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ЦК'!$A$1:$Y$143</definedName>
    <definedName name="_xlnm.Print_Area" localSheetId="3">'IV ЦК'!$A$1:$Y$144</definedName>
    <definedName name="_xlnm.Print_Area" localSheetId="4">'V ЦК'!$A$1:$Y$419</definedName>
    <definedName name="_xlnm.Print_Area" localSheetId="5">'VI ЦК'!$A$1:$Y$454</definedName>
  </definedNames>
  <calcPr calcId="145621"/>
</workbook>
</file>

<file path=xl/calcChain.xml><?xml version="1.0" encoding="utf-8"?>
<calcChain xmlns="http://schemas.openxmlformats.org/spreadsheetml/2006/main">
  <c r="N143" i="19" l="1"/>
  <c r="P143" i="19"/>
  <c r="R143" i="19"/>
  <c r="T143" i="19"/>
  <c r="N463" i="28" l="1"/>
  <c r="N452"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17" i="21"/>
  <c r="L450"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21" i="21"/>
  <c r="R421" i="21"/>
  <c r="P421" i="21"/>
  <c r="N421" i="21"/>
  <c r="T143" i="25"/>
  <c r="R143" i="25"/>
  <c r="P143" i="25"/>
  <c r="N143"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F25" i="1"/>
  <c r="F32" i="1" s="1"/>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58" i="28"/>
  <c r="R458" i="28"/>
  <c r="P458" i="28"/>
  <c r="N458" i="28"/>
  <c r="A45"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5" i="28"/>
  <c r="I45" i="28"/>
  <c r="M45" i="28"/>
  <c r="Q45" i="28"/>
  <c r="U45" i="28"/>
  <c r="Y45" i="28"/>
  <c r="F45" i="28"/>
  <c r="J45" i="28"/>
  <c r="N45" i="28"/>
  <c r="R45" i="28"/>
  <c r="V45" i="28"/>
  <c r="B45" i="28"/>
  <c r="G45" i="28"/>
  <c r="O45" i="28"/>
  <c r="W45" i="28"/>
  <c r="H45" i="28"/>
  <c r="P45" i="28"/>
  <c r="X45" i="28"/>
  <c r="C45" i="28"/>
  <c r="S45" i="28"/>
  <c r="D45" i="28"/>
  <c r="T45" i="28"/>
  <c r="K45" i="28"/>
  <c r="L45"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6" i="28"/>
  <c r="A78" i="28"/>
  <c r="A12" i="19"/>
  <c r="F16" i="1"/>
  <c r="F23" i="1" s="1"/>
  <c r="F17" i="1" s="1"/>
  <c r="F14" i="1"/>
  <c r="F13" i="1"/>
  <c r="B12" i="19" l="1"/>
  <c r="C12" i="19"/>
  <c r="G12" i="19"/>
  <c r="K12" i="19"/>
  <c r="O12" i="19"/>
  <c r="S12" i="19"/>
  <c r="W12" i="19"/>
  <c r="E12" i="19"/>
  <c r="Q12" i="19"/>
  <c r="Y12" i="19"/>
  <c r="F12" i="19"/>
  <c r="J12" i="19"/>
  <c r="N12" i="19"/>
  <c r="V12" i="19"/>
  <c r="D12" i="19"/>
  <c r="H12" i="19"/>
  <c r="L12" i="19"/>
  <c r="P12" i="19"/>
  <c r="T12" i="19"/>
  <c r="X12" i="19"/>
  <c r="I12" i="19"/>
  <c r="M12" i="19"/>
  <c r="U12" i="19"/>
  <c r="R12" i="19"/>
  <c r="F78" i="28"/>
  <c r="J78" i="28"/>
  <c r="N78" i="28"/>
  <c r="R78" i="28"/>
  <c r="V78" i="28"/>
  <c r="C78" i="28"/>
  <c r="G78" i="28"/>
  <c r="K78" i="28"/>
  <c r="O78" i="28"/>
  <c r="S78" i="28"/>
  <c r="W78" i="28"/>
  <c r="D78" i="28"/>
  <c r="L78" i="28"/>
  <c r="T78" i="28"/>
  <c r="E78" i="28"/>
  <c r="M78" i="28"/>
  <c r="U78" i="28"/>
  <c r="B78" i="28"/>
  <c r="H78" i="28"/>
  <c r="X78" i="28"/>
  <c r="I78" i="28"/>
  <c r="Y78" i="28"/>
  <c r="Q78" i="28"/>
  <c r="P78" i="28"/>
  <c r="F46" i="28"/>
  <c r="J46" i="28"/>
  <c r="N46" i="28"/>
  <c r="R46" i="28"/>
  <c r="V46" i="28"/>
  <c r="C46" i="28"/>
  <c r="G46" i="28"/>
  <c r="K46" i="28"/>
  <c r="O46" i="28"/>
  <c r="S46" i="28"/>
  <c r="W46" i="28"/>
  <c r="H46" i="28"/>
  <c r="P46" i="28"/>
  <c r="X46" i="28"/>
  <c r="I46" i="28"/>
  <c r="Q46" i="28"/>
  <c r="Y46" i="28"/>
  <c r="L46" i="28"/>
  <c r="M46" i="28"/>
  <c r="D46" i="28"/>
  <c r="E46" i="28"/>
  <c r="T46" i="28"/>
  <c r="U46" i="28"/>
  <c r="B46"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11" i="28"/>
  <c r="A79" i="28"/>
  <c r="A47" i="28"/>
  <c r="A45" i="19"/>
  <c r="T147" i="25"/>
  <c r="R147" i="25"/>
  <c r="P147" i="25"/>
  <c r="N147" i="25"/>
  <c r="A1" i="21"/>
  <c r="A45"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5" i="25"/>
  <c r="H45" i="25"/>
  <c r="L45" i="25"/>
  <c r="P45" i="25"/>
  <c r="T45" i="25"/>
  <c r="X45" i="25"/>
  <c r="E45" i="25"/>
  <c r="I45" i="25"/>
  <c r="M45" i="25"/>
  <c r="Q45" i="25"/>
  <c r="U45" i="25"/>
  <c r="Y45" i="25"/>
  <c r="J45" i="25"/>
  <c r="R45" i="25"/>
  <c r="B45" i="25"/>
  <c r="F45" i="25"/>
  <c r="V45" i="25"/>
  <c r="G45" i="25"/>
  <c r="W45" i="25"/>
  <c r="C45" i="25"/>
  <c r="K45" i="25"/>
  <c r="S45" i="25"/>
  <c r="N45" i="25"/>
  <c r="O45" i="25"/>
  <c r="C79" i="28"/>
  <c r="G79" i="28"/>
  <c r="K79" i="28"/>
  <c r="O79" i="28"/>
  <c r="S79" i="28"/>
  <c r="W79" i="28"/>
  <c r="D79" i="28"/>
  <c r="H79" i="28"/>
  <c r="L79" i="28"/>
  <c r="P79" i="28"/>
  <c r="T79" i="28"/>
  <c r="X79" i="28"/>
  <c r="E79" i="28"/>
  <c r="M79" i="28"/>
  <c r="U79" i="28"/>
  <c r="F79" i="28"/>
  <c r="N79" i="28"/>
  <c r="V79" i="28"/>
  <c r="Q79" i="28"/>
  <c r="R79" i="28"/>
  <c r="I79" i="28"/>
  <c r="J79" i="28"/>
  <c r="B79" i="28"/>
  <c r="Y79" i="28"/>
  <c r="C45" i="19"/>
  <c r="G45" i="19"/>
  <c r="K45" i="19"/>
  <c r="O45" i="19"/>
  <c r="S45" i="19"/>
  <c r="W45" i="19"/>
  <c r="I45" i="19"/>
  <c r="Q45" i="19"/>
  <c r="Y45" i="19"/>
  <c r="J45" i="19"/>
  <c r="R45" i="19"/>
  <c r="B45" i="19"/>
  <c r="D45" i="19"/>
  <c r="H45" i="19"/>
  <c r="L45" i="19"/>
  <c r="P45" i="19"/>
  <c r="T45" i="19"/>
  <c r="X45" i="19"/>
  <c r="E45" i="19"/>
  <c r="M45" i="19"/>
  <c r="U45" i="19"/>
  <c r="F45" i="19"/>
  <c r="N45" i="19"/>
  <c r="V45" i="19"/>
  <c r="C111" i="28"/>
  <c r="G111" i="28"/>
  <c r="K111" i="28"/>
  <c r="O111" i="28"/>
  <c r="S111" i="28"/>
  <c r="W111" i="28"/>
  <c r="D111" i="28"/>
  <c r="H111" i="28"/>
  <c r="L111" i="28"/>
  <c r="P111" i="28"/>
  <c r="T111" i="28"/>
  <c r="X111" i="28"/>
  <c r="I111" i="28"/>
  <c r="Q111" i="28"/>
  <c r="Y111" i="28"/>
  <c r="B111" i="28"/>
  <c r="J111" i="28"/>
  <c r="R111" i="28"/>
  <c r="M111" i="28"/>
  <c r="N111" i="28"/>
  <c r="E111" i="28"/>
  <c r="F111" i="28"/>
  <c r="U111" i="28"/>
  <c r="V111" i="28"/>
  <c r="D13" i="19"/>
  <c r="H13" i="19"/>
  <c r="L13" i="19"/>
  <c r="P13" i="19"/>
  <c r="T13" i="19"/>
  <c r="X13" i="19"/>
  <c r="J13" i="19"/>
  <c r="R13" i="19"/>
  <c r="V13" i="19"/>
  <c r="C13" i="19"/>
  <c r="G13" i="19"/>
  <c r="E13" i="19"/>
  <c r="I13" i="19"/>
  <c r="M13" i="19"/>
  <c r="Q13" i="19"/>
  <c r="U13" i="19"/>
  <c r="Y13" i="19"/>
  <c r="B13" i="19"/>
  <c r="F13" i="19"/>
  <c r="N13" i="19"/>
  <c r="K13" i="19"/>
  <c r="O13" i="19"/>
  <c r="S13" i="19"/>
  <c r="W13" i="19"/>
  <c r="C47" i="28"/>
  <c r="G47" i="28"/>
  <c r="K47" i="28"/>
  <c r="O47" i="28"/>
  <c r="S47" i="28"/>
  <c r="W47" i="28"/>
  <c r="B47" i="28"/>
  <c r="D47" i="28"/>
  <c r="H47" i="28"/>
  <c r="L47" i="28"/>
  <c r="P47" i="28"/>
  <c r="T47" i="28"/>
  <c r="X47" i="28"/>
  <c r="I47" i="28"/>
  <c r="Q47" i="28"/>
  <c r="Y47" i="28"/>
  <c r="J47" i="28"/>
  <c r="R47" i="28"/>
  <c r="E47" i="28"/>
  <c r="U47" i="28"/>
  <c r="F47" i="28"/>
  <c r="V47" i="28"/>
  <c r="M47" i="28"/>
  <c r="N47"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78" i="25"/>
  <c r="A78" i="19"/>
  <c r="A46" i="19"/>
  <c r="A144" i="28"/>
  <c r="A112" i="28"/>
  <c r="A48" i="28"/>
  <c r="A80" i="28"/>
  <c r="A45" i="21"/>
  <c r="A14" i="19"/>
  <c r="A46"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12" i="28"/>
  <c r="H112" i="28"/>
  <c r="L112" i="28"/>
  <c r="P112" i="28"/>
  <c r="T112" i="28"/>
  <c r="E112" i="28"/>
  <c r="I112" i="28"/>
  <c r="M112" i="28"/>
  <c r="Q112" i="28"/>
  <c r="U112" i="28"/>
  <c r="Y112" i="28"/>
  <c r="J112" i="28"/>
  <c r="R112" i="28"/>
  <c r="X112" i="28"/>
  <c r="C112" i="28"/>
  <c r="K112" i="28"/>
  <c r="S112" i="28"/>
  <c r="F112" i="28"/>
  <c r="V112" i="28"/>
  <c r="B112" i="28"/>
  <c r="G112" i="28"/>
  <c r="W112" i="28"/>
  <c r="N112" i="28"/>
  <c r="O112" i="28"/>
  <c r="E13" i="25"/>
  <c r="I13" i="25"/>
  <c r="M13" i="25"/>
  <c r="Q13" i="25"/>
  <c r="U13" i="25"/>
  <c r="Y13" i="25"/>
  <c r="B13" i="25"/>
  <c r="F13" i="25"/>
  <c r="J13" i="25"/>
  <c r="N13" i="25"/>
  <c r="R13" i="25"/>
  <c r="V13" i="25"/>
  <c r="C13" i="25"/>
  <c r="K13" i="25"/>
  <c r="S13" i="25"/>
  <c r="O13" i="25"/>
  <c r="H13" i="25"/>
  <c r="P13" i="25"/>
  <c r="D13" i="25"/>
  <c r="L13" i="25"/>
  <c r="T13" i="25"/>
  <c r="G13" i="25"/>
  <c r="W13" i="25"/>
  <c r="X13" i="25"/>
  <c r="F45" i="21"/>
  <c r="J45" i="21"/>
  <c r="N45" i="21"/>
  <c r="R45" i="21"/>
  <c r="V45" i="21"/>
  <c r="C45" i="21"/>
  <c r="G45" i="21"/>
  <c r="K45" i="21"/>
  <c r="O45" i="21"/>
  <c r="S45" i="21"/>
  <c r="W45" i="21"/>
  <c r="D45" i="21"/>
  <c r="L45" i="21"/>
  <c r="T45" i="21"/>
  <c r="B45" i="21"/>
  <c r="E45" i="21"/>
  <c r="M45" i="21"/>
  <c r="U45" i="21"/>
  <c r="P45" i="21"/>
  <c r="Q45" i="21"/>
  <c r="H45" i="21"/>
  <c r="X45" i="21"/>
  <c r="I45" i="21"/>
  <c r="Y45" i="21"/>
  <c r="E144" i="28"/>
  <c r="I144" i="28"/>
  <c r="M144" i="28"/>
  <c r="Q144" i="28"/>
  <c r="U144" i="28"/>
  <c r="Y144" i="28"/>
  <c r="C144" i="28"/>
  <c r="H144" i="28"/>
  <c r="N144" i="28"/>
  <c r="S144" i="28"/>
  <c r="X144" i="28"/>
  <c r="D144" i="28"/>
  <c r="J144" i="28"/>
  <c r="O144" i="28"/>
  <c r="T144" i="28"/>
  <c r="F144" i="28"/>
  <c r="P144" i="28"/>
  <c r="G144" i="28"/>
  <c r="R144" i="28"/>
  <c r="B144" i="28"/>
  <c r="K144" i="28"/>
  <c r="L144" i="28"/>
  <c r="V144" i="28"/>
  <c r="W144"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48" i="28"/>
  <c r="H48" i="28"/>
  <c r="L48" i="28"/>
  <c r="P48" i="28"/>
  <c r="T48" i="28"/>
  <c r="X48" i="28"/>
  <c r="E48" i="28"/>
  <c r="I48" i="28"/>
  <c r="M48" i="28"/>
  <c r="Q48" i="28"/>
  <c r="U48" i="28"/>
  <c r="Y48" i="28"/>
  <c r="B48" i="28"/>
  <c r="J48" i="28"/>
  <c r="R48" i="28"/>
  <c r="C48" i="28"/>
  <c r="K48" i="28"/>
  <c r="S48" i="28"/>
  <c r="N48" i="28"/>
  <c r="O48" i="28"/>
  <c r="V48" i="28"/>
  <c r="W48" i="28"/>
  <c r="G48" i="28"/>
  <c r="F48" i="28"/>
  <c r="A79" i="19"/>
  <c r="E78" i="19"/>
  <c r="G78" i="19"/>
  <c r="K78" i="19"/>
  <c r="O78" i="19"/>
  <c r="S78" i="19"/>
  <c r="W78" i="19"/>
  <c r="I78" i="19"/>
  <c r="Q78" i="19"/>
  <c r="Y78" i="19"/>
  <c r="F78" i="19"/>
  <c r="N78" i="19"/>
  <c r="V78" i="19"/>
  <c r="B78" i="19"/>
  <c r="C78" i="19"/>
  <c r="H78" i="19"/>
  <c r="L78" i="19"/>
  <c r="P78" i="19"/>
  <c r="T78" i="19"/>
  <c r="X78" i="19"/>
  <c r="D78" i="19"/>
  <c r="M78" i="19"/>
  <c r="U78" i="19"/>
  <c r="J78" i="19"/>
  <c r="R78" i="19"/>
  <c r="A79" i="25"/>
  <c r="F78" i="25"/>
  <c r="J78" i="25"/>
  <c r="N78" i="25"/>
  <c r="R78" i="25"/>
  <c r="V78" i="25"/>
  <c r="C78" i="25"/>
  <c r="G78" i="25"/>
  <c r="K78" i="25"/>
  <c r="O78" i="25"/>
  <c r="S78" i="25"/>
  <c r="W78" i="25"/>
  <c r="H78" i="25"/>
  <c r="P78" i="25"/>
  <c r="X78" i="25"/>
  <c r="I78" i="25"/>
  <c r="Q78" i="25"/>
  <c r="Y78" i="25"/>
  <c r="L78" i="25"/>
  <c r="B78" i="25"/>
  <c r="D78" i="25"/>
  <c r="E78" i="25"/>
  <c r="M78" i="25"/>
  <c r="T78" i="25"/>
  <c r="U78" i="25"/>
  <c r="E46" i="25"/>
  <c r="I46" i="25"/>
  <c r="M46" i="25"/>
  <c r="Q46" i="25"/>
  <c r="U46" i="25"/>
  <c r="Y46" i="25"/>
  <c r="B46" i="25"/>
  <c r="F46" i="25"/>
  <c r="J46" i="25"/>
  <c r="N46" i="25"/>
  <c r="R46" i="25"/>
  <c r="V46" i="25"/>
  <c r="C46" i="25"/>
  <c r="K46" i="25"/>
  <c r="S46" i="25"/>
  <c r="O46" i="25"/>
  <c r="P46" i="25"/>
  <c r="D46" i="25"/>
  <c r="L46" i="25"/>
  <c r="T46" i="25"/>
  <c r="G46" i="25"/>
  <c r="W46" i="25"/>
  <c r="H46" i="25"/>
  <c r="X46" i="25"/>
  <c r="D80" i="28"/>
  <c r="H80" i="28"/>
  <c r="L80" i="28"/>
  <c r="P80" i="28"/>
  <c r="T80" i="28"/>
  <c r="X80" i="28"/>
  <c r="E80" i="28"/>
  <c r="I80" i="28"/>
  <c r="M80" i="28"/>
  <c r="Q80" i="28"/>
  <c r="U80" i="28"/>
  <c r="Y80" i="28"/>
  <c r="F80" i="28"/>
  <c r="N80" i="28"/>
  <c r="V80" i="28"/>
  <c r="B80" i="28"/>
  <c r="G80" i="28"/>
  <c r="O80" i="28"/>
  <c r="W80" i="28"/>
  <c r="J80" i="28"/>
  <c r="K80" i="28"/>
  <c r="R80" i="28"/>
  <c r="S80" i="28"/>
  <c r="C80" i="28"/>
  <c r="A47" i="19"/>
  <c r="D46" i="19"/>
  <c r="H46" i="19"/>
  <c r="L46" i="19"/>
  <c r="P46" i="19"/>
  <c r="T46" i="19"/>
  <c r="X46" i="19"/>
  <c r="J46" i="19"/>
  <c r="R46" i="19"/>
  <c r="C46" i="19"/>
  <c r="O46" i="19"/>
  <c r="W46" i="19"/>
  <c r="E46" i="19"/>
  <c r="I46" i="19"/>
  <c r="M46" i="19"/>
  <c r="Q46" i="19"/>
  <c r="U46" i="19"/>
  <c r="Y46" i="19"/>
  <c r="B46" i="19"/>
  <c r="F46" i="19"/>
  <c r="N46" i="19"/>
  <c r="V46" i="19"/>
  <c r="G46" i="19"/>
  <c r="K46" i="19"/>
  <c r="S46"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11" i="25"/>
  <c r="A112" i="25" s="1"/>
  <c r="A111" i="19"/>
  <c r="A113" i="28"/>
  <c r="A81" i="28"/>
  <c r="A49" i="28"/>
  <c r="A177" i="28"/>
  <c r="A145" i="28"/>
  <c r="A80" i="19"/>
  <c r="A48" i="19"/>
  <c r="A15" i="19"/>
  <c r="A78" i="21"/>
  <c r="A46" i="21"/>
  <c r="A14" i="25"/>
  <c r="A47"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78" i="21"/>
  <c r="J78" i="21"/>
  <c r="N78" i="21"/>
  <c r="R78" i="21"/>
  <c r="V78" i="21"/>
  <c r="B78" i="21"/>
  <c r="C78" i="21"/>
  <c r="G78" i="21"/>
  <c r="K78" i="21"/>
  <c r="O78" i="21"/>
  <c r="S78" i="21"/>
  <c r="W78" i="21"/>
  <c r="H78" i="21"/>
  <c r="P78" i="21"/>
  <c r="X78" i="21"/>
  <c r="I78" i="21"/>
  <c r="Q78" i="21"/>
  <c r="Y78" i="21"/>
  <c r="D78" i="21"/>
  <c r="T78" i="21"/>
  <c r="E78" i="21"/>
  <c r="U78" i="21"/>
  <c r="L78" i="21"/>
  <c r="M78" i="21"/>
  <c r="F145" i="28"/>
  <c r="J145" i="28"/>
  <c r="N145" i="28"/>
  <c r="R145" i="28"/>
  <c r="V145" i="28"/>
  <c r="G145" i="28"/>
  <c r="L145" i="28"/>
  <c r="Q145" i="28"/>
  <c r="W145" i="28"/>
  <c r="C145" i="28"/>
  <c r="H145" i="28"/>
  <c r="M145" i="28"/>
  <c r="S145" i="28"/>
  <c r="X145" i="28"/>
  <c r="B145" i="28"/>
  <c r="D145" i="28"/>
  <c r="O145" i="28"/>
  <c r="Y145" i="28"/>
  <c r="E145" i="28"/>
  <c r="P145" i="28"/>
  <c r="I145" i="28"/>
  <c r="K145" i="28"/>
  <c r="T145" i="28"/>
  <c r="U145" i="28"/>
  <c r="F113" i="28"/>
  <c r="J113" i="28"/>
  <c r="N113" i="28"/>
  <c r="R113" i="28"/>
  <c r="V113" i="28"/>
  <c r="G113" i="28"/>
  <c r="L113" i="28"/>
  <c r="Q113" i="28"/>
  <c r="W113" i="28"/>
  <c r="C113" i="28"/>
  <c r="H113" i="28"/>
  <c r="M113" i="28"/>
  <c r="S113" i="28"/>
  <c r="X113" i="28"/>
  <c r="I113" i="28"/>
  <c r="T113" i="28"/>
  <c r="K113" i="28"/>
  <c r="U113" i="28"/>
  <c r="B113" i="28"/>
  <c r="O113" i="28"/>
  <c r="P113" i="28"/>
  <c r="Y113" i="28"/>
  <c r="D113" i="28"/>
  <c r="E113" i="28"/>
  <c r="E24" i="28"/>
  <c r="I24" i="28"/>
  <c r="M24" i="28"/>
  <c r="Q24" i="28"/>
  <c r="U24" i="28"/>
  <c r="Y24" i="28"/>
  <c r="F24" i="28"/>
  <c r="J24" i="28"/>
  <c r="N24" i="28"/>
  <c r="R24" i="28"/>
  <c r="V24" i="28"/>
  <c r="C24" i="28"/>
  <c r="K24" i="28"/>
  <c r="S24" i="28"/>
  <c r="D24" i="28"/>
  <c r="L24" i="28"/>
  <c r="T24" i="28"/>
  <c r="B24" i="28"/>
  <c r="G24" i="28"/>
  <c r="W24" i="28"/>
  <c r="H24" i="28"/>
  <c r="X24" i="28"/>
  <c r="O24" i="28"/>
  <c r="P24" i="28"/>
  <c r="F47" i="25"/>
  <c r="J47" i="25"/>
  <c r="N47" i="25"/>
  <c r="R47" i="25"/>
  <c r="V47" i="25"/>
  <c r="C47" i="25"/>
  <c r="G47" i="25"/>
  <c r="K47" i="25"/>
  <c r="O47" i="25"/>
  <c r="S47" i="25"/>
  <c r="W47" i="25"/>
  <c r="B47" i="25"/>
  <c r="D47" i="25"/>
  <c r="L47" i="25"/>
  <c r="T47" i="25"/>
  <c r="H47" i="25"/>
  <c r="X47" i="25"/>
  <c r="I47" i="25"/>
  <c r="Y47" i="25"/>
  <c r="E47" i="25"/>
  <c r="M47" i="25"/>
  <c r="U47" i="25"/>
  <c r="P47" i="25"/>
  <c r="Q47" i="25"/>
  <c r="F15" i="19"/>
  <c r="J15" i="19"/>
  <c r="N15" i="19"/>
  <c r="R15" i="19"/>
  <c r="V15" i="19"/>
  <c r="H15" i="19"/>
  <c r="P15" i="19"/>
  <c r="Q15" i="19"/>
  <c r="C15" i="19"/>
  <c r="G15" i="19"/>
  <c r="K15" i="19"/>
  <c r="O15" i="19"/>
  <c r="S15" i="19"/>
  <c r="W15" i="19"/>
  <c r="D15" i="19"/>
  <c r="L15" i="19"/>
  <c r="T15" i="19"/>
  <c r="X15" i="19"/>
  <c r="E15" i="19"/>
  <c r="I15" i="19"/>
  <c r="M15" i="19"/>
  <c r="U15" i="19"/>
  <c r="Y15" i="19"/>
  <c r="B15" i="19"/>
  <c r="C177" i="28"/>
  <c r="G177" i="28"/>
  <c r="K177" i="28"/>
  <c r="O177" i="28"/>
  <c r="S177" i="28"/>
  <c r="W177" i="28"/>
  <c r="D177" i="28"/>
  <c r="H177" i="28"/>
  <c r="L177" i="28"/>
  <c r="P177" i="28"/>
  <c r="T177" i="28"/>
  <c r="X177" i="28"/>
  <c r="E177" i="28"/>
  <c r="M177" i="28"/>
  <c r="U177" i="28"/>
  <c r="F177" i="28"/>
  <c r="N177" i="28"/>
  <c r="V177" i="28"/>
  <c r="Q177" i="28"/>
  <c r="R177" i="28"/>
  <c r="Y177" i="28"/>
  <c r="B177" i="28"/>
  <c r="I177" i="28"/>
  <c r="J177" i="28"/>
  <c r="C112" i="25"/>
  <c r="G112" i="25"/>
  <c r="K112" i="25"/>
  <c r="O112" i="25"/>
  <c r="S112" i="25"/>
  <c r="W112" i="25"/>
  <c r="D112" i="25"/>
  <c r="H112" i="25"/>
  <c r="L112" i="25"/>
  <c r="P112" i="25"/>
  <c r="T112" i="25"/>
  <c r="X112" i="25"/>
  <c r="I112" i="25"/>
  <c r="Q112" i="25"/>
  <c r="Y112" i="25"/>
  <c r="J112" i="25"/>
  <c r="R112" i="25"/>
  <c r="M112" i="25"/>
  <c r="F112" i="25"/>
  <c r="N112" i="25"/>
  <c r="E112" i="25"/>
  <c r="U112" i="25"/>
  <c r="B112" i="25"/>
  <c r="V112" i="25"/>
  <c r="E47" i="19"/>
  <c r="I47" i="19"/>
  <c r="M47" i="19"/>
  <c r="Q47" i="19"/>
  <c r="U47" i="19"/>
  <c r="Y47" i="19"/>
  <c r="C47" i="19"/>
  <c r="K47" i="19"/>
  <c r="S47" i="19"/>
  <c r="B47" i="19"/>
  <c r="H47" i="19"/>
  <c r="P47" i="19"/>
  <c r="X47" i="19"/>
  <c r="F47" i="19"/>
  <c r="J47" i="19"/>
  <c r="N47" i="19"/>
  <c r="R47" i="19"/>
  <c r="V47" i="19"/>
  <c r="G47" i="19"/>
  <c r="O47" i="19"/>
  <c r="W47" i="19"/>
  <c r="D47" i="19"/>
  <c r="L47" i="19"/>
  <c r="T47" i="19"/>
  <c r="F48" i="19"/>
  <c r="J48" i="19"/>
  <c r="N48" i="19"/>
  <c r="R48" i="19"/>
  <c r="V48" i="19"/>
  <c r="D48" i="19"/>
  <c r="L48" i="19"/>
  <c r="T48" i="19"/>
  <c r="I48" i="19"/>
  <c r="Q48" i="19"/>
  <c r="Y48" i="19"/>
  <c r="B48" i="19"/>
  <c r="C48" i="19"/>
  <c r="G48" i="19"/>
  <c r="K48" i="19"/>
  <c r="O48" i="19"/>
  <c r="S48" i="19"/>
  <c r="W48" i="19"/>
  <c r="H48" i="19"/>
  <c r="P48" i="19"/>
  <c r="X48" i="19"/>
  <c r="E48" i="19"/>
  <c r="M48" i="19"/>
  <c r="U48" i="19"/>
  <c r="E49" i="28"/>
  <c r="I49" i="28"/>
  <c r="M49" i="28"/>
  <c r="Q49" i="28"/>
  <c r="U49" i="28"/>
  <c r="Y49" i="28"/>
  <c r="F49" i="28"/>
  <c r="J49" i="28"/>
  <c r="N49" i="28"/>
  <c r="R49" i="28"/>
  <c r="V49" i="28"/>
  <c r="C49" i="28"/>
  <c r="K49" i="28"/>
  <c r="S49" i="28"/>
  <c r="B49" i="28"/>
  <c r="D49" i="28"/>
  <c r="L49" i="28"/>
  <c r="T49" i="28"/>
  <c r="G49" i="28"/>
  <c r="W49" i="28"/>
  <c r="H49" i="28"/>
  <c r="X49" i="28"/>
  <c r="O49" i="28"/>
  <c r="P49" i="28"/>
  <c r="D111" i="19"/>
  <c r="H111" i="19"/>
  <c r="L111" i="19"/>
  <c r="P111" i="19"/>
  <c r="T111" i="19"/>
  <c r="X111" i="19"/>
  <c r="E111" i="19"/>
  <c r="I111" i="19"/>
  <c r="M111" i="19"/>
  <c r="Q111" i="19"/>
  <c r="U111" i="19"/>
  <c r="Y111" i="19"/>
  <c r="J111" i="19"/>
  <c r="R111" i="19"/>
  <c r="B111" i="19"/>
  <c r="F111" i="19"/>
  <c r="V111" i="19"/>
  <c r="G111" i="19"/>
  <c r="W111" i="19"/>
  <c r="C111" i="19"/>
  <c r="K111" i="19"/>
  <c r="S111" i="19"/>
  <c r="N111" i="19"/>
  <c r="O111" i="19"/>
  <c r="C79" i="25"/>
  <c r="G79" i="25"/>
  <c r="K79" i="25"/>
  <c r="O79" i="25"/>
  <c r="S79" i="25"/>
  <c r="W79" i="25"/>
  <c r="D79" i="25"/>
  <c r="H79" i="25"/>
  <c r="L79" i="25"/>
  <c r="P79" i="25"/>
  <c r="T79" i="25"/>
  <c r="X79" i="25"/>
  <c r="I79" i="25"/>
  <c r="Q79" i="25"/>
  <c r="Y79" i="25"/>
  <c r="B79" i="25"/>
  <c r="J79" i="25"/>
  <c r="R79" i="25"/>
  <c r="E79" i="25"/>
  <c r="U79" i="25"/>
  <c r="M79" i="25"/>
  <c r="N79" i="25"/>
  <c r="F79" i="25"/>
  <c r="V79" i="25"/>
  <c r="A80" i="25"/>
  <c r="A81" i="25" s="1"/>
  <c r="C46" i="21"/>
  <c r="G46" i="21"/>
  <c r="K46" i="21"/>
  <c r="O46" i="21"/>
  <c r="S46" i="21"/>
  <c r="W46" i="21"/>
  <c r="D46" i="21"/>
  <c r="H46" i="21"/>
  <c r="L46" i="21"/>
  <c r="P46" i="21"/>
  <c r="T46" i="21"/>
  <c r="X46" i="21"/>
  <c r="E46" i="21"/>
  <c r="M46" i="21"/>
  <c r="U46" i="21"/>
  <c r="F46" i="21"/>
  <c r="N46" i="21"/>
  <c r="V46" i="21"/>
  <c r="I46" i="21"/>
  <c r="Y46" i="21"/>
  <c r="J46" i="21"/>
  <c r="B46" i="21"/>
  <c r="Q46" i="21"/>
  <c r="R46" i="21"/>
  <c r="E80" i="19"/>
  <c r="I80" i="19"/>
  <c r="M80" i="19"/>
  <c r="Q80" i="19"/>
  <c r="U80" i="19"/>
  <c r="Y80" i="19"/>
  <c r="C80" i="19"/>
  <c r="K80" i="19"/>
  <c r="W80" i="19"/>
  <c r="H80" i="19"/>
  <c r="P80" i="19"/>
  <c r="X80" i="19"/>
  <c r="F80" i="19"/>
  <c r="J80" i="19"/>
  <c r="N80" i="19"/>
  <c r="R80" i="19"/>
  <c r="V80" i="19"/>
  <c r="G80" i="19"/>
  <c r="O80" i="19"/>
  <c r="S80" i="19"/>
  <c r="B80" i="19"/>
  <c r="D80" i="19"/>
  <c r="L80" i="19"/>
  <c r="T80" i="19"/>
  <c r="E81" i="28"/>
  <c r="I81" i="28"/>
  <c r="M81" i="28"/>
  <c r="Q81" i="28"/>
  <c r="U81" i="28"/>
  <c r="Y81" i="28"/>
  <c r="F81" i="28"/>
  <c r="J81" i="28"/>
  <c r="N81" i="28"/>
  <c r="R81" i="28"/>
  <c r="V81" i="28"/>
  <c r="G81" i="28"/>
  <c r="O81" i="28"/>
  <c r="W81" i="28"/>
  <c r="H81" i="28"/>
  <c r="P81" i="28"/>
  <c r="X81" i="28"/>
  <c r="B81" i="28"/>
  <c r="C81" i="28"/>
  <c r="S81" i="28"/>
  <c r="D81" i="28"/>
  <c r="T81" i="28"/>
  <c r="K81" i="28"/>
  <c r="L81" i="28"/>
  <c r="F111" i="25"/>
  <c r="J111" i="25"/>
  <c r="N111" i="25"/>
  <c r="R111" i="25"/>
  <c r="V111" i="25"/>
  <c r="B111" i="25"/>
  <c r="C111" i="25"/>
  <c r="G111" i="25"/>
  <c r="K111" i="25"/>
  <c r="O111" i="25"/>
  <c r="S111" i="25"/>
  <c r="W111" i="25"/>
  <c r="H111" i="25"/>
  <c r="P111" i="25"/>
  <c r="X111" i="25"/>
  <c r="I111" i="25"/>
  <c r="Q111" i="25"/>
  <c r="Y111" i="25"/>
  <c r="D111" i="25"/>
  <c r="T111" i="25"/>
  <c r="E111" i="25"/>
  <c r="U111" i="25"/>
  <c r="L111" i="25"/>
  <c r="M111" i="25"/>
  <c r="D79" i="19"/>
  <c r="H79" i="19"/>
  <c r="L79" i="19"/>
  <c r="P79" i="19"/>
  <c r="T79" i="19"/>
  <c r="X79" i="19"/>
  <c r="J79" i="19"/>
  <c r="R79" i="19"/>
  <c r="G79" i="19"/>
  <c r="O79" i="19"/>
  <c r="W79" i="19"/>
  <c r="E79" i="19"/>
  <c r="I79" i="19"/>
  <c r="M79" i="19"/>
  <c r="Q79" i="19"/>
  <c r="U79" i="19"/>
  <c r="Y79" i="19"/>
  <c r="B79" i="19"/>
  <c r="F79" i="19"/>
  <c r="N79" i="19"/>
  <c r="V79" i="19"/>
  <c r="C79" i="19"/>
  <c r="K79" i="19"/>
  <c r="S79" i="19"/>
  <c r="A25" i="28"/>
  <c r="A112" i="19"/>
  <c r="A113" i="25"/>
  <c r="A209" i="28"/>
  <c r="A178" i="28"/>
  <c r="A82" i="28"/>
  <c r="A114" i="28"/>
  <c r="A146" i="28"/>
  <c r="A50" i="28"/>
  <c r="A81" i="19"/>
  <c r="A49" i="19"/>
  <c r="A48" i="25"/>
  <c r="A47" i="21"/>
  <c r="A17" i="21"/>
  <c r="A15" i="25"/>
  <c r="A111" i="21"/>
  <c r="A79" i="21"/>
  <c r="A16" i="19"/>
  <c r="E81" i="25" l="1"/>
  <c r="I81" i="25"/>
  <c r="M81" i="25"/>
  <c r="Q81" i="25"/>
  <c r="U81" i="25"/>
  <c r="Y81" i="25"/>
  <c r="F81" i="25"/>
  <c r="J81" i="25"/>
  <c r="N81" i="25"/>
  <c r="R81" i="25"/>
  <c r="V81" i="25"/>
  <c r="C81" i="25"/>
  <c r="K81" i="25"/>
  <c r="S81" i="25"/>
  <c r="D81" i="25"/>
  <c r="L81" i="25"/>
  <c r="T81" i="25"/>
  <c r="G81" i="25"/>
  <c r="W81" i="25"/>
  <c r="B81" i="25"/>
  <c r="H81" i="25"/>
  <c r="X81" i="25"/>
  <c r="O81" i="25"/>
  <c r="P81" i="25"/>
  <c r="C17" i="21"/>
  <c r="G17" i="21"/>
  <c r="K17" i="21"/>
  <c r="O17" i="21"/>
  <c r="S17" i="21"/>
  <c r="W17" i="21"/>
  <c r="D17" i="21"/>
  <c r="H17" i="21"/>
  <c r="L17" i="21"/>
  <c r="P17" i="21"/>
  <c r="T17" i="21"/>
  <c r="X17" i="21"/>
  <c r="I17" i="21"/>
  <c r="Q17" i="21"/>
  <c r="Y17" i="21"/>
  <c r="J17" i="21"/>
  <c r="R17" i="21"/>
  <c r="E17" i="21"/>
  <c r="U17" i="21"/>
  <c r="F17" i="21"/>
  <c r="V17" i="21"/>
  <c r="B17" i="21"/>
  <c r="M17" i="21"/>
  <c r="N17" i="21"/>
  <c r="F81" i="19"/>
  <c r="J81" i="19"/>
  <c r="N81" i="19"/>
  <c r="R81" i="19"/>
  <c r="V81" i="19"/>
  <c r="D81" i="19"/>
  <c r="L81" i="19"/>
  <c r="T81" i="19"/>
  <c r="I81" i="19"/>
  <c r="Q81" i="19"/>
  <c r="Y81" i="19"/>
  <c r="B81" i="19"/>
  <c r="C81" i="19"/>
  <c r="G81" i="19"/>
  <c r="K81" i="19"/>
  <c r="O81" i="19"/>
  <c r="S81" i="19"/>
  <c r="W81" i="19"/>
  <c r="H81" i="19"/>
  <c r="P81" i="19"/>
  <c r="X81" i="19"/>
  <c r="E81" i="19"/>
  <c r="M81" i="19"/>
  <c r="U81" i="19"/>
  <c r="F82" i="28"/>
  <c r="C82" i="28"/>
  <c r="G82" i="28"/>
  <c r="K82" i="28"/>
  <c r="O82" i="28"/>
  <c r="S82" i="28"/>
  <c r="W82" i="28"/>
  <c r="H82" i="28"/>
  <c r="M82" i="28"/>
  <c r="R82" i="28"/>
  <c r="X82" i="28"/>
  <c r="I82" i="28"/>
  <c r="N82" i="28"/>
  <c r="T82" i="28"/>
  <c r="Y82" i="28"/>
  <c r="J82" i="28"/>
  <c r="U82" i="28"/>
  <c r="B82" i="28"/>
  <c r="L82" i="28"/>
  <c r="V82" i="28"/>
  <c r="D82" i="28"/>
  <c r="E82" i="28"/>
  <c r="P82" i="28"/>
  <c r="Q82" i="28"/>
  <c r="E112" i="19"/>
  <c r="I112" i="19"/>
  <c r="M112" i="19"/>
  <c r="Q112" i="19"/>
  <c r="U112" i="19"/>
  <c r="Y112" i="19"/>
  <c r="B112" i="19"/>
  <c r="F112" i="19"/>
  <c r="J112" i="19"/>
  <c r="N112" i="19"/>
  <c r="R112" i="19"/>
  <c r="V112" i="19"/>
  <c r="C112" i="19"/>
  <c r="K112" i="19"/>
  <c r="S112" i="19"/>
  <c r="G112" i="19"/>
  <c r="O112" i="19"/>
  <c r="W112" i="19"/>
  <c r="H112" i="19"/>
  <c r="X112" i="19"/>
  <c r="D112" i="19"/>
  <c r="L112" i="19"/>
  <c r="T112" i="19"/>
  <c r="P112"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49" i="19"/>
  <c r="G49" i="19"/>
  <c r="K49" i="19"/>
  <c r="O49" i="19"/>
  <c r="S49" i="19"/>
  <c r="W49" i="19"/>
  <c r="B49" i="19"/>
  <c r="E49" i="19"/>
  <c r="M49" i="19"/>
  <c r="U49" i="19"/>
  <c r="J49" i="19"/>
  <c r="R49" i="19"/>
  <c r="D49" i="19"/>
  <c r="H49" i="19"/>
  <c r="L49" i="19"/>
  <c r="P49" i="19"/>
  <c r="T49" i="19"/>
  <c r="X49" i="19"/>
  <c r="I49" i="19"/>
  <c r="Q49" i="19"/>
  <c r="Y49" i="19"/>
  <c r="F49" i="19"/>
  <c r="N49" i="19"/>
  <c r="V49" i="19"/>
  <c r="C114" i="28"/>
  <c r="G114" i="28"/>
  <c r="K114" i="28"/>
  <c r="O114" i="28"/>
  <c r="S114" i="28"/>
  <c r="W114" i="28"/>
  <c r="E114" i="28"/>
  <c r="J114" i="28"/>
  <c r="P114" i="28"/>
  <c r="U114" i="28"/>
  <c r="B114" i="28"/>
  <c r="F114" i="28"/>
  <c r="L114" i="28"/>
  <c r="Q114" i="28"/>
  <c r="V114" i="28"/>
  <c r="H114" i="28"/>
  <c r="R114" i="28"/>
  <c r="I114" i="28"/>
  <c r="T114" i="28"/>
  <c r="M114" i="28"/>
  <c r="N114" i="28"/>
  <c r="D114" i="28"/>
  <c r="Y114" i="28"/>
  <c r="X114" i="28"/>
  <c r="D113" i="25"/>
  <c r="H113" i="25"/>
  <c r="L113" i="25"/>
  <c r="P113" i="25"/>
  <c r="T113" i="25"/>
  <c r="X113" i="25"/>
  <c r="E113" i="25"/>
  <c r="I113" i="25"/>
  <c r="M113" i="25"/>
  <c r="Q113" i="25"/>
  <c r="U113" i="25"/>
  <c r="Y113" i="25"/>
  <c r="J113" i="25"/>
  <c r="R113" i="25"/>
  <c r="C113" i="25"/>
  <c r="K113" i="25"/>
  <c r="S113" i="25"/>
  <c r="F113" i="25"/>
  <c r="V113" i="25"/>
  <c r="O113" i="25"/>
  <c r="B113" i="25"/>
  <c r="G113" i="25"/>
  <c r="W113" i="25"/>
  <c r="N113" i="25"/>
  <c r="C79" i="21"/>
  <c r="G79" i="21"/>
  <c r="K79" i="21"/>
  <c r="O79" i="21"/>
  <c r="S79" i="21"/>
  <c r="W79" i="21"/>
  <c r="D79" i="21"/>
  <c r="H79" i="21"/>
  <c r="L79" i="21"/>
  <c r="P79" i="21"/>
  <c r="T79" i="21"/>
  <c r="X79" i="21"/>
  <c r="I79" i="21"/>
  <c r="Q79" i="21"/>
  <c r="Y79" i="21"/>
  <c r="J79" i="21"/>
  <c r="R79" i="21"/>
  <c r="M79" i="21"/>
  <c r="E79" i="21"/>
  <c r="F79" i="21"/>
  <c r="N79" i="21"/>
  <c r="U79" i="21"/>
  <c r="B79" i="21"/>
  <c r="V79" i="21"/>
  <c r="D47" i="21"/>
  <c r="H47" i="21"/>
  <c r="L47" i="21"/>
  <c r="P47" i="21"/>
  <c r="T47" i="21"/>
  <c r="X47" i="21"/>
  <c r="E47" i="21"/>
  <c r="I47" i="21"/>
  <c r="M47" i="21"/>
  <c r="Q47" i="21"/>
  <c r="U47" i="21"/>
  <c r="Y47" i="21"/>
  <c r="F47" i="21"/>
  <c r="N47" i="21"/>
  <c r="V47" i="21"/>
  <c r="B47" i="21"/>
  <c r="G47" i="21"/>
  <c r="O47" i="21"/>
  <c r="W47" i="21"/>
  <c r="R47" i="21"/>
  <c r="C47" i="21"/>
  <c r="S47" i="21"/>
  <c r="K47" i="21"/>
  <c r="J47" i="21"/>
  <c r="F50" i="28"/>
  <c r="J50" i="28"/>
  <c r="N50" i="28"/>
  <c r="R50" i="28"/>
  <c r="V50" i="28"/>
  <c r="C50" i="28"/>
  <c r="G50" i="28"/>
  <c r="K50" i="28"/>
  <c r="O50" i="28"/>
  <c r="S50" i="28"/>
  <c r="W50" i="28"/>
  <c r="D50" i="28"/>
  <c r="L50" i="28"/>
  <c r="T50" i="28"/>
  <c r="E50" i="28"/>
  <c r="M50" i="28"/>
  <c r="U50" i="28"/>
  <c r="B50" i="28"/>
  <c r="P50" i="28"/>
  <c r="Q50" i="28"/>
  <c r="H50" i="28"/>
  <c r="I50" i="28"/>
  <c r="X50" i="28"/>
  <c r="Y50" i="28"/>
  <c r="D178" i="28"/>
  <c r="H178" i="28"/>
  <c r="L178" i="28"/>
  <c r="P178" i="28"/>
  <c r="T178" i="28"/>
  <c r="X178" i="28"/>
  <c r="E178" i="28"/>
  <c r="I178" i="28"/>
  <c r="M178" i="28"/>
  <c r="Q178" i="28"/>
  <c r="U178" i="28"/>
  <c r="Y178" i="28"/>
  <c r="F178" i="28"/>
  <c r="N178" i="28"/>
  <c r="V178" i="28"/>
  <c r="G178" i="28"/>
  <c r="O178" i="28"/>
  <c r="W178" i="28"/>
  <c r="J178" i="28"/>
  <c r="K178" i="28"/>
  <c r="B178" i="28"/>
  <c r="C178" i="28"/>
  <c r="R178" i="28"/>
  <c r="S178" i="28"/>
  <c r="F25" i="28"/>
  <c r="J25" i="28"/>
  <c r="N25" i="28"/>
  <c r="R25" i="28"/>
  <c r="V25" i="28"/>
  <c r="C25" i="28"/>
  <c r="G25" i="28"/>
  <c r="K25" i="28"/>
  <c r="O25" i="28"/>
  <c r="S25" i="28"/>
  <c r="W25" i="28"/>
  <c r="D25" i="28"/>
  <c r="L25" i="28"/>
  <c r="T25" i="28"/>
  <c r="E25" i="28"/>
  <c r="M25" i="28"/>
  <c r="U25" i="28"/>
  <c r="P25" i="28"/>
  <c r="Q25" i="28"/>
  <c r="H25" i="28"/>
  <c r="I25" i="28"/>
  <c r="X25" i="28"/>
  <c r="B25" i="28"/>
  <c r="Y25" i="28"/>
  <c r="F111" i="21"/>
  <c r="J111" i="21"/>
  <c r="N111" i="21"/>
  <c r="R111" i="21"/>
  <c r="V111" i="21"/>
  <c r="B111" i="21"/>
  <c r="C111" i="21"/>
  <c r="G111" i="21"/>
  <c r="K111" i="21"/>
  <c r="O111" i="21"/>
  <c r="S111" i="21"/>
  <c r="W111" i="21"/>
  <c r="H111" i="21"/>
  <c r="P111" i="21"/>
  <c r="X111" i="21"/>
  <c r="I111" i="21"/>
  <c r="Q111" i="21"/>
  <c r="Y111" i="21"/>
  <c r="L111" i="21"/>
  <c r="T111" i="21"/>
  <c r="M111" i="21"/>
  <c r="D111" i="21"/>
  <c r="E111" i="21"/>
  <c r="U111" i="21"/>
  <c r="C48" i="25"/>
  <c r="G48" i="25"/>
  <c r="K48" i="25"/>
  <c r="O48" i="25"/>
  <c r="S48" i="25"/>
  <c r="W48" i="25"/>
  <c r="D48" i="25"/>
  <c r="H48" i="25"/>
  <c r="L48" i="25"/>
  <c r="P48" i="25"/>
  <c r="T48" i="25"/>
  <c r="X48" i="25"/>
  <c r="E48" i="25"/>
  <c r="M48" i="25"/>
  <c r="U48" i="25"/>
  <c r="Q48" i="25"/>
  <c r="B48" i="25"/>
  <c r="R48" i="25"/>
  <c r="F48" i="25"/>
  <c r="N48" i="25"/>
  <c r="V48" i="25"/>
  <c r="I48" i="25"/>
  <c r="Y48" i="25"/>
  <c r="J48" i="25"/>
  <c r="C146" i="28"/>
  <c r="E146" i="28"/>
  <c r="I146" i="28"/>
  <c r="M146" i="28"/>
  <c r="Q146" i="28"/>
  <c r="U146" i="28"/>
  <c r="Y146" i="28"/>
  <c r="F146" i="28"/>
  <c r="J146" i="28"/>
  <c r="N146" i="28"/>
  <c r="R146" i="28"/>
  <c r="V146" i="28"/>
  <c r="K146" i="28"/>
  <c r="S146" i="28"/>
  <c r="D146" i="28"/>
  <c r="L146" i="28"/>
  <c r="T146" i="28"/>
  <c r="G146" i="28"/>
  <c r="W146" i="28"/>
  <c r="H146" i="28"/>
  <c r="X146" i="28"/>
  <c r="B146" i="28"/>
  <c r="O146" i="28"/>
  <c r="P146" i="28"/>
  <c r="C209" i="28"/>
  <c r="G209" i="28"/>
  <c r="K209" i="28"/>
  <c r="O209" i="28"/>
  <c r="S209" i="28"/>
  <c r="W209" i="28"/>
  <c r="D209" i="28"/>
  <c r="H209" i="28"/>
  <c r="L209" i="28"/>
  <c r="P209" i="28"/>
  <c r="T209" i="28"/>
  <c r="X209" i="28"/>
  <c r="E209" i="28"/>
  <c r="M209" i="28"/>
  <c r="U209" i="28"/>
  <c r="F209" i="28"/>
  <c r="N209" i="28"/>
  <c r="V209" i="28"/>
  <c r="I209" i="28"/>
  <c r="Y209" i="28"/>
  <c r="J209" i="28"/>
  <c r="Q209" i="28"/>
  <c r="R209" i="28"/>
  <c r="B209" i="28"/>
  <c r="D80" i="25"/>
  <c r="H80" i="25"/>
  <c r="L80" i="25"/>
  <c r="P80" i="25"/>
  <c r="T80" i="25"/>
  <c r="X80" i="25"/>
  <c r="E80" i="25"/>
  <c r="I80" i="25"/>
  <c r="M80" i="25"/>
  <c r="Q80" i="25"/>
  <c r="U80" i="25"/>
  <c r="Y80" i="25"/>
  <c r="J80" i="25"/>
  <c r="R80" i="25"/>
  <c r="C80" i="25"/>
  <c r="K80" i="25"/>
  <c r="S80" i="25"/>
  <c r="B80" i="25"/>
  <c r="N80" i="25"/>
  <c r="V80" i="25"/>
  <c r="W80" i="25"/>
  <c r="O80" i="25"/>
  <c r="F80" i="25"/>
  <c r="G80" i="25"/>
  <c r="A26" i="28"/>
  <c r="A113" i="19"/>
  <c r="A114" i="19" s="1"/>
  <c r="A114" i="25"/>
  <c r="A115" i="28"/>
  <c r="A179" i="28"/>
  <c r="A147" i="28"/>
  <c r="A241" i="28"/>
  <c r="A210" i="28"/>
  <c r="A51" i="28"/>
  <c r="A83" i="28"/>
  <c r="A82" i="19"/>
  <c r="A50" i="19"/>
  <c r="A82" i="25"/>
  <c r="A18" i="21"/>
  <c r="A48" i="21"/>
  <c r="A80" i="21"/>
  <c r="A16" i="25"/>
  <c r="A49" i="25"/>
  <c r="A112" i="21"/>
  <c r="A144" i="21"/>
  <c r="A17" i="19"/>
  <c r="C114" i="19" l="1"/>
  <c r="G114" i="19"/>
  <c r="K114" i="19"/>
  <c r="O114" i="19"/>
  <c r="S114" i="19"/>
  <c r="W114" i="19"/>
  <c r="D114" i="19"/>
  <c r="H114" i="19"/>
  <c r="L114" i="19"/>
  <c r="P114" i="19"/>
  <c r="T114" i="19"/>
  <c r="X114" i="19"/>
  <c r="E114" i="19"/>
  <c r="M114" i="19"/>
  <c r="U114" i="19"/>
  <c r="J114" i="19"/>
  <c r="F114" i="19"/>
  <c r="N114" i="19"/>
  <c r="V114" i="19"/>
  <c r="I114" i="19"/>
  <c r="Q114" i="19"/>
  <c r="Y114" i="19"/>
  <c r="B114" i="19"/>
  <c r="R114" i="19"/>
  <c r="E48" i="21"/>
  <c r="I48" i="21"/>
  <c r="M48" i="21"/>
  <c r="Q48" i="21"/>
  <c r="U48" i="21"/>
  <c r="Y48" i="21"/>
  <c r="F48" i="21"/>
  <c r="J48" i="21"/>
  <c r="N48" i="21"/>
  <c r="R48" i="21"/>
  <c r="V48" i="21"/>
  <c r="G48" i="21"/>
  <c r="O48" i="21"/>
  <c r="W48" i="21"/>
  <c r="H48" i="21"/>
  <c r="P48" i="21"/>
  <c r="X48" i="21"/>
  <c r="B48" i="21"/>
  <c r="K48" i="21"/>
  <c r="L48" i="21"/>
  <c r="C48" i="21"/>
  <c r="S48" i="21"/>
  <c r="D48" i="21"/>
  <c r="T48" i="21"/>
  <c r="C82" i="19"/>
  <c r="G82" i="19"/>
  <c r="K82" i="19"/>
  <c r="O82" i="19"/>
  <c r="S82" i="19"/>
  <c r="W82" i="19"/>
  <c r="B82" i="19"/>
  <c r="E82" i="19"/>
  <c r="Q82" i="19"/>
  <c r="Y82" i="19"/>
  <c r="F82" i="19"/>
  <c r="J82" i="19"/>
  <c r="N82" i="19"/>
  <c r="R82" i="19"/>
  <c r="V82" i="19"/>
  <c r="D82" i="19"/>
  <c r="H82" i="19"/>
  <c r="L82" i="19"/>
  <c r="P82" i="19"/>
  <c r="T82" i="19"/>
  <c r="X82" i="19"/>
  <c r="I82" i="19"/>
  <c r="M82" i="19"/>
  <c r="U82" i="19"/>
  <c r="E114" i="25"/>
  <c r="I114" i="25"/>
  <c r="M114" i="25"/>
  <c r="Q114" i="25"/>
  <c r="U114" i="25"/>
  <c r="Y114" i="25"/>
  <c r="B114" i="25"/>
  <c r="F114" i="25"/>
  <c r="J114" i="25"/>
  <c r="N114" i="25"/>
  <c r="R114" i="25"/>
  <c r="V114" i="25"/>
  <c r="C114" i="25"/>
  <c r="K114" i="25"/>
  <c r="S114" i="25"/>
  <c r="D114" i="25"/>
  <c r="L114" i="25"/>
  <c r="T114" i="25"/>
  <c r="O114" i="25"/>
  <c r="X114" i="25"/>
  <c r="P114" i="25"/>
  <c r="G114" i="25"/>
  <c r="W114" i="25"/>
  <c r="H114" i="25"/>
  <c r="C112" i="21"/>
  <c r="G112" i="21"/>
  <c r="K112" i="21"/>
  <c r="O112" i="21"/>
  <c r="S112" i="21"/>
  <c r="W112" i="21"/>
  <c r="D112" i="21"/>
  <c r="H112" i="21"/>
  <c r="L112" i="21"/>
  <c r="P112" i="21"/>
  <c r="T112" i="21"/>
  <c r="X112" i="21"/>
  <c r="I112" i="21"/>
  <c r="Q112" i="21"/>
  <c r="Y112" i="21"/>
  <c r="J112" i="21"/>
  <c r="R112" i="21"/>
  <c r="E112" i="21"/>
  <c r="U112" i="21"/>
  <c r="B112" i="21"/>
  <c r="N112" i="21"/>
  <c r="F112" i="21"/>
  <c r="V112" i="21"/>
  <c r="M112" i="21"/>
  <c r="D80" i="21"/>
  <c r="H80" i="21"/>
  <c r="L80" i="21"/>
  <c r="P80" i="21"/>
  <c r="T80" i="21"/>
  <c r="X80" i="21"/>
  <c r="E80" i="21"/>
  <c r="I80" i="21"/>
  <c r="M80" i="21"/>
  <c r="Q80" i="21"/>
  <c r="U80" i="21"/>
  <c r="Y80" i="21"/>
  <c r="J80" i="21"/>
  <c r="R80" i="21"/>
  <c r="C80" i="21"/>
  <c r="K80" i="21"/>
  <c r="S80" i="21"/>
  <c r="F80" i="21"/>
  <c r="V80" i="21"/>
  <c r="O80" i="21"/>
  <c r="G80" i="21"/>
  <c r="W80" i="21"/>
  <c r="N80" i="21"/>
  <c r="B80" i="21"/>
  <c r="D50" i="19"/>
  <c r="H50" i="19"/>
  <c r="L50" i="19"/>
  <c r="P50" i="19"/>
  <c r="T50" i="19"/>
  <c r="X50" i="19"/>
  <c r="J50" i="19"/>
  <c r="R50" i="19"/>
  <c r="V50" i="19"/>
  <c r="C50" i="19"/>
  <c r="K50" i="19"/>
  <c r="S50" i="19"/>
  <c r="E50" i="19"/>
  <c r="I50" i="19"/>
  <c r="M50" i="19"/>
  <c r="Q50" i="19"/>
  <c r="U50" i="19"/>
  <c r="Y50" i="19"/>
  <c r="B50" i="19"/>
  <c r="F50" i="19"/>
  <c r="N50" i="19"/>
  <c r="G50" i="19"/>
  <c r="O50" i="19"/>
  <c r="W50" i="19"/>
  <c r="D210" i="28"/>
  <c r="H210" i="28"/>
  <c r="L210" i="28"/>
  <c r="P210" i="28"/>
  <c r="T210" i="28"/>
  <c r="X210" i="28"/>
  <c r="E210" i="28"/>
  <c r="I210" i="28"/>
  <c r="M210" i="28"/>
  <c r="Q210" i="28"/>
  <c r="U210" i="28"/>
  <c r="Y210" i="28"/>
  <c r="F210" i="28"/>
  <c r="N210" i="28"/>
  <c r="V210" i="28"/>
  <c r="G210" i="28"/>
  <c r="O210" i="28"/>
  <c r="W210" i="28"/>
  <c r="R210" i="28"/>
  <c r="C210" i="28"/>
  <c r="S210" i="28"/>
  <c r="B210" i="28"/>
  <c r="J210" i="28"/>
  <c r="K210" i="28"/>
  <c r="D115" i="28"/>
  <c r="H115" i="28"/>
  <c r="L115" i="28"/>
  <c r="P115" i="28"/>
  <c r="T115" i="28"/>
  <c r="X115" i="28"/>
  <c r="C115" i="28"/>
  <c r="I115" i="28"/>
  <c r="N115" i="28"/>
  <c r="S115" i="28"/>
  <c r="Y115" i="28"/>
  <c r="E115" i="28"/>
  <c r="J115" i="28"/>
  <c r="O115" i="28"/>
  <c r="U115" i="28"/>
  <c r="B115" i="28"/>
  <c r="F115" i="28"/>
  <c r="Q115" i="28"/>
  <c r="G115" i="28"/>
  <c r="R115" i="28"/>
  <c r="K115" i="28"/>
  <c r="M115" i="28"/>
  <c r="V115" i="28"/>
  <c r="W115" i="28"/>
  <c r="D17" i="19"/>
  <c r="H17" i="19"/>
  <c r="L17" i="19"/>
  <c r="P17" i="19"/>
  <c r="T17" i="19"/>
  <c r="X17" i="19"/>
  <c r="J17" i="19"/>
  <c r="V17" i="19"/>
  <c r="G17" i="19"/>
  <c r="O17" i="19"/>
  <c r="S17" i="19"/>
  <c r="E17" i="19"/>
  <c r="I17" i="19"/>
  <c r="M17" i="19"/>
  <c r="Q17" i="19"/>
  <c r="U17" i="19"/>
  <c r="Y17" i="19"/>
  <c r="B17" i="19"/>
  <c r="F17" i="19"/>
  <c r="N17" i="19"/>
  <c r="R17" i="19"/>
  <c r="C17" i="19"/>
  <c r="K17" i="19"/>
  <c r="W17" i="19"/>
  <c r="D49" i="25"/>
  <c r="H49" i="25"/>
  <c r="L49" i="25"/>
  <c r="P49" i="25"/>
  <c r="T49" i="25"/>
  <c r="X49" i="25"/>
  <c r="E49" i="25"/>
  <c r="I49" i="25"/>
  <c r="M49" i="25"/>
  <c r="Q49" i="25"/>
  <c r="U49" i="25"/>
  <c r="Y49" i="25"/>
  <c r="F49" i="25"/>
  <c r="N49" i="25"/>
  <c r="V49" i="25"/>
  <c r="J49" i="25"/>
  <c r="K49" i="25"/>
  <c r="G49" i="25"/>
  <c r="O49" i="25"/>
  <c r="W49" i="25"/>
  <c r="R49" i="25"/>
  <c r="C49" i="25"/>
  <c r="S49" i="25"/>
  <c r="B49" i="25"/>
  <c r="D18" i="21"/>
  <c r="H18" i="21"/>
  <c r="L18" i="21"/>
  <c r="P18" i="21"/>
  <c r="T18" i="21"/>
  <c r="X18" i="21"/>
  <c r="E18" i="21"/>
  <c r="I18" i="21"/>
  <c r="M18" i="21"/>
  <c r="Q18" i="21"/>
  <c r="U18" i="21"/>
  <c r="Y18" i="21"/>
  <c r="J18" i="21"/>
  <c r="R18" i="21"/>
  <c r="C18" i="21"/>
  <c r="K18" i="21"/>
  <c r="S18" i="21"/>
  <c r="N18" i="21"/>
  <c r="O18" i="21"/>
  <c r="F18" i="21"/>
  <c r="W18" i="21"/>
  <c r="G18" i="21"/>
  <c r="B18" i="21"/>
  <c r="V18" i="21"/>
  <c r="D83" i="28"/>
  <c r="H83" i="28"/>
  <c r="L83" i="28"/>
  <c r="P83" i="28"/>
  <c r="T83" i="28"/>
  <c r="X83" i="28"/>
  <c r="F83" i="28"/>
  <c r="K83" i="28"/>
  <c r="Q83" i="28"/>
  <c r="V83" i="28"/>
  <c r="G83" i="28"/>
  <c r="M83" i="28"/>
  <c r="R83" i="28"/>
  <c r="W83" i="28"/>
  <c r="I83" i="28"/>
  <c r="S83" i="28"/>
  <c r="J83" i="28"/>
  <c r="U83" i="28"/>
  <c r="B83" i="28"/>
  <c r="C83" i="28"/>
  <c r="Y83" i="28"/>
  <c r="E83" i="28"/>
  <c r="O83" i="28"/>
  <c r="N83" i="28"/>
  <c r="F147" i="28"/>
  <c r="J147" i="28"/>
  <c r="N147" i="28"/>
  <c r="R147" i="28"/>
  <c r="V147" i="28"/>
  <c r="C147" i="28"/>
  <c r="G147" i="28"/>
  <c r="K147" i="28"/>
  <c r="O147" i="28"/>
  <c r="S147" i="28"/>
  <c r="W147" i="28"/>
  <c r="D147" i="28"/>
  <c r="L147" i="28"/>
  <c r="T147" i="28"/>
  <c r="E147" i="28"/>
  <c r="M147" i="28"/>
  <c r="U147" i="28"/>
  <c r="P147" i="28"/>
  <c r="Q147" i="28"/>
  <c r="H147" i="28"/>
  <c r="I147" i="28"/>
  <c r="B147" i="28"/>
  <c r="X147" i="28"/>
  <c r="Y147" i="28"/>
  <c r="F113" i="19"/>
  <c r="J113" i="19"/>
  <c r="N113" i="19"/>
  <c r="R113" i="19"/>
  <c r="V113" i="19"/>
  <c r="C113" i="19"/>
  <c r="G113" i="19"/>
  <c r="K113" i="19"/>
  <c r="O113" i="19"/>
  <c r="S113" i="19"/>
  <c r="W113" i="19"/>
  <c r="B113" i="19"/>
  <c r="D113" i="19"/>
  <c r="L113" i="19"/>
  <c r="T113" i="19"/>
  <c r="H113" i="19"/>
  <c r="Q113" i="19"/>
  <c r="E113" i="19"/>
  <c r="M113" i="19"/>
  <c r="U113" i="19"/>
  <c r="P113" i="19"/>
  <c r="X113" i="19"/>
  <c r="I113" i="19"/>
  <c r="Y113" i="19"/>
  <c r="F144" i="21"/>
  <c r="J144" i="21"/>
  <c r="N144" i="21"/>
  <c r="R144" i="21"/>
  <c r="V144" i="21"/>
  <c r="B144" i="21"/>
  <c r="C144" i="21"/>
  <c r="G144" i="21"/>
  <c r="K144" i="21"/>
  <c r="O144" i="21"/>
  <c r="S144" i="21"/>
  <c r="W144" i="21"/>
  <c r="H144" i="21"/>
  <c r="P144" i="21"/>
  <c r="X144" i="21"/>
  <c r="I144" i="21"/>
  <c r="Q144" i="21"/>
  <c r="Y144" i="21"/>
  <c r="D144" i="21"/>
  <c r="T144" i="21"/>
  <c r="M144" i="21"/>
  <c r="E144" i="21"/>
  <c r="U144" i="21"/>
  <c r="L144" i="21"/>
  <c r="D16" i="25"/>
  <c r="H16" i="25"/>
  <c r="L16" i="25"/>
  <c r="P16" i="25"/>
  <c r="T16" i="25"/>
  <c r="X16" i="25"/>
  <c r="E16" i="25"/>
  <c r="I16" i="25"/>
  <c r="M16" i="25"/>
  <c r="Q16" i="25"/>
  <c r="U16" i="25"/>
  <c r="Y16" i="25"/>
  <c r="F16" i="25"/>
  <c r="N16" i="25"/>
  <c r="V16" i="25"/>
  <c r="R16" i="25"/>
  <c r="C16" i="25"/>
  <c r="S16" i="25"/>
  <c r="B16" i="25"/>
  <c r="G16" i="25"/>
  <c r="O16" i="25"/>
  <c r="W16" i="25"/>
  <c r="J16" i="25"/>
  <c r="K16" i="25"/>
  <c r="F82" i="25"/>
  <c r="J82" i="25"/>
  <c r="N82" i="25"/>
  <c r="R82" i="25"/>
  <c r="V82" i="25"/>
  <c r="C82" i="25"/>
  <c r="G82" i="25"/>
  <c r="K82" i="25"/>
  <c r="O82" i="25"/>
  <c r="S82" i="25"/>
  <c r="W82" i="25"/>
  <c r="D82" i="25"/>
  <c r="L82" i="25"/>
  <c r="T82" i="25"/>
  <c r="E82" i="25"/>
  <c r="M82" i="25"/>
  <c r="U82" i="25"/>
  <c r="P82" i="25"/>
  <c r="H82" i="25"/>
  <c r="I82" i="25"/>
  <c r="Q82" i="25"/>
  <c r="X82" i="25"/>
  <c r="Y82" i="25"/>
  <c r="B82" i="25"/>
  <c r="C51" i="28"/>
  <c r="G51" i="28"/>
  <c r="K51" i="28"/>
  <c r="O51" i="28"/>
  <c r="S51" i="28"/>
  <c r="W51" i="28"/>
  <c r="B51" i="28"/>
  <c r="D51" i="28"/>
  <c r="H51" i="28"/>
  <c r="L51" i="28"/>
  <c r="P51" i="28"/>
  <c r="T51" i="28"/>
  <c r="X51" i="28"/>
  <c r="E51" i="28"/>
  <c r="M51" i="28"/>
  <c r="U51" i="28"/>
  <c r="F51" i="28"/>
  <c r="N51" i="28"/>
  <c r="V51" i="28"/>
  <c r="I51" i="28"/>
  <c r="Y51" i="28"/>
  <c r="J51" i="28"/>
  <c r="Q51" i="28"/>
  <c r="R51" i="28"/>
  <c r="E179" i="28"/>
  <c r="I179" i="28"/>
  <c r="M179" i="28"/>
  <c r="Q179" i="28"/>
  <c r="U179" i="28"/>
  <c r="Y179" i="28"/>
  <c r="F179" i="28"/>
  <c r="J179" i="28"/>
  <c r="N179" i="28"/>
  <c r="R179" i="28"/>
  <c r="V179" i="28"/>
  <c r="G179" i="28"/>
  <c r="O179" i="28"/>
  <c r="W179" i="28"/>
  <c r="H179" i="28"/>
  <c r="P179" i="28"/>
  <c r="X179" i="28"/>
  <c r="B179" i="28"/>
  <c r="C179" i="28"/>
  <c r="S179" i="28"/>
  <c r="D179" i="28"/>
  <c r="T179" i="28"/>
  <c r="K179" i="28"/>
  <c r="L179"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41" i="28"/>
  <c r="H241" i="28"/>
  <c r="L241" i="28"/>
  <c r="P241" i="28"/>
  <c r="T241" i="28"/>
  <c r="X241" i="28"/>
  <c r="E241" i="28"/>
  <c r="J241" i="28"/>
  <c r="O241" i="28"/>
  <c r="U241" i="28"/>
  <c r="B241" i="28"/>
  <c r="G241" i="28"/>
  <c r="M241" i="28"/>
  <c r="R241" i="28"/>
  <c r="W241" i="28"/>
  <c r="I241" i="28"/>
  <c r="S241" i="28"/>
  <c r="K241" i="28"/>
  <c r="V241" i="28"/>
  <c r="C241" i="28"/>
  <c r="N241" i="28"/>
  <c r="Y241" i="28"/>
  <c r="F241" i="28"/>
  <c r="Q241" i="28"/>
  <c r="A176" i="21"/>
  <c r="A208" i="21" s="1"/>
  <c r="A115" i="25"/>
  <c r="A276" i="28"/>
  <c r="A242" i="28"/>
  <c r="A148" i="28"/>
  <c r="A84" i="28"/>
  <c r="A52" i="28"/>
  <c r="A211" i="28"/>
  <c r="A116" i="28"/>
  <c r="A180" i="28"/>
  <c r="A83" i="19"/>
  <c r="A51" i="19"/>
  <c r="A49" i="21"/>
  <c r="A115" i="19"/>
  <c r="A17" i="25"/>
  <c r="A81" i="21"/>
  <c r="A19" i="21"/>
  <c r="A145" i="21"/>
  <c r="A18" i="19"/>
  <c r="A113" i="21"/>
  <c r="A50" i="25"/>
  <c r="A83" i="25"/>
  <c r="E81" i="21" l="1"/>
  <c r="I81" i="21"/>
  <c r="M81" i="21"/>
  <c r="Q81" i="21"/>
  <c r="U81" i="21"/>
  <c r="Y81" i="21"/>
  <c r="B81" i="21"/>
  <c r="F81" i="21"/>
  <c r="J81" i="21"/>
  <c r="N81" i="21"/>
  <c r="R81" i="21"/>
  <c r="V81" i="21"/>
  <c r="C81" i="21"/>
  <c r="K81" i="21"/>
  <c r="S81" i="21"/>
  <c r="D81" i="21"/>
  <c r="L81" i="21"/>
  <c r="T81" i="21"/>
  <c r="O81" i="21"/>
  <c r="G81" i="21"/>
  <c r="X81" i="21"/>
  <c r="P81" i="21"/>
  <c r="W81" i="21"/>
  <c r="H81" i="21"/>
  <c r="E211" i="28"/>
  <c r="I211" i="28"/>
  <c r="M211" i="28"/>
  <c r="Q211" i="28"/>
  <c r="U211" i="28"/>
  <c r="Y211" i="28"/>
  <c r="F211" i="28"/>
  <c r="J211" i="28"/>
  <c r="N211" i="28"/>
  <c r="R211" i="28"/>
  <c r="V211" i="28"/>
  <c r="G211" i="28"/>
  <c r="O211" i="28"/>
  <c r="W211" i="28"/>
  <c r="H211" i="28"/>
  <c r="P211" i="28"/>
  <c r="X211" i="28"/>
  <c r="K211" i="28"/>
  <c r="L211" i="28"/>
  <c r="C211" i="28"/>
  <c r="B211" i="28"/>
  <c r="D211" i="28"/>
  <c r="S211" i="28"/>
  <c r="T211" i="28"/>
  <c r="C83" i="25"/>
  <c r="G83" i="25"/>
  <c r="K83" i="25"/>
  <c r="O83" i="25"/>
  <c r="S83" i="25"/>
  <c r="W83" i="25"/>
  <c r="D83" i="25"/>
  <c r="H83" i="25"/>
  <c r="L83" i="25"/>
  <c r="P83" i="25"/>
  <c r="T83" i="25"/>
  <c r="X83" i="25"/>
  <c r="E83" i="25"/>
  <c r="M83" i="25"/>
  <c r="U83" i="25"/>
  <c r="B83" i="25"/>
  <c r="F83" i="25"/>
  <c r="N83" i="25"/>
  <c r="V83" i="25"/>
  <c r="I83" i="25"/>
  <c r="Y83" i="25"/>
  <c r="Q83" i="25"/>
  <c r="R83" i="25"/>
  <c r="J83" i="25"/>
  <c r="C145" i="21"/>
  <c r="G145" i="21"/>
  <c r="K145" i="21"/>
  <c r="O145" i="21"/>
  <c r="S145" i="21"/>
  <c r="W145" i="21"/>
  <c r="D145" i="21"/>
  <c r="H145" i="21"/>
  <c r="L145" i="21"/>
  <c r="P145" i="21"/>
  <c r="T145" i="21"/>
  <c r="X145" i="21"/>
  <c r="I145" i="21"/>
  <c r="Q145" i="21"/>
  <c r="Y145" i="21"/>
  <c r="J145" i="21"/>
  <c r="R145" i="21"/>
  <c r="M145" i="21"/>
  <c r="E145" i="21"/>
  <c r="B145" i="21"/>
  <c r="V145" i="21"/>
  <c r="N145" i="21"/>
  <c r="U145" i="21"/>
  <c r="F145" i="21"/>
  <c r="D115" i="19"/>
  <c r="H115" i="19"/>
  <c r="L115" i="19"/>
  <c r="P115" i="19"/>
  <c r="T115" i="19"/>
  <c r="X115" i="19"/>
  <c r="E115" i="19"/>
  <c r="I115" i="19"/>
  <c r="M115" i="19"/>
  <c r="Q115" i="19"/>
  <c r="U115" i="19"/>
  <c r="Y115" i="19"/>
  <c r="F115" i="19"/>
  <c r="N115" i="19"/>
  <c r="V115" i="19"/>
  <c r="C115" i="19"/>
  <c r="S115" i="19"/>
  <c r="B115" i="19"/>
  <c r="G115" i="19"/>
  <c r="O115" i="19"/>
  <c r="W115" i="19"/>
  <c r="J115" i="19"/>
  <c r="R115" i="19"/>
  <c r="K115" i="19"/>
  <c r="F180" i="28"/>
  <c r="J180" i="28"/>
  <c r="N180" i="28"/>
  <c r="R180" i="28"/>
  <c r="V180" i="28"/>
  <c r="C180" i="28"/>
  <c r="G180" i="28"/>
  <c r="K180" i="28"/>
  <c r="O180" i="28"/>
  <c r="S180" i="28"/>
  <c r="W180" i="28"/>
  <c r="H180" i="28"/>
  <c r="P180" i="28"/>
  <c r="X180" i="28"/>
  <c r="I180" i="28"/>
  <c r="Q180" i="28"/>
  <c r="Y180" i="28"/>
  <c r="L180" i="28"/>
  <c r="M180" i="28"/>
  <c r="T180" i="28"/>
  <c r="B180" i="28"/>
  <c r="U180" i="28"/>
  <c r="D180" i="28"/>
  <c r="E180" i="28"/>
  <c r="E84" i="28"/>
  <c r="I84" i="28"/>
  <c r="M84" i="28"/>
  <c r="Q84" i="28"/>
  <c r="U84" i="28"/>
  <c r="Y84" i="28"/>
  <c r="D84" i="28"/>
  <c r="J84" i="28"/>
  <c r="O84" i="28"/>
  <c r="T84" i="28"/>
  <c r="B84" i="28"/>
  <c r="F84" i="28"/>
  <c r="K84" i="28"/>
  <c r="P84" i="28"/>
  <c r="V84" i="28"/>
  <c r="G84" i="28"/>
  <c r="R84" i="28"/>
  <c r="H84" i="28"/>
  <c r="S84" i="28"/>
  <c r="W84" i="28"/>
  <c r="C84" i="28"/>
  <c r="X84" i="28"/>
  <c r="L84" i="28"/>
  <c r="N84" i="28"/>
  <c r="F115" i="25"/>
  <c r="J115" i="25"/>
  <c r="N115" i="25"/>
  <c r="R115" i="25"/>
  <c r="V115" i="25"/>
  <c r="C115" i="25"/>
  <c r="G115" i="25"/>
  <c r="K115" i="25"/>
  <c r="O115" i="25"/>
  <c r="S115" i="25"/>
  <c r="W115" i="25"/>
  <c r="B115" i="25"/>
  <c r="D115" i="25"/>
  <c r="L115" i="25"/>
  <c r="T115" i="25"/>
  <c r="E115" i="25"/>
  <c r="M115" i="25"/>
  <c r="U115" i="25"/>
  <c r="H115" i="25"/>
  <c r="X115" i="25"/>
  <c r="P115" i="25"/>
  <c r="I115" i="25"/>
  <c r="Y115" i="25"/>
  <c r="Q115" i="25"/>
  <c r="E50" i="25"/>
  <c r="I50" i="25"/>
  <c r="M50" i="25"/>
  <c r="Q50" i="25"/>
  <c r="U50" i="25"/>
  <c r="Y50" i="25"/>
  <c r="B50" i="25"/>
  <c r="F50" i="25"/>
  <c r="J50" i="25"/>
  <c r="N50" i="25"/>
  <c r="R50" i="25"/>
  <c r="V50" i="25"/>
  <c r="G50" i="25"/>
  <c r="O50" i="25"/>
  <c r="W50" i="25"/>
  <c r="C50" i="25"/>
  <c r="S50" i="25"/>
  <c r="D50" i="25"/>
  <c r="T50" i="25"/>
  <c r="H50" i="25"/>
  <c r="P50" i="25"/>
  <c r="X50" i="25"/>
  <c r="K50" i="25"/>
  <c r="L50" i="25"/>
  <c r="E19" i="21"/>
  <c r="I19" i="21"/>
  <c r="M19" i="21"/>
  <c r="Q19" i="21"/>
  <c r="U19" i="21"/>
  <c r="Y19" i="21"/>
  <c r="B19" i="21"/>
  <c r="F19" i="21"/>
  <c r="J19" i="21"/>
  <c r="N19" i="21"/>
  <c r="R19" i="21"/>
  <c r="V19" i="21"/>
  <c r="C19" i="21"/>
  <c r="K19" i="21"/>
  <c r="S19" i="21"/>
  <c r="D19" i="21"/>
  <c r="L19" i="21"/>
  <c r="T19" i="21"/>
  <c r="G19" i="21"/>
  <c r="W19" i="21"/>
  <c r="H19" i="21"/>
  <c r="X19" i="21"/>
  <c r="O19" i="21"/>
  <c r="P19" i="21"/>
  <c r="F49" i="21"/>
  <c r="J49" i="21"/>
  <c r="N49" i="21"/>
  <c r="R49" i="21"/>
  <c r="V49" i="21"/>
  <c r="C49" i="21"/>
  <c r="G49" i="21"/>
  <c r="K49" i="21"/>
  <c r="O49" i="21"/>
  <c r="S49" i="21"/>
  <c r="W49" i="21"/>
  <c r="B49" i="21"/>
  <c r="H49" i="21"/>
  <c r="P49" i="21"/>
  <c r="X49" i="21"/>
  <c r="I49" i="21"/>
  <c r="Q49" i="21"/>
  <c r="Y49" i="21"/>
  <c r="D49" i="21"/>
  <c r="T49" i="21"/>
  <c r="E49" i="21"/>
  <c r="U49" i="21"/>
  <c r="L49" i="21"/>
  <c r="M49" i="21"/>
  <c r="E116" i="28"/>
  <c r="I116" i="28"/>
  <c r="M116" i="28"/>
  <c r="Q116" i="28"/>
  <c r="U116" i="28"/>
  <c r="Y116" i="28"/>
  <c r="G116" i="28"/>
  <c r="L116" i="28"/>
  <c r="R116" i="28"/>
  <c r="W116" i="28"/>
  <c r="C116" i="28"/>
  <c r="H116" i="28"/>
  <c r="N116" i="28"/>
  <c r="S116" i="28"/>
  <c r="X116" i="28"/>
  <c r="D116" i="28"/>
  <c r="O116" i="28"/>
  <c r="F116" i="28"/>
  <c r="P116" i="28"/>
  <c r="J116" i="28"/>
  <c r="B116" i="28"/>
  <c r="K116" i="28"/>
  <c r="T116" i="28"/>
  <c r="V116" i="28"/>
  <c r="C148" i="28"/>
  <c r="G148" i="28"/>
  <c r="K148" i="28"/>
  <c r="O148" i="28"/>
  <c r="S148" i="28"/>
  <c r="W148" i="28"/>
  <c r="B148" i="28"/>
  <c r="D148" i="28"/>
  <c r="H148" i="28"/>
  <c r="L148" i="28"/>
  <c r="P148" i="28"/>
  <c r="T148" i="28"/>
  <c r="X148" i="28"/>
  <c r="E148" i="28"/>
  <c r="M148" i="28"/>
  <c r="U148" i="28"/>
  <c r="F148" i="28"/>
  <c r="N148" i="28"/>
  <c r="V148" i="28"/>
  <c r="I148" i="28"/>
  <c r="Y148" i="28"/>
  <c r="J148" i="28"/>
  <c r="Q148" i="28"/>
  <c r="R148" i="28"/>
  <c r="D113" i="21"/>
  <c r="H113" i="21"/>
  <c r="L113" i="21"/>
  <c r="P113" i="21"/>
  <c r="T113" i="21"/>
  <c r="X113" i="21"/>
  <c r="E113" i="21"/>
  <c r="I113" i="21"/>
  <c r="M113" i="21"/>
  <c r="Q113" i="21"/>
  <c r="U113" i="21"/>
  <c r="Y113" i="21"/>
  <c r="J113" i="21"/>
  <c r="R113" i="21"/>
  <c r="C113" i="21"/>
  <c r="K113" i="21"/>
  <c r="S113" i="21"/>
  <c r="N113" i="21"/>
  <c r="F113" i="21"/>
  <c r="G113" i="21"/>
  <c r="O113" i="21"/>
  <c r="B113" i="21"/>
  <c r="V113" i="21"/>
  <c r="W113" i="21"/>
  <c r="E51" i="19"/>
  <c r="I51" i="19"/>
  <c r="M51" i="19"/>
  <c r="Q51" i="19"/>
  <c r="U51" i="19"/>
  <c r="Y51" i="19"/>
  <c r="C51" i="19"/>
  <c r="G51" i="19"/>
  <c r="K51" i="19"/>
  <c r="O51" i="19"/>
  <c r="S51" i="19"/>
  <c r="W51" i="19"/>
  <c r="D51" i="19"/>
  <c r="H51" i="19"/>
  <c r="P51" i="19"/>
  <c r="X51" i="19"/>
  <c r="F51" i="19"/>
  <c r="J51" i="19"/>
  <c r="N51" i="19"/>
  <c r="R51" i="19"/>
  <c r="V51" i="19"/>
  <c r="B51" i="19"/>
  <c r="L51" i="19"/>
  <c r="T51" i="19"/>
  <c r="F176" i="21"/>
  <c r="J176" i="21"/>
  <c r="N176" i="21"/>
  <c r="R176" i="21"/>
  <c r="V176" i="21"/>
  <c r="B176" i="21"/>
  <c r="C176" i="21"/>
  <c r="G176" i="21"/>
  <c r="K176" i="21"/>
  <c r="O176" i="21"/>
  <c r="S176" i="21"/>
  <c r="W176" i="21"/>
  <c r="H176" i="21"/>
  <c r="P176" i="21"/>
  <c r="X176" i="21"/>
  <c r="I176" i="21"/>
  <c r="Q176" i="21"/>
  <c r="Y176" i="21"/>
  <c r="L176" i="21"/>
  <c r="D176" i="21"/>
  <c r="M176" i="21"/>
  <c r="T176" i="21"/>
  <c r="E176" i="21"/>
  <c r="U176"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3" i="19"/>
  <c r="H83" i="19"/>
  <c r="L83" i="19"/>
  <c r="P83" i="19"/>
  <c r="T83" i="19"/>
  <c r="X83" i="19"/>
  <c r="J83" i="19"/>
  <c r="R83" i="19"/>
  <c r="C83" i="19"/>
  <c r="G83" i="19"/>
  <c r="K83" i="19"/>
  <c r="O83" i="19"/>
  <c r="S83" i="19"/>
  <c r="W83" i="19"/>
  <c r="E83" i="19"/>
  <c r="I83" i="19"/>
  <c r="M83" i="19"/>
  <c r="Q83" i="19"/>
  <c r="U83" i="19"/>
  <c r="Y83" i="19"/>
  <c r="B83" i="19"/>
  <c r="F83" i="19"/>
  <c r="N83" i="19"/>
  <c r="V83" i="19"/>
  <c r="D52" i="28"/>
  <c r="H52" i="28"/>
  <c r="L52" i="28"/>
  <c r="P52" i="28"/>
  <c r="T52" i="28"/>
  <c r="X52" i="28"/>
  <c r="E52" i="28"/>
  <c r="I52" i="28"/>
  <c r="M52" i="28"/>
  <c r="Q52" i="28"/>
  <c r="U52" i="28"/>
  <c r="Y52" i="28"/>
  <c r="B52" i="28"/>
  <c r="F52" i="28"/>
  <c r="N52" i="28"/>
  <c r="V52" i="28"/>
  <c r="G52" i="28"/>
  <c r="O52" i="28"/>
  <c r="W52" i="28"/>
  <c r="R52" i="28"/>
  <c r="C52" i="28"/>
  <c r="S52" i="28"/>
  <c r="J52" i="28"/>
  <c r="K52"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42" i="28"/>
  <c r="I242" i="28"/>
  <c r="M242" i="28"/>
  <c r="Q242" i="28"/>
  <c r="U242" i="28"/>
  <c r="Y242" i="28"/>
  <c r="B242" i="28"/>
  <c r="C242" i="28"/>
  <c r="H242" i="28"/>
  <c r="N242" i="28"/>
  <c r="S242" i="28"/>
  <c r="X242" i="28"/>
  <c r="F242" i="28"/>
  <c r="K242" i="28"/>
  <c r="P242" i="28"/>
  <c r="V242" i="28"/>
  <c r="G242" i="28"/>
  <c r="R242" i="28"/>
  <c r="T242" i="28"/>
  <c r="L242" i="28"/>
  <c r="W242" i="28"/>
  <c r="D242" i="28"/>
  <c r="O242" i="28"/>
  <c r="J242" i="28"/>
  <c r="D276" i="28"/>
  <c r="H276" i="28"/>
  <c r="L276" i="28"/>
  <c r="P276" i="28"/>
  <c r="T276" i="28"/>
  <c r="X276" i="28"/>
  <c r="G276" i="28"/>
  <c r="M276" i="28"/>
  <c r="R276" i="28"/>
  <c r="W276" i="28"/>
  <c r="E276" i="28"/>
  <c r="J276" i="28"/>
  <c r="O276" i="28"/>
  <c r="U276" i="28"/>
  <c r="B276" i="28"/>
  <c r="F276" i="28"/>
  <c r="Q276" i="28"/>
  <c r="I276" i="28"/>
  <c r="S276" i="28"/>
  <c r="K276" i="28"/>
  <c r="V276" i="28"/>
  <c r="C276" i="28"/>
  <c r="N276" i="28"/>
  <c r="Y276" i="28"/>
  <c r="C208" i="21"/>
  <c r="G208" i="21"/>
  <c r="K208" i="21"/>
  <c r="O208" i="21"/>
  <c r="S208" i="21"/>
  <c r="W208" i="21"/>
  <c r="E208" i="21"/>
  <c r="I208" i="21"/>
  <c r="M208" i="21"/>
  <c r="Q208" i="21"/>
  <c r="U208" i="21"/>
  <c r="Y208" i="21"/>
  <c r="J208" i="21"/>
  <c r="R208" i="21"/>
  <c r="B208" i="21"/>
  <c r="F208" i="21"/>
  <c r="N208" i="21"/>
  <c r="V208" i="21"/>
  <c r="H208" i="21"/>
  <c r="X208" i="21"/>
  <c r="L208" i="21"/>
  <c r="T208" i="21"/>
  <c r="D208" i="21"/>
  <c r="P208" i="21"/>
  <c r="A116" i="25"/>
  <c r="A212" i="28"/>
  <c r="A53" i="28"/>
  <c r="A85" i="28"/>
  <c r="A149" i="28"/>
  <c r="A312" i="28"/>
  <c r="A277" i="28"/>
  <c r="A181" i="28"/>
  <c r="A117" i="28"/>
  <c r="A243" i="28"/>
  <c r="A243" i="21"/>
  <c r="A209" i="21"/>
  <c r="A177" i="21"/>
  <c r="A84" i="19"/>
  <c r="A52" i="19"/>
  <c r="A82" i="21"/>
  <c r="A51" i="25"/>
  <c r="A18" i="25"/>
  <c r="A116" i="19"/>
  <c r="A114" i="21"/>
  <c r="A50" i="21"/>
  <c r="A84" i="25"/>
  <c r="A19" i="19"/>
  <c r="A20" i="21"/>
  <c r="A146" i="21"/>
  <c r="E116" i="19" l="1"/>
  <c r="I116" i="19"/>
  <c r="M116" i="19"/>
  <c r="Q116" i="19"/>
  <c r="U116" i="19"/>
  <c r="Y116" i="19"/>
  <c r="B116" i="19"/>
  <c r="F116" i="19"/>
  <c r="J116" i="19"/>
  <c r="N116" i="19"/>
  <c r="R116" i="19"/>
  <c r="V116" i="19"/>
  <c r="G116" i="19"/>
  <c r="O116" i="19"/>
  <c r="W116" i="19"/>
  <c r="T116" i="19"/>
  <c r="H116" i="19"/>
  <c r="P116" i="19"/>
  <c r="X116" i="19"/>
  <c r="C116" i="19"/>
  <c r="K116" i="19"/>
  <c r="S116" i="19"/>
  <c r="D116" i="19"/>
  <c r="L116" i="19"/>
  <c r="F52" i="19"/>
  <c r="J52" i="19"/>
  <c r="N52" i="19"/>
  <c r="R52" i="19"/>
  <c r="V52" i="19"/>
  <c r="D52" i="19"/>
  <c r="H52" i="19"/>
  <c r="L52" i="19"/>
  <c r="P52" i="19"/>
  <c r="T52" i="19"/>
  <c r="X52" i="19"/>
  <c r="I52" i="19"/>
  <c r="Q52" i="19"/>
  <c r="Y52" i="19"/>
  <c r="B52" i="19"/>
  <c r="C52" i="19"/>
  <c r="G52" i="19"/>
  <c r="K52" i="19"/>
  <c r="O52" i="19"/>
  <c r="S52" i="19"/>
  <c r="W52" i="19"/>
  <c r="E52" i="19"/>
  <c r="M52" i="19"/>
  <c r="U52" i="19"/>
  <c r="D84" i="25"/>
  <c r="H84" i="25"/>
  <c r="L84" i="25"/>
  <c r="P84" i="25"/>
  <c r="T84" i="25"/>
  <c r="X84" i="25"/>
  <c r="E84" i="25"/>
  <c r="I84" i="25"/>
  <c r="M84" i="25"/>
  <c r="Q84" i="25"/>
  <c r="U84" i="25"/>
  <c r="Y84" i="25"/>
  <c r="F84" i="25"/>
  <c r="N84" i="25"/>
  <c r="V84" i="25"/>
  <c r="G84" i="25"/>
  <c r="O84" i="25"/>
  <c r="W84" i="25"/>
  <c r="B84" i="25"/>
  <c r="R84" i="25"/>
  <c r="C84" i="25"/>
  <c r="S84" i="25"/>
  <c r="J84" i="25"/>
  <c r="K84" i="25"/>
  <c r="F18" i="25"/>
  <c r="J18" i="25"/>
  <c r="N18" i="25"/>
  <c r="R18" i="25"/>
  <c r="V18" i="25"/>
  <c r="C18" i="25"/>
  <c r="G18" i="25"/>
  <c r="K18" i="25"/>
  <c r="O18" i="25"/>
  <c r="S18" i="25"/>
  <c r="W18" i="25"/>
  <c r="B18" i="25"/>
  <c r="H18" i="25"/>
  <c r="P18" i="25"/>
  <c r="X18" i="25"/>
  <c r="D18" i="25"/>
  <c r="T18" i="25"/>
  <c r="M18" i="25"/>
  <c r="I18" i="25"/>
  <c r="Q18" i="25"/>
  <c r="Y18" i="25"/>
  <c r="L18" i="25"/>
  <c r="E18" i="25"/>
  <c r="U18" i="25"/>
  <c r="E84" i="19"/>
  <c r="I84" i="19"/>
  <c r="M84" i="19"/>
  <c r="Q84" i="19"/>
  <c r="U84" i="19"/>
  <c r="Y84" i="19"/>
  <c r="C84" i="19"/>
  <c r="K84" i="19"/>
  <c r="S84" i="19"/>
  <c r="B84" i="19"/>
  <c r="D84" i="19"/>
  <c r="H84" i="19"/>
  <c r="F84" i="19"/>
  <c r="J84" i="19"/>
  <c r="N84" i="19"/>
  <c r="R84" i="19"/>
  <c r="V84" i="19"/>
  <c r="G84" i="19"/>
  <c r="O84" i="19"/>
  <c r="W84" i="19"/>
  <c r="L84" i="19"/>
  <c r="P84" i="19"/>
  <c r="T84" i="19"/>
  <c r="X84" i="19"/>
  <c r="F212" i="28"/>
  <c r="J212" i="28"/>
  <c r="N212" i="28"/>
  <c r="R212" i="28"/>
  <c r="V212" i="28"/>
  <c r="C212" i="28"/>
  <c r="G212" i="28"/>
  <c r="K212" i="28"/>
  <c r="O212" i="28"/>
  <c r="S212" i="28"/>
  <c r="W212" i="28"/>
  <c r="H212" i="28"/>
  <c r="P212" i="28"/>
  <c r="X212" i="28"/>
  <c r="I212" i="28"/>
  <c r="Q212" i="28"/>
  <c r="Y212" i="28"/>
  <c r="D212" i="28"/>
  <c r="T212" i="28"/>
  <c r="E212" i="28"/>
  <c r="U212" i="28"/>
  <c r="L212" i="28"/>
  <c r="M212" i="28"/>
  <c r="B212" i="28"/>
  <c r="F19" i="19"/>
  <c r="J19" i="19"/>
  <c r="N19" i="19"/>
  <c r="R19" i="19"/>
  <c r="V19" i="19"/>
  <c r="H19" i="19"/>
  <c r="P19" i="19"/>
  <c r="E19" i="19"/>
  <c r="I19" i="19"/>
  <c r="Q19" i="19"/>
  <c r="B19" i="19"/>
  <c r="C19" i="19"/>
  <c r="G19" i="19"/>
  <c r="K19" i="19"/>
  <c r="O19" i="19"/>
  <c r="S19" i="19"/>
  <c r="W19" i="19"/>
  <c r="D19" i="19"/>
  <c r="L19" i="19"/>
  <c r="T19" i="19"/>
  <c r="X19" i="19"/>
  <c r="M19" i="19"/>
  <c r="U19" i="19"/>
  <c r="Y19" i="19"/>
  <c r="E53" i="28"/>
  <c r="I53" i="28"/>
  <c r="M53" i="28"/>
  <c r="Q53" i="28"/>
  <c r="U53" i="28"/>
  <c r="Y53" i="28"/>
  <c r="F53" i="28"/>
  <c r="J53" i="28"/>
  <c r="N53" i="28"/>
  <c r="R53" i="28"/>
  <c r="V53" i="28"/>
  <c r="G53" i="28"/>
  <c r="O53" i="28"/>
  <c r="W53" i="28"/>
  <c r="H53" i="28"/>
  <c r="P53" i="28"/>
  <c r="X53" i="28"/>
  <c r="K53" i="28"/>
  <c r="B53" i="28"/>
  <c r="L53" i="28"/>
  <c r="C53" i="28"/>
  <c r="D53" i="28"/>
  <c r="T53" i="28"/>
  <c r="S53" i="28"/>
  <c r="D146" i="21"/>
  <c r="H146" i="21"/>
  <c r="L146" i="21"/>
  <c r="P146" i="21"/>
  <c r="T146" i="21"/>
  <c r="X146" i="21"/>
  <c r="E146" i="21"/>
  <c r="I146" i="21"/>
  <c r="M146" i="21"/>
  <c r="Q146" i="21"/>
  <c r="U146" i="21"/>
  <c r="Y146" i="21"/>
  <c r="J146" i="21"/>
  <c r="R146" i="21"/>
  <c r="C146" i="21"/>
  <c r="K146" i="21"/>
  <c r="S146" i="21"/>
  <c r="F146" i="21"/>
  <c r="V146" i="21"/>
  <c r="N146" i="21"/>
  <c r="G146" i="21"/>
  <c r="W146" i="21"/>
  <c r="O146" i="21"/>
  <c r="B146" i="21"/>
  <c r="C50" i="21"/>
  <c r="G50" i="21"/>
  <c r="K50" i="21"/>
  <c r="O50" i="21"/>
  <c r="S50" i="21"/>
  <c r="W50" i="21"/>
  <c r="D50" i="21"/>
  <c r="H50" i="21"/>
  <c r="L50" i="21"/>
  <c r="P50" i="21"/>
  <c r="T50" i="21"/>
  <c r="X50" i="21"/>
  <c r="I50" i="21"/>
  <c r="Q50" i="21"/>
  <c r="Y50" i="21"/>
  <c r="J50" i="21"/>
  <c r="R50" i="21"/>
  <c r="M50" i="21"/>
  <c r="N50" i="21"/>
  <c r="U50" i="21"/>
  <c r="V50" i="21"/>
  <c r="E50" i="21"/>
  <c r="B50" i="21"/>
  <c r="F50" i="21"/>
  <c r="F51" i="25"/>
  <c r="J51" i="25"/>
  <c r="N51" i="25"/>
  <c r="R51" i="25"/>
  <c r="V51" i="25"/>
  <c r="C51" i="25"/>
  <c r="G51" i="25"/>
  <c r="K51" i="25"/>
  <c r="O51" i="25"/>
  <c r="S51" i="25"/>
  <c r="W51" i="25"/>
  <c r="B51" i="25"/>
  <c r="H51" i="25"/>
  <c r="P51" i="25"/>
  <c r="X51" i="25"/>
  <c r="L51" i="25"/>
  <c r="M51" i="25"/>
  <c r="I51" i="25"/>
  <c r="Q51" i="25"/>
  <c r="Y51" i="25"/>
  <c r="D51" i="25"/>
  <c r="T51" i="25"/>
  <c r="E51" i="25"/>
  <c r="U51" i="25"/>
  <c r="C177" i="21"/>
  <c r="G177" i="21"/>
  <c r="K177" i="21"/>
  <c r="O177" i="21"/>
  <c r="S177" i="21"/>
  <c r="W177" i="21"/>
  <c r="D177" i="21"/>
  <c r="H177" i="21"/>
  <c r="L177" i="21"/>
  <c r="P177" i="21"/>
  <c r="T177" i="21"/>
  <c r="X177" i="21"/>
  <c r="I177" i="21"/>
  <c r="Q177" i="21"/>
  <c r="Y177" i="21"/>
  <c r="J177" i="21"/>
  <c r="R177" i="21"/>
  <c r="E177" i="21"/>
  <c r="U177" i="21"/>
  <c r="B177" i="21"/>
  <c r="M177" i="21"/>
  <c r="N177" i="21"/>
  <c r="F177" i="21"/>
  <c r="V177" i="21"/>
  <c r="F117" i="28"/>
  <c r="J117" i="28"/>
  <c r="N117" i="28"/>
  <c r="R117" i="28"/>
  <c r="V117" i="28"/>
  <c r="E117" i="28"/>
  <c r="K117" i="28"/>
  <c r="P117" i="28"/>
  <c r="U117" i="28"/>
  <c r="G117" i="28"/>
  <c r="L117" i="28"/>
  <c r="Q117" i="28"/>
  <c r="W117" i="28"/>
  <c r="C117" i="28"/>
  <c r="M117" i="28"/>
  <c r="X117" i="28"/>
  <c r="D117" i="28"/>
  <c r="O117" i="28"/>
  <c r="Y117" i="28"/>
  <c r="H117" i="28"/>
  <c r="I117" i="28"/>
  <c r="B117" i="28"/>
  <c r="S117" i="28"/>
  <c r="T117" i="28"/>
  <c r="D149" i="28"/>
  <c r="H149" i="28"/>
  <c r="L149" i="28"/>
  <c r="P149" i="28"/>
  <c r="T149" i="28"/>
  <c r="X149" i="28"/>
  <c r="E149" i="28"/>
  <c r="I149" i="28"/>
  <c r="M149" i="28"/>
  <c r="Q149" i="28"/>
  <c r="U149" i="28"/>
  <c r="Y149" i="28"/>
  <c r="B149" i="28"/>
  <c r="F149" i="28"/>
  <c r="N149" i="28"/>
  <c r="V149" i="28"/>
  <c r="G149" i="28"/>
  <c r="O149" i="28"/>
  <c r="W149" i="28"/>
  <c r="R149" i="28"/>
  <c r="C149" i="28"/>
  <c r="S149" i="28"/>
  <c r="J149" i="28"/>
  <c r="K149" i="28"/>
  <c r="C116" i="25"/>
  <c r="G116" i="25"/>
  <c r="K116" i="25"/>
  <c r="O116" i="25"/>
  <c r="S116" i="25"/>
  <c r="W116" i="25"/>
  <c r="D116" i="25"/>
  <c r="H116" i="25"/>
  <c r="L116" i="25"/>
  <c r="P116" i="25"/>
  <c r="T116" i="25"/>
  <c r="X116" i="25"/>
  <c r="E116" i="25"/>
  <c r="M116" i="25"/>
  <c r="U116" i="25"/>
  <c r="B116" i="25"/>
  <c r="F116" i="25"/>
  <c r="N116" i="25"/>
  <c r="V116" i="25"/>
  <c r="Q116" i="25"/>
  <c r="J116" i="25"/>
  <c r="R116" i="25"/>
  <c r="I116" i="25"/>
  <c r="Y116" i="25"/>
  <c r="F20" i="21"/>
  <c r="J20" i="21"/>
  <c r="N20" i="21"/>
  <c r="R20" i="21"/>
  <c r="V20" i="21"/>
  <c r="C20" i="21"/>
  <c r="G20" i="21"/>
  <c r="K20" i="21"/>
  <c r="O20" i="21"/>
  <c r="S20" i="21"/>
  <c r="W20" i="21"/>
  <c r="B20" i="21"/>
  <c r="D20" i="21"/>
  <c r="L20" i="21"/>
  <c r="T20" i="21"/>
  <c r="E20" i="21"/>
  <c r="M20" i="21"/>
  <c r="U20" i="21"/>
  <c r="P20" i="21"/>
  <c r="Q20" i="21"/>
  <c r="X20" i="21"/>
  <c r="H20" i="21"/>
  <c r="Y20" i="21"/>
  <c r="I20" i="21"/>
  <c r="E114" i="21"/>
  <c r="I114" i="21"/>
  <c r="M114" i="21"/>
  <c r="Q114" i="21"/>
  <c r="U114" i="21"/>
  <c r="Y114" i="21"/>
  <c r="B114" i="21"/>
  <c r="F114" i="21"/>
  <c r="J114" i="21"/>
  <c r="N114" i="21"/>
  <c r="R114" i="21"/>
  <c r="V114" i="21"/>
  <c r="C114" i="21"/>
  <c r="K114" i="21"/>
  <c r="S114" i="21"/>
  <c r="D114" i="21"/>
  <c r="L114" i="21"/>
  <c r="T114" i="21"/>
  <c r="G114" i="21"/>
  <c r="W114" i="21"/>
  <c r="O114" i="21"/>
  <c r="P114" i="21"/>
  <c r="H114" i="21"/>
  <c r="X114" i="21"/>
  <c r="F82" i="21"/>
  <c r="J82" i="21"/>
  <c r="N82" i="21"/>
  <c r="R82" i="21"/>
  <c r="V82" i="21"/>
  <c r="C82" i="21"/>
  <c r="G82" i="21"/>
  <c r="K82" i="21"/>
  <c r="O82" i="21"/>
  <c r="S82" i="21"/>
  <c r="W82" i="21"/>
  <c r="B82" i="21"/>
  <c r="D82" i="21"/>
  <c r="L82" i="21"/>
  <c r="T82" i="21"/>
  <c r="E82" i="21"/>
  <c r="M82" i="21"/>
  <c r="U82" i="21"/>
  <c r="H82" i="21"/>
  <c r="X82" i="21"/>
  <c r="P82" i="21"/>
  <c r="I82" i="21"/>
  <c r="Y82" i="21"/>
  <c r="Q82" i="21"/>
  <c r="C181" i="28"/>
  <c r="G181" i="28"/>
  <c r="K181" i="28"/>
  <c r="O181" i="28"/>
  <c r="S181" i="28"/>
  <c r="W181" i="28"/>
  <c r="D181" i="28"/>
  <c r="H181" i="28"/>
  <c r="L181" i="28"/>
  <c r="P181" i="28"/>
  <c r="T181" i="28"/>
  <c r="X181" i="28"/>
  <c r="I181" i="28"/>
  <c r="Q181" i="28"/>
  <c r="Y181" i="28"/>
  <c r="J181" i="28"/>
  <c r="R181" i="28"/>
  <c r="E181" i="28"/>
  <c r="U181" i="28"/>
  <c r="F181" i="28"/>
  <c r="V181" i="28"/>
  <c r="B181" i="28"/>
  <c r="M181" i="28"/>
  <c r="N181" i="28"/>
  <c r="F85" i="28"/>
  <c r="J85" i="28"/>
  <c r="N85" i="28"/>
  <c r="R85" i="28"/>
  <c r="V85" i="28"/>
  <c r="C85" i="28"/>
  <c r="H85" i="28"/>
  <c r="M85" i="28"/>
  <c r="S85" i="28"/>
  <c r="X85" i="28"/>
  <c r="D85" i="28"/>
  <c r="I85" i="28"/>
  <c r="O85" i="28"/>
  <c r="T85" i="28"/>
  <c r="Y85" i="28"/>
  <c r="B85" i="28"/>
  <c r="E85" i="28"/>
  <c r="P85" i="28"/>
  <c r="G85" i="28"/>
  <c r="Q85" i="28"/>
  <c r="U85" i="28"/>
  <c r="W85" i="28"/>
  <c r="K85" i="28"/>
  <c r="L85"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43" i="28"/>
  <c r="J243" i="28"/>
  <c r="N243" i="28"/>
  <c r="R243" i="28"/>
  <c r="V243" i="28"/>
  <c r="G243" i="28"/>
  <c r="L243" i="28"/>
  <c r="Q243" i="28"/>
  <c r="W243" i="28"/>
  <c r="D243" i="28"/>
  <c r="I243" i="28"/>
  <c r="O243" i="28"/>
  <c r="T243" i="28"/>
  <c r="Y243" i="28"/>
  <c r="B243" i="28"/>
  <c r="E243" i="28"/>
  <c r="P243" i="28"/>
  <c r="H243" i="28"/>
  <c r="S243" i="28"/>
  <c r="K243" i="28"/>
  <c r="U243" i="28"/>
  <c r="C243" i="28"/>
  <c r="M243" i="28"/>
  <c r="X243" i="28"/>
  <c r="D312" i="28"/>
  <c r="H312" i="28"/>
  <c r="L312" i="28"/>
  <c r="P312" i="28"/>
  <c r="T312" i="28"/>
  <c r="X312" i="28"/>
  <c r="E312" i="28"/>
  <c r="J312" i="28"/>
  <c r="O312" i="28"/>
  <c r="U312" i="28"/>
  <c r="B312" i="28"/>
  <c r="G312" i="28"/>
  <c r="M312" i="28"/>
  <c r="R312" i="28"/>
  <c r="W312" i="28"/>
  <c r="C312" i="28"/>
  <c r="N312" i="28"/>
  <c r="Y312" i="28"/>
  <c r="F312" i="28"/>
  <c r="Q312" i="28"/>
  <c r="I312" i="28"/>
  <c r="S312" i="28"/>
  <c r="K312" i="28"/>
  <c r="V312" i="28"/>
  <c r="D209" i="21"/>
  <c r="H209" i="21"/>
  <c r="L209" i="21"/>
  <c r="P209" i="21"/>
  <c r="T209" i="21"/>
  <c r="X209" i="21"/>
  <c r="F209" i="21"/>
  <c r="J209" i="21"/>
  <c r="N209" i="21"/>
  <c r="R209" i="21"/>
  <c r="V209" i="21"/>
  <c r="C209" i="21"/>
  <c r="K209" i="21"/>
  <c r="S209" i="21"/>
  <c r="G209" i="21"/>
  <c r="O209" i="21"/>
  <c r="W209" i="21"/>
  <c r="Q209" i="21"/>
  <c r="I209" i="21"/>
  <c r="B209" i="21"/>
  <c r="U209" i="21"/>
  <c r="E209" i="21"/>
  <c r="M209" i="21"/>
  <c r="Y209" i="21"/>
  <c r="E243" i="21"/>
  <c r="I243" i="21"/>
  <c r="M243" i="21"/>
  <c r="Q243" i="21"/>
  <c r="U243" i="21"/>
  <c r="Y243" i="21"/>
  <c r="C243" i="21"/>
  <c r="G243" i="21"/>
  <c r="K243" i="21"/>
  <c r="O243" i="21"/>
  <c r="S243" i="21"/>
  <c r="W243" i="21"/>
  <c r="D243" i="21"/>
  <c r="L243" i="21"/>
  <c r="T243" i="21"/>
  <c r="H243" i="21"/>
  <c r="P243" i="21"/>
  <c r="X243" i="21"/>
  <c r="J243" i="21"/>
  <c r="B243" i="21"/>
  <c r="R243" i="21"/>
  <c r="F243" i="21"/>
  <c r="V243" i="21"/>
  <c r="N243" i="21"/>
  <c r="E277" i="28"/>
  <c r="I277" i="28"/>
  <c r="M277" i="28"/>
  <c r="Q277" i="28"/>
  <c r="U277" i="28"/>
  <c r="Y277" i="28"/>
  <c r="B277" i="28"/>
  <c r="F277" i="28"/>
  <c r="K277" i="28"/>
  <c r="P277" i="28"/>
  <c r="V277" i="28"/>
  <c r="C277" i="28"/>
  <c r="H277" i="28"/>
  <c r="N277" i="28"/>
  <c r="S277" i="28"/>
  <c r="X277" i="28"/>
  <c r="D277" i="28"/>
  <c r="O277" i="28"/>
  <c r="G277" i="28"/>
  <c r="R277" i="28"/>
  <c r="J277" i="28"/>
  <c r="T277" i="28"/>
  <c r="L277" i="28"/>
  <c r="W277" i="28"/>
  <c r="A279" i="21"/>
  <c r="A117" i="25"/>
  <c r="A244" i="28"/>
  <c r="A118" i="28"/>
  <c r="A278" i="28"/>
  <c r="A150" i="28"/>
  <c r="A86" i="28"/>
  <c r="A182" i="28"/>
  <c r="A313" i="28"/>
  <c r="A347" i="28"/>
  <c r="A54" i="28"/>
  <c r="A213" i="28"/>
  <c r="A210" i="21"/>
  <c r="A244" i="21"/>
  <c r="A178" i="21"/>
  <c r="A85" i="19"/>
  <c r="A53" i="19"/>
  <c r="A147" i="21"/>
  <c r="A20" i="19"/>
  <c r="A85" i="25"/>
  <c r="A117" i="19"/>
  <c r="A51" i="21"/>
  <c r="A19" i="25"/>
  <c r="A83" i="21"/>
  <c r="A115" i="21"/>
  <c r="A52"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15" i="21"/>
  <c r="J115" i="21"/>
  <c r="N115" i="21"/>
  <c r="R115" i="21"/>
  <c r="V115" i="21"/>
  <c r="C115" i="21"/>
  <c r="G115" i="21"/>
  <c r="K115" i="21"/>
  <c r="O115" i="21"/>
  <c r="S115" i="21"/>
  <c r="W115" i="21"/>
  <c r="B115" i="21"/>
  <c r="D115" i="21"/>
  <c r="L115" i="21"/>
  <c r="T115" i="21"/>
  <c r="E115" i="21"/>
  <c r="M115" i="21"/>
  <c r="U115" i="21"/>
  <c r="P115" i="21"/>
  <c r="X115" i="21"/>
  <c r="Y115" i="21"/>
  <c r="Q115" i="21"/>
  <c r="H115" i="21"/>
  <c r="I115" i="21"/>
  <c r="F117" i="19"/>
  <c r="J117" i="19"/>
  <c r="N117" i="19"/>
  <c r="R117" i="19"/>
  <c r="V117" i="19"/>
  <c r="C117" i="19"/>
  <c r="G117" i="19"/>
  <c r="K117" i="19"/>
  <c r="O117" i="19"/>
  <c r="S117" i="19"/>
  <c r="W117" i="19"/>
  <c r="B117" i="19"/>
  <c r="H117" i="19"/>
  <c r="P117" i="19"/>
  <c r="X117" i="19"/>
  <c r="M117" i="19"/>
  <c r="I117" i="19"/>
  <c r="Q117" i="19"/>
  <c r="Y117" i="19"/>
  <c r="D117" i="19"/>
  <c r="L117" i="19"/>
  <c r="T117" i="19"/>
  <c r="E117" i="19"/>
  <c r="U117" i="19"/>
  <c r="C53" i="19"/>
  <c r="G53" i="19"/>
  <c r="K53" i="19"/>
  <c r="O53" i="19"/>
  <c r="S53" i="19"/>
  <c r="W53" i="19"/>
  <c r="B53" i="19"/>
  <c r="E53" i="19"/>
  <c r="I53" i="19"/>
  <c r="M53" i="19"/>
  <c r="Q53" i="19"/>
  <c r="U53" i="19"/>
  <c r="Y53" i="19"/>
  <c r="J53" i="19"/>
  <c r="N53" i="19"/>
  <c r="V53" i="19"/>
  <c r="D53" i="19"/>
  <c r="H53" i="19"/>
  <c r="L53" i="19"/>
  <c r="P53" i="19"/>
  <c r="T53" i="19"/>
  <c r="X53" i="19"/>
  <c r="F53" i="19"/>
  <c r="R53"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78" i="21"/>
  <c r="H178" i="21"/>
  <c r="L178" i="21"/>
  <c r="P178" i="21"/>
  <c r="T178" i="21"/>
  <c r="X178" i="21"/>
  <c r="E178" i="21"/>
  <c r="I178" i="21"/>
  <c r="M178" i="21"/>
  <c r="Q178" i="21"/>
  <c r="U178" i="21"/>
  <c r="Y178" i="21"/>
  <c r="J178" i="21"/>
  <c r="R178" i="21"/>
  <c r="C178" i="21"/>
  <c r="K178" i="21"/>
  <c r="S178" i="21"/>
  <c r="N178" i="21"/>
  <c r="V178" i="21"/>
  <c r="O178" i="21"/>
  <c r="B178" i="21"/>
  <c r="F178" i="21"/>
  <c r="G178" i="21"/>
  <c r="W178" i="21"/>
  <c r="F54" i="28"/>
  <c r="J54" i="28"/>
  <c r="N54" i="28"/>
  <c r="R54" i="28"/>
  <c r="V54" i="28"/>
  <c r="C54" i="28"/>
  <c r="G54" i="28"/>
  <c r="K54" i="28"/>
  <c r="O54" i="28"/>
  <c r="S54" i="28"/>
  <c r="W54" i="28"/>
  <c r="H54" i="28"/>
  <c r="P54" i="28"/>
  <c r="X54" i="28"/>
  <c r="I54" i="28"/>
  <c r="Q54" i="28"/>
  <c r="Y54" i="28"/>
  <c r="D54" i="28"/>
  <c r="T54" i="28"/>
  <c r="E54" i="28"/>
  <c r="U54" i="28"/>
  <c r="B54" i="28"/>
  <c r="L54" i="28"/>
  <c r="M54" i="28"/>
  <c r="C86" i="28"/>
  <c r="G86" i="28"/>
  <c r="K86" i="28"/>
  <c r="O86" i="28"/>
  <c r="S86" i="28"/>
  <c r="W86" i="28"/>
  <c r="F86" i="28"/>
  <c r="L86" i="28"/>
  <c r="Q86" i="28"/>
  <c r="V86" i="28"/>
  <c r="H86" i="28"/>
  <c r="M86" i="28"/>
  <c r="R86" i="28"/>
  <c r="X86" i="28"/>
  <c r="D86" i="28"/>
  <c r="N86" i="28"/>
  <c r="Y86" i="28"/>
  <c r="E86" i="28"/>
  <c r="P86" i="28"/>
  <c r="T86" i="28"/>
  <c r="U86" i="28"/>
  <c r="I86" i="28"/>
  <c r="J86" i="28"/>
  <c r="B86" i="28"/>
  <c r="C52" i="25"/>
  <c r="G52" i="25"/>
  <c r="K52" i="25"/>
  <c r="O52" i="25"/>
  <c r="S52" i="25"/>
  <c r="W52" i="25"/>
  <c r="D52" i="25"/>
  <c r="H52" i="25"/>
  <c r="L52" i="25"/>
  <c r="P52" i="25"/>
  <c r="T52" i="25"/>
  <c r="X52" i="25"/>
  <c r="I52" i="25"/>
  <c r="Q52" i="25"/>
  <c r="Y52" i="25"/>
  <c r="B52" i="25"/>
  <c r="E52" i="25"/>
  <c r="U52" i="25"/>
  <c r="F52" i="25"/>
  <c r="J52" i="25"/>
  <c r="R52" i="25"/>
  <c r="M52" i="25"/>
  <c r="N52" i="25"/>
  <c r="V52" i="25"/>
  <c r="D51" i="21"/>
  <c r="H51" i="21"/>
  <c r="L51" i="21"/>
  <c r="P51" i="21"/>
  <c r="T51" i="21"/>
  <c r="X51" i="21"/>
  <c r="E51" i="21"/>
  <c r="I51" i="21"/>
  <c r="M51" i="21"/>
  <c r="Q51" i="21"/>
  <c r="U51" i="21"/>
  <c r="Y51" i="21"/>
  <c r="J51" i="21"/>
  <c r="R51" i="21"/>
  <c r="C51" i="21"/>
  <c r="K51" i="21"/>
  <c r="S51" i="21"/>
  <c r="F51" i="21"/>
  <c r="V51" i="21"/>
  <c r="G51" i="21"/>
  <c r="W51" i="21"/>
  <c r="N51" i="21"/>
  <c r="O51" i="21"/>
  <c r="B51" i="21"/>
  <c r="E147" i="21"/>
  <c r="I147" i="21"/>
  <c r="M147" i="21"/>
  <c r="Q147" i="21"/>
  <c r="U147" i="21"/>
  <c r="Y147" i="21"/>
  <c r="B147" i="21"/>
  <c r="F147" i="21"/>
  <c r="J147" i="21"/>
  <c r="N147" i="21"/>
  <c r="R147" i="21"/>
  <c r="V147" i="21"/>
  <c r="C147" i="21"/>
  <c r="K147" i="21"/>
  <c r="S147" i="21"/>
  <c r="D147" i="21"/>
  <c r="L147" i="21"/>
  <c r="T147" i="21"/>
  <c r="O147" i="21"/>
  <c r="W147" i="21"/>
  <c r="H147" i="21"/>
  <c r="P147" i="21"/>
  <c r="G147" i="21"/>
  <c r="X147" i="21"/>
  <c r="E150" i="28"/>
  <c r="I150" i="28"/>
  <c r="M150" i="28"/>
  <c r="Q150" i="28"/>
  <c r="U150" i="28"/>
  <c r="Y150" i="28"/>
  <c r="F150" i="28"/>
  <c r="J150" i="28"/>
  <c r="N150" i="28"/>
  <c r="R150" i="28"/>
  <c r="V150" i="28"/>
  <c r="G150" i="28"/>
  <c r="O150" i="28"/>
  <c r="W150" i="28"/>
  <c r="B150" i="28"/>
  <c r="H150" i="28"/>
  <c r="P150" i="28"/>
  <c r="X150" i="28"/>
  <c r="K150" i="28"/>
  <c r="L150" i="28"/>
  <c r="C150" i="28"/>
  <c r="D150" i="28"/>
  <c r="S150" i="28"/>
  <c r="T150" i="28"/>
  <c r="D117" i="25"/>
  <c r="H117" i="25"/>
  <c r="L117" i="25"/>
  <c r="P117" i="25"/>
  <c r="T117" i="25"/>
  <c r="X117" i="25"/>
  <c r="E117" i="25"/>
  <c r="I117" i="25"/>
  <c r="M117" i="25"/>
  <c r="Q117" i="25"/>
  <c r="U117" i="25"/>
  <c r="Y117" i="25"/>
  <c r="F117" i="25"/>
  <c r="N117" i="25"/>
  <c r="V117" i="25"/>
  <c r="G117" i="25"/>
  <c r="O117" i="25"/>
  <c r="W117" i="25"/>
  <c r="B117" i="25"/>
  <c r="J117" i="25"/>
  <c r="S117" i="25"/>
  <c r="K117" i="25"/>
  <c r="R117" i="25"/>
  <c r="C117" i="25"/>
  <c r="C83" i="21"/>
  <c r="G83" i="21"/>
  <c r="K83" i="21"/>
  <c r="O83" i="21"/>
  <c r="S83" i="21"/>
  <c r="W83" i="21"/>
  <c r="D83" i="21"/>
  <c r="H83" i="21"/>
  <c r="L83" i="21"/>
  <c r="P83" i="21"/>
  <c r="T83" i="21"/>
  <c r="X83" i="21"/>
  <c r="E83" i="21"/>
  <c r="M83" i="21"/>
  <c r="U83" i="21"/>
  <c r="B83" i="21"/>
  <c r="F83" i="21"/>
  <c r="N83" i="21"/>
  <c r="V83" i="21"/>
  <c r="Q83" i="21"/>
  <c r="J83" i="21"/>
  <c r="R83" i="21"/>
  <c r="I83" i="21"/>
  <c r="Y83" i="21"/>
  <c r="E85" i="25"/>
  <c r="I85" i="25"/>
  <c r="M85" i="25"/>
  <c r="Q85" i="25"/>
  <c r="U85" i="25"/>
  <c r="Y85" i="25"/>
  <c r="F85" i="25"/>
  <c r="J85" i="25"/>
  <c r="N85" i="25"/>
  <c r="R85" i="25"/>
  <c r="V85" i="25"/>
  <c r="G85" i="25"/>
  <c r="O85" i="25"/>
  <c r="W85" i="25"/>
  <c r="H85" i="25"/>
  <c r="P85" i="25"/>
  <c r="X85" i="25"/>
  <c r="K85" i="25"/>
  <c r="B85" i="25"/>
  <c r="C85" i="25"/>
  <c r="D85" i="25"/>
  <c r="L85" i="25"/>
  <c r="S85" i="25"/>
  <c r="T85" i="25"/>
  <c r="F85" i="19"/>
  <c r="J85" i="19"/>
  <c r="N85" i="19"/>
  <c r="R85" i="19"/>
  <c r="V85" i="19"/>
  <c r="D85" i="19"/>
  <c r="L85" i="19"/>
  <c r="T85" i="19"/>
  <c r="C85" i="19"/>
  <c r="G85" i="19"/>
  <c r="K85" i="19"/>
  <c r="O85" i="19"/>
  <c r="S85" i="19"/>
  <c r="W85" i="19"/>
  <c r="H85" i="19"/>
  <c r="P85" i="19"/>
  <c r="X85" i="19"/>
  <c r="E85" i="19"/>
  <c r="I85" i="19"/>
  <c r="M85" i="19"/>
  <c r="Q85" i="19"/>
  <c r="U85" i="19"/>
  <c r="Y85" i="19"/>
  <c r="B85" i="19"/>
  <c r="C213" i="28"/>
  <c r="G213" i="28"/>
  <c r="K213" i="28"/>
  <c r="O213" i="28"/>
  <c r="S213" i="28"/>
  <c r="W213" i="28"/>
  <c r="D213" i="28"/>
  <c r="H213" i="28"/>
  <c r="L213" i="28"/>
  <c r="P213" i="28"/>
  <c r="T213" i="28"/>
  <c r="X213" i="28"/>
  <c r="I213" i="28"/>
  <c r="Q213" i="28"/>
  <c r="Y213" i="28"/>
  <c r="J213" i="28"/>
  <c r="R213" i="28"/>
  <c r="M213" i="28"/>
  <c r="B213" i="28"/>
  <c r="N213" i="28"/>
  <c r="U213" i="28"/>
  <c r="V213" i="28"/>
  <c r="E213" i="28"/>
  <c r="F213" i="28"/>
  <c r="D182" i="28"/>
  <c r="H182" i="28"/>
  <c r="L182" i="28"/>
  <c r="P182" i="28"/>
  <c r="T182" i="28"/>
  <c r="X182" i="28"/>
  <c r="E182" i="28"/>
  <c r="I182" i="28"/>
  <c r="M182" i="28"/>
  <c r="Q182" i="28"/>
  <c r="U182" i="28"/>
  <c r="Y182" i="28"/>
  <c r="J182" i="28"/>
  <c r="R182" i="28"/>
  <c r="C182" i="28"/>
  <c r="K182" i="28"/>
  <c r="S182" i="28"/>
  <c r="N182" i="28"/>
  <c r="B182" i="28"/>
  <c r="O182" i="28"/>
  <c r="F182" i="28"/>
  <c r="G182" i="28"/>
  <c r="V182" i="28"/>
  <c r="W182" i="28"/>
  <c r="C118" i="28"/>
  <c r="G118" i="28"/>
  <c r="K118" i="28"/>
  <c r="O118" i="28"/>
  <c r="S118" i="28"/>
  <c r="W118" i="28"/>
  <c r="D118" i="28"/>
  <c r="I118" i="28"/>
  <c r="N118" i="28"/>
  <c r="T118" i="28"/>
  <c r="Y118" i="28"/>
  <c r="B118" i="28"/>
  <c r="E118" i="28"/>
  <c r="J118" i="28"/>
  <c r="P118" i="28"/>
  <c r="U118" i="28"/>
  <c r="L118" i="28"/>
  <c r="V118" i="28"/>
  <c r="M118" i="28"/>
  <c r="X118" i="28"/>
  <c r="F118" i="28"/>
  <c r="H118" i="28"/>
  <c r="Q118" i="28"/>
  <c r="R118"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44" i="28"/>
  <c r="G244" i="28"/>
  <c r="K244" i="28"/>
  <c r="O244" i="28"/>
  <c r="S244" i="28"/>
  <c r="W244" i="28"/>
  <c r="E244" i="28"/>
  <c r="J244" i="28"/>
  <c r="P244" i="28"/>
  <c r="U244" i="28"/>
  <c r="H244" i="28"/>
  <c r="M244" i="28"/>
  <c r="R244" i="28"/>
  <c r="X244" i="28"/>
  <c r="D244" i="28"/>
  <c r="N244" i="28"/>
  <c r="Y244" i="28"/>
  <c r="Q244" i="28"/>
  <c r="I244" i="28"/>
  <c r="T244" i="28"/>
  <c r="B244" i="28"/>
  <c r="L244" i="28"/>
  <c r="V244" i="28"/>
  <c r="F244" i="28"/>
  <c r="F244" i="21"/>
  <c r="J244" i="21"/>
  <c r="D244" i="21"/>
  <c r="H244" i="21"/>
  <c r="L244" i="21"/>
  <c r="P244" i="21"/>
  <c r="T244" i="21"/>
  <c r="X244" i="21"/>
  <c r="E244" i="21"/>
  <c r="M244" i="21"/>
  <c r="R244" i="21"/>
  <c r="W244" i="21"/>
  <c r="I244" i="21"/>
  <c r="O244" i="21"/>
  <c r="U244" i="21"/>
  <c r="C244" i="21"/>
  <c r="Q244" i="21"/>
  <c r="K244" i="21"/>
  <c r="V244" i="21"/>
  <c r="N244" i="21"/>
  <c r="S244" i="21"/>
  <c r="G244" i="21"/>
  <c r="Y244" i="21"/>
  <c r="B244" i="21"/>
  <c r="D347" i="28"/>
  <c r="H347" i="28"/>
  <c r="L347" i="28"/>
  <c r="P347" i="28"/>
  <c r="T347" i="28"/>
  <c r="X347" i="28"/>
  <c r="G347" i="28"/>
  <c r="M347" i="28"/>
  <c r="R347" i="28"/>
  <c r="W347" i="28"/>
  <c r="E347" i="28"/>
  <c r="J347" i="28"/>
  <c r="O347" i="28"/>
  <c r="U347" i="28"/>
  <c r="B347" i="28"/>
  <c r="K347" i="28"/>
  <c r="V347" i="28"/>
  <c r="C347" i="28"/>
  <c r="N347" i="28"/>
  <c r="Y347" i="28"/>
  <c r="F347" i="28"/>
  <c r="Q347" i="28"/>
  <c r="I347" i="28"/>
  <c r="S347" i="28"/>
  <c r="E210" i="21"/>
  <c r="I210" i="21"/>
  <c r="M210" i="21"/>
  <c r="Q210" i="21"/>
  <c r="U210" i="21"/>
  <c r="Y210" i="21"/>
  <c r="C210" i="21"/>
  <c r="G210" i="21"/>
  <c r="K210" i="21"/>
  <c r="O210" i="21"/>
  <c r="S210" i="21"/>
  <c r="W210" i="21"/>
  <c r="B210" i="21"/>
  <c r="D210" i="21"/>
  <c r="L210" i="21"/>
  <c r="T210" i="21"/>
  <c r="H210" i="21"/>
  <c r="P210" i="21"/>
  <c r="X210" i="21"/>
  <c r="J210" i="21"/>
  <c r="F210" i="21"/>
  <c r="R210" i="21"/>
  <c r="V210" i="21"/>
  <c r="N210" i="21"/>
  <c r="E313" i="28"/>
  <c r="I313" i="28"/>
  <c r="M313" i="28"/>
  <c r="Q313" i="28"/>
  <c r="U313" i="28"/>
  <c r="Y313" i="28"/>
  <c r="B313" i="28"/>
  <c r="C313" i="28"/>
  <c r="H313" i="28"/>
  <c r="N313" i="28"/>
  <c r="S313" i="28"/>
  <c r="X313" i="28"/>
  <c r="F313" i="28"/>
  <c r="K313" i="28"/>
  <c r="P313" i="28"/>
  <c r="V313" i="28"/>
  <c r="L313" i="28"/>
  <c r="W313" i="28"/>
  <c r="D313" i="28"/>
  <c r="O313" i="28"/>
  <c r="G313" i="28"/>
  <c r="R313" i="28"/>
  <c r="J313" i="28"/>
  <c r="T313" i="28"/>
  <c r="F278" i="28"/>
  <c r="J278" i="28"/>
  <c r="N278" i="28"/>
  <c r="R278" i="28"/>
  <c r="V278" i="28"/>
  <c r="D278" i="28"/>
  <c r="I278" i="28"/>
  <c r="O278" i="28"/>
  <c r="T278" i="28"/>
  <c r="Y278" i="28"/>
  <c r="B278" i="28"/>
  <c r="G278" i="28"/>
  <c r="L278" i="28"/>
  <c r="Q278" i="28"/>
  <c r="W278" i="28"/>
  <c r="C278" i="28"/>
  <c r="M278" i="28"/>
  <c r="X278" i="28"/>
  <c r="E278" i="28"/>
  <c r="P278" i="28"/>
  <c r="H278" i="28"/>
  <c r="S278" i="28"/>
  <c r="K278" i="28"/>
  <c r="U278" i="28"/>
  <c r="E279" i="21"/>
  <c r="I279" i="21"/>
  <c r="M279" i="21"/>
  <c r="Q279" i="21"/>
  <c r="U279" i="21"/>
  <c r="Y279" i="21"/>
  <c r="D279" i="21"/>
  <c r="J279" i="21"/>
  <c r="O279" i="21"/>
  <c r="T279" i="21"/>
  <c r="G279" i="21"/>
  <c r="L279" i="21"/>
  <c r="R279" i="21"/>
  <c r="W279" i="21"/>
  <c r="H279" i="21"/>
  <c r="S279" i="21"/>
  <c r="C279" i="21"/>
  <c r="N279" i="21"/>
  <c r="X279" i="21"/>
  <c r="F279" i="21"/>
  <c r="P279" i="21"/>
  <c r="B279" i="21"/>
  <c r="V279" i="21"/>
  <c r="K279" i="21"/>
  <c r="A314" i="21"/>
  <c r="A280" i="21"/>
  <c r="A118" i="25"/>
  <c r="A214" i="28"/>
  <c r="A245" i="28"/>
  <c r="A87" i="28"/>
  <c r="A382" i="28"/>
  <c r="A348" i="28"/>
  <c r="A279" i="28"/>
  <c r="A119" i="28"/>
  <c r="A55" i="28"/>
  <c r="A314" i="28"/>
  <c r="A183" i="28"/>
  <c r="A151" i="28"/>
  <c r="A245" i="21"/>
  <c r="A211" i="21"/>
  <c r="A179" i="21"/>
  <c r="A86" i="19"/>
  <c r="A54" i="19"/>
  <c r="A52" i="21"/>
  <c r="A86" i="25"/>
  <c r="A53" i="25"/>
  <c r="A21" i="19"/>
  <c r="A22" i="21"/>
  <c r="A116" i="21"/>
  <c r="A84" i="21"/>
  <c r="A20" i="25"/>
  <c r="A118" i="19"/>
  <c r="A148" i="21"/>
  <c r="F148" i="21" l="1"/>
  <c r="J148" i="21"/>
  <c r="N148" i="21"/>
  <c r="R148" i="21"/>
  <c r="V148" i="21"/>
  <c r="C148" i="21"/>
  <c r="G148" i="21"/>
  <c r="K148" i="21"/>
  <c r="O148" i="21"/>
  <c r="S148" i="21"/>
  <c r="W148" i="21"/>
  <c r="B148" i="21"/>
  <c r="D148" i="21"/>
  <c r="L148" i="21"/>
  <c r="T148" i="21"/>
  <c r="E148" i="21"/>
  <c r="M148" i="21"/>
  <c r="U148" i="21"/>
  <c r="H148" i="21"/>
  <c r="X148" i="21"/>
  <c r="Q148" i="21"/>
  <c r="I148" i="21"/>
  <c r="Y148" i="21"/>
  <c r="P148" i="21"/>
  <c r="D22" i="21"/>
  <c r="H22" i="21"/>
  <c r="L22" i="21"/>
  <c r="P22" i="21"/>
  <c r="T22" i="21"/>
  <c r="X22" i="21"/>
  <c r="E22" i="21"/>
  <c r="I22" i="21"/>
  <c r="M22" i="21"/>
  <c r="Q22" i="21"/>
  <c r="U22" i="21"/>
  <c r="Y22" i="21"/>
  <c r="F22" i="21"/>
  <c r="N22" i="21"/>
  <c r="V22" i="21"/>
  <c r="G22" i="21"/>
  <c r="O22" i="21"/>
  <c r="W22" i="21"/>
  <c r="B22" i="21"/>
  <c r="R22" i="21"/>
  <c r="C22" i="21"/>
  <c r="S22" i="21"/>
  <c r="J22" i="21"/>
  <c r="K22" i="21"/>
  <c r="D214" i="28"/>
  <c r="H214" i="28"/>
  <c r="L214" i="28"/>
  <c r="P214" i="28"/>
  <c r="T214" i="28"/>
  <c r="X214" i="28"/>
  <c r="E214" i="28"/>
  <c r="I214" i="28"/>
  <c r="M214" i="28"/>
  <c r="Q214" i="28"/>
  <c r="U214" i="28"/>
  <c r="Y214" i="28"/>
  <c r="J214" i="28"/>
  <c r="R214" i="28"/>
  <c r="C214" i="28"/>
  <c r="K214" i="28"/>
  <c r="S214" i="28"/>
  <c r="F214" i="28"/>
  <c r="V214" i="28"/>
  <c r="G214" i="28"/>
  <c r="W214" i="28"/>
  <c r="B214" i="28"/>
  <c r="N214" i="28"/>
  <c r="O214" i="28"/>
  <c r="D20" i="25"/>
  <c r="H20" i="25"/>
  <c r="L20" i="25"/>
  <c r="P20" i="25"/>
  <c r="T20" i="25"/>
  <c r="X20" i="25"/>
  <c r="E20" i="25"/>
  <c r="I20" i="25"/>
  <c r="M20" i="25"/>
  <c r="Q20" i="25"/>
  <c r="U20" i="25"/>
  <c r="Y20" i="25"/>
  <c r="J20" i="25"/>
  <c r="R20" i="25"/>
  <c r="N20" i="25"/>
  <c r="O20" i="25"/>
  <c r="C20" i="25"/>
  <c r="K20" i="25"/>
  <c r="S20" i="25"/>
  <c r="B20" i="25"/>
  <c r="F20" i="25"/>
  <c r="V20" i="25"/>
  <c r="G20" i="25"/>
  <c r="W20" i="25"/>
  <c r="C55" i="28"/>
  <c r="G55" i="28"/>
  <c r="K55" i="28"/>
  <c r="O55" i="28"/>
  <c r="S55" i="28"/>
  <c r="W55" i="28"/>
  <c r="B55" i="28"/>
  <c r="D55" i="28"/>
  <c r="H55" i="28"/>
  <c r="L55" i="28"/>
  <c r="P55" i="28"/>
  <c r="T55" i="28"/>
  <c r="X55" i="28"/>
  <c r="I55" i="28"/>
  <c r="Q55" i="28"/>
  <c r="Y55" i="28"/>
  <c r="J55" i="28"/>
  <c r="R55" i="28"/>
  <c r="M55" i="28"/>
  <c r="N55" i="28"/>
  <c r="U55" i="28"/>
  <c r="V55" i="28"/>
  <c r="E55" i="28"/>
  <c r="F55" i="28"/>
  <c r="F86" i="25"/>
  <c r="J86" i="25"/>
  <c r="N86" i="25"/>
  <c r="R86" i="25"/>
  <c r="V86" i="25"/>
  <c r="C86" i="25"/>
  <c r="G86" i="25"/>
  <c r="K86" i="25"/>
  <c r="O86" i="25"/>
  <c r="S86" i="25"/>
  <c r="W86" i="25"/>
  <c r="H86" i="25"/>
  <c r="P86" i="25"/>
  <c r="X86" i="25"/>
  <c r="I86" i="25"/>
  <c r="Q86" i="25"/>
  <c r="Y86" i="25"/>
  <c r="D86" i="25"/>
  <c r="T86" i="25"/>
  <c r="L86" i="25"/>
  <c r="M86" i="25"/>
  <c r="E86" i="25"/>
  <c r="U86" i="25"/>
  <c r="B86" i="25"/>
  <c r="E179" i="21"/>
  <c r="I179" i="21"/>
  <c r="M179" i="21"/>
  <c r="Q179" i="21"/>
  <c r="U179" i="21"/>
  <c r="Y179" i="21"/>
  <c r="B179" i="21"/>
  <c r="F179" i="21"/>
  <c r="J179" i="21"/>
  <c r="N179" i="21"/>
  <c r="R179" i="21"/>
  <c r="V179" i="21"/>
  <c r="C179" i="21"/>
  <c r="K179" i="21"/>
  <c r="S179" i="21"/>
  <c r="D179" i="21"/>
  <c r="L179" i="21"/>
  <c r="T179" i="21"/>
  <c r="G179" i="21"/>
  <c r="W179" i="21"/>
  <c r="P179" i="21"/>
  <c r="H179" i="21"/>
  <c r="X179" i="21"/>
  <c r="O179" i="21"/>
  <c r="E183" i="28"/>
  <c r="I183" i="28"/>
  <c r="M183" i="28"/>
  <c r="Q183" i="28"/>
  <c r="U183" i="28"/>
  <c r="Y183" i="28"/>
  <c r="F183" i="28"/>
  <c r="J183" i="28"/>
  <c r="N183" i="28"/>
  <c r="R183" i="28"/>
  <c r="V183" i="28"/>
  <c r="C183" i="28"/>
  <c r="K183" i="28"/>
  <c r="S183" i="28"/>
  <c r="D183" i="28"/>
  <c r="L183" i="28"/>
  <c r="T183" i="28"/>
  <c r="B183" i="28"/>
  <c r="G183" i="28"/>
  <c r="W183" i="28"/>
  <c r="H183" i="28"/>
  <c r="X183" i="28"/>
  <c r="O183" i="28"/>
  <c r="P183" i="28"/>
  <c r="C118" i="19"/>
  <c r="G118" i="19"/>
  <c r="K118" i="19"/>
  <c r="O118" i="19"/>
  <c r="S118" i="19"/>
  <c r="W118" i="19"/>
  <c r="D118" i="19"/>
  <c r="H118" i="19"/>
  <c r="L118" i="19"/>
  <c r="P118" i="19"/>
  <c r="T118" i="19"/>
  <c r="X118" i="19"/>
  <c r="I118" i="19"/>
  <c r="Q118" i="19"/>
  <c r="Y118" i="19"/>
  <c r="B118" i="19"/>
  <c r="N118" i="19"/>
  <c r="J118" i="19"/>
  <c r="R118" i="19"/>
  <c r="E118" i="19"/>
  <c r="M118" i="19"/>
  <c r="U118" i="19"/>
  <c r="F118" i="19"/>
  <c r="V118" i="19"/>
  <c r="E52" i="21"/>
  <c r="I52" i="21"/>
  <c r="M52" i="21"/>
  <c r="Q52" i="21"/>
  <c r="U52" i="21"/>
  <c r="Y52" i="21"/>
  <c r="F52" i="21"/>
  <c r="J52" i="21"/>
  <c r="N52" i="21"/>
  <c r="R52" i="21"/>
  <c r="V52" i="21"/>
  <c r="C52" i="21"/>
  <c r="K52" i="21"/>
  <c r="S52" i="21"/>
  <c r="B52" i="21"/>
  <c r="D52" i="21"/>
  <c r="L52" i="21"/>
  <c r="T52" i="21"/>
  <c r="O52" i="21"/>
  <c r="P52" i="21"/>
  <c r="G52" i="21"/>
  <c r="X52" i="21"/>
  <c r="H52" i="21"/>
  <c r="W52"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4" i="19"/>
  <c r="H54" i="19"/>
  <c r="L54" i="19"/>
  <c r="P54" i="19"/>
  <c r="T54" i="19"/>
  <c r="X54" i="19"/>
  <c r="J54" i="19"/>
  <c r="N54" i="19"/>
  <c r="R54" i="19"/>
  <c r="G54" i="19"/>
  <c r="O54" i="19"/>
  <c r="W54" i="19"/>
  <c r="E54" i="19"/>
  <c r="I54" i="19"/>
  <c r="M54" i="19"/>
  <c r="Q54" i="19"/>
  <c r="U54" i="19"/>
  <c r="Y54" i="19"/>
  <c r="B54" i="19"/>
  <c r="F54" i="19"/>
  <c r="V54" i="19"/>
  <c r="C54" i="19"/>
  <c r="K54" i="19"/>
  <c r="S54" i="19"/>
  <c r="E118" i="25"/>
  <c r="I118" i="25"/>
  <c r="M118" i="25"/>
  <c r="Q118" i="25"/>
  <c r="U118" i="25"/>
  <c r="Y118" i="25"/>
  <c r="B118" i="25"/>
  <c r="F118" i="25"/>
  <c r="J118" i="25"/>
  <c r="N118" i="25"/>
  <c r="R118" i="25"/>
  <c r="V118" i="25"/>
  <c r="G118" i="25"/>
  <c r="O118" i="25"/>
  <c r="W118" i="25"/>
  <c r="H118" i="25"/>
  <c r="P118" i="25"/>
  <c r="X118" i="25"/>
  <c r="C118" i="25"/>
  <c r="S118" i="25"/>
  <c r="D118" i="25"/>
  <c r="T118" i="25"/>
  <c r="K118" i="25"/>
  <c r="L118" i="25"/>
  <c r="D84" i="21"/>
  <c r="H84" i="21"/>
  <c r="L84" i="21"/>
  <c r="P84" i="21"/>
  <c r="T84" i="21"/>
  <c r="X84" i="21"/>
  <c r="E84" i="21"/>
  <c r="I84" i="21"/>
  <c r="M84" i="21"/>
  <c r="Q84" i="21"/>
  <c r="U84" i="21"/>
  <c r="Y84" i="21"/>
  <c r="F84" i="21"/>
  <c r="N84" i="21"/>
  <c r="V84" i="21"/>
  <c r="G84" i="21"/>
  <c r="O84" i="21"/>
  <c r="W84" i="21"/>
  <c r="B84" i="21"/>
  <c r="J84" i="21"/>
  <c r="R84" i="21"/>
  <c r="S84" i="21"/>
  <c r="K84" i="21"/>
  <c r="C84" i="21"/>
  <c r="D53" i="25"/>
  <c r="H53" i="25"/>
  <c r="L53" i="25"/>
  <c r="P53" i="25"/>
  <c r="T53" i="25"/>
  <c r="X53" i="25"/>
  <c r="E53" i="25"/>
  <c r="I53" i="25"/>
  <c r="M53" i="25"/>
  <c r="Q53" i="25"/>
  <c r="U53" i="25"/>
  <c r="Y53" i="25"/>
  <c r="J53" i="25"/>
  <c r="R53" i="25"/>
  <c r="N53" i="25"/>
  <c r="G53" i="25"/>
  <c r="W53" i="25"/>
  <c r="C53" i="25"/>
  <c r="K53" i="25"/>
  <c r="S53" i="25"/>
  <c r="B53" i="25"/>
  <c r="F53" i="25"/>
  <c r="V53" i="25"/>
  <c r="O53" i="25"/>
  <c r="C86" i="19"/>
  <c r="G86" i="19"/>
  <c r="K86" i="19"/>
  <c r="O86" i="19"/>
  <c r="S86" i="19"/>
  <c r="W86" i="19"/>
  <c r="B86" i="19"/>
  <c r="E86" i="19"/>
  <c r="M86" i="19"/>
  <c r="U86" i="19"/>
  <c r="D86" i="19"/>
  <c r="H86" i="19"/>
  <c r="L86" i="19"/>
  <c r="P86" i="19"/>
  <c r="T86" i="19"/>
  <c r="X86" i="19"/>
  <c r="I86" i="19"/>
  <c r="Q86" i="19"/>
  <c r="Y86" i="19"/>
  <c r="F86" i="19"/>
  <c r="J86" i="19"/>
  <c r="N86" i="19"/>
  <c r="R86" i="19"/>
  <c r="V86" i="19"/>
  <c r="F151" i="28"/>
  <c r="J151" i="28"/>
  <c r="N151" i="28"/>
  <c r="R151" i="28"/>
  <c r="V151" i="28"/>
  <c r="C151" i="28"/>
  <c r="G151" i="28"/>
  <c r="K151" i="28"/>
  <c r="O151" i="28"/>
  <c r="S151" i="28"/>
  <c r="W151" i="28"/>
  <c r="H151" i="28"/>
  <c r="P151" i="28"/>
  <c r="X151" i="28"/>
  <c r="I151" i="28"/>
  <c r="Q151" i="28"/>
  <c r="Y151" i="28"/>
  <c r="B151" i="28"/>
  <c r="D151" i="28"/>
  <c r="T151" i="28"/>
  <c r="E151" i="28"/>
  <c r="U151" i="28"/>
  <c r="L151" i="28"/>
  <c r="M151" i="28"/>
  <c r="D119" i="28"/>
  <c r="H119" i="28"/>
  <c r="L119" i="28"/>
  <c r="P119" i="28"/>
  <c r="G119" i="28"/>
  <c r="M119" i="28"/>
  <c r="R119" i="28"/>
  <c r="V119" i="28"/>
  <c r="C119" i="28"/>
  <c r="I119" i="28"/>
  <c r="N119" i="28"/>
  <c r="S119" i="28"/>
  <c r="W119" i="28"/>
  <c r="B119" i="28"/>
  <c r="J119" i="28"/>
  <c r="T119" i="28"/>
  <c r="K119" i="28"/>
  <c r="U119" i="28"/>
  <c r="E119" i="28"/>
  <c r="X119" i="28"/>
  <c r="F119" i="28"/>
  <c r="Y119" i="28"/>
  <c r="O119" i="28"/>
  <c r="Q119" i="28"/>
  <c r="D87" i="28"/>
  <c r="H87" i="28"/>
  <c r="L87" i="28"/>
  <c r="P87" i="28"/>
  <c r="T87" i="28"/>
  <c r="X87" i="28"/>
  <c r="E87" i="28"/>
  <c r="J87" i="28"/>
  <c r="O87" i="28"/>
  <c r="U87" i="28"/>
  <c r="F87" i="28"/>
  <c r="K87" i="28"/>
  <c r="Q87" i="28"/>
  <c r="V87" i="28"/>
  <c r="M87" i="28"/>
  <c r="W87" i="28"/>
  <c r="C87" i="28"/>
  <c r="N87" i="28"/>
  <c r="Y87" i="28"/>
  <c r="R87" i="28"/>
  <c r="S87" i="28"/>
  <c r="I87" i="28"/>
  <c r="B87" i="28"/>
  <c r="G87" i="28"/>
  <c r="C116" i="21"/>
  <c r="G116" i="21"/>
  <c r="K116" i="21"/>
  <c r="O116" i="21"/>
  <c r="S116" i="21"/>
  <c r="W116" i="21"/>
  <c r="D116" i="21"/>
  <c r="H116" i="21"/>
  <c r="L116" i="21"/>
  <c r="P116" i="21"/>
  <c r="T116" i="21"/>
  <c r="X116" i="21"/>
  <c r="E116" i="21"/>
  <c r="M116" i="21"/>
  <c r="U116" i="21"/>
  <c r="B116" i="21"/>
  <c r="F116" i="21"/>
  <c r="N116" i="21"/>
  <c r="V116" i="21"/>
  <c r="I116" i="21"/>
  <c r="Y116" i="21"/>
  <c r="J116" i="21"/>
  <c r="Q116" i="21"/>
  <c r="R116" i="21"/>
  <c r="A31" i="28"/>
  <c r="C279" i="28"/>
  <c r="G279" i="28"/>
  <c r="K279" i="28"/>
  <c r="O279" i="28"/>
  <c r="S279" i="28"/>
  <c r="W279" i="28"/>
  <c r="H279" i="28"/>
  <c r="M279" i="28"/>
  <c r="R279" i="28"/>
  <c r="X279" i="28"/>
  <c r="E279" i="28"/>
  <c r="J279" i="28"/>
  <c r="P279" i="28"/>
  <c r="U279" i="28"/>
  <c r="L279" i="28"/>
  <c r="V279" i="28"/>
  <c r="D279" i="28"/>
  <c r="N279" i="28"/>
  <c r="Y279" i="28"/>
  <c r="F279" i="28"/>
  <c r="Q279" i="28"/>
  <c r="I279" i="28"/>
  <c r="T279" i="28"/>
  <c r="B279" i="28"/>
  <c r="D245" i="28"/>
  <c r="H245" i="28"/>
  <c r="L245" i="28"/>
  <c r="P245" i="28"/>
  <c r="T245" i="28"/>
  <c r="X245" i="28"/>
  <c r="C245" i="28"/>
  <c r="I245" i="28"/>
  <c r="N245" i="28"/>
  <c r="S245" i="28"/>
  <c r="Y245" i="28"/>
  <c r="B245" i="28"/>
  <c r="F245" i="28"/>
  <c r="K245" i="28"/>
  <c r="Q245" i="28"/>
  <c r="V245" i="28"/>
  <c r="M245" i="28"/>
  <c r="W245" i="28"/>
  <c r="O245" i="28"/>
  <c r="G245" i="28"/>
  <c r="R245" i="28"/>
  <c r="J245" i="28"/>
  <c r="U245" i="28"/>
  <c r="E245" i="28"/>
  <c r="F211" i="21"/>
  <c r="J211" i="21"/>
  <c r="N211" i="21"/>
  <c r="R211" i="21"/>
  <c r="V211" i="21"/>
  <c r="D211" i="21"/>
  <c r="H211" i="21"/>
  <c r="L211" i="21"/>
  <c r="P211" i="21"/>
  <c r="T211" i="21"/>
  <c r="X211" i="21"/>
  <c r="E211" i="21"/>
  <c r="M211" i="21"/>
  <c r="U211" i="21"/>
  <c r="I211" i="21"/>
  <c r="Q211" i="21"/>
  <c r="Y211" i="21"/>
  <c r="B211" i="21"/>
  <c r="C211" i="21"/>
  <c r="S211" i="21"/>
  <c r="G211" i="21"/>
  <c r="O211" i="21"/>
  <c r="K211" i="21"/>
  <c r="W211" i="21"/>
  <c r="F314" i="28"/>
  <c r="J314" i="28"/>
  <c r="N314" i="28"/>
  <c r="R314" i="28"/>
  <c r="V314" i="28"/>
  <c r="G314" i="28"/>
  <c r="L314" i="28"/>
  <c r="Q314" i="28"/>
  <c r="W314" i="28"/>
  <c r="D314" i="28"/>
  <c r="I314" i="28"/>
  <c r="O314" i="28"/>
  <c r="T314" i="28"/>
  <c r="Y314" i="28"/>
  <c r="B314" i="28"/>
  <c r="K314" i="28"/>
  <c r="U314" i="28"/>
  <c r="C314" i="28"/>
  <c r="M314" i="28"/>
  <c r="X314" i="28"/>
  <c r="E314" i="28"/>
  <c r="P314" i="28"/>
  <c r="H314" i="28"/>
  <c r="S314" i="28"/>
  <c r="E348" i="28"/>
  <c r="I348" i="28"/>
  <c r="M348" i="28"/>
  <c r="Q348" i="28"/>
  <c r="U348" i="28"/>
  <c r="Y348" i="28"/>
  <c r="B348" i="28"/>
  <c r="F348" i="28"/>
  <c r="K348" i="28"/>
  <c r="P348" i="28"/>
  <c r="V348" i="28"/>
  <c r="C348" i="28"/>
  <c r="H348" i="28"/>
  <c r="N348" i="28"/>
  <c r="S348" i="28"/>
  <c r="X348" i="28"/>
  <c r="J348" i="28"/>
  <c r="T348" i="28"/>
  <c r="L348" i="28"/>
  <c r="W348" i="28"/>
  <c r="D348" i="28"/>
  <c r="O348" i="28"/>
  <c r="G348" i="28"/>
  <c r="R348" i="28"/>
  <c r="E245" i="21"/>
  <c r="I245" i="21"/>
  <c r="M245" i="21"/>
  <c r="Q245" i="21"/>
  <c r="U245" i="21"/>
  <c r="Y245" i="21"/>
  <c r="F245" i="21"/>
  <c r="K245" i="21"/>
  <c r="P245" i="21"/>
  <c r="V245" i="21"/>
  <c r="C245" i="21"/>
  <c r="H245" i="21"/>
  <c r="N245" i="21"/>
  <c r="S245" i="21"/>
  <c r="X245" i="21"/>
  <c r="B245" i="21"/>
  <c r="D245" i="21"/>
  <c r="O245" i="21"/>
  <c r="J245" i="21"/>
  <c r="T245" i="21"/>
  <c r="L245" i="21"/>
  <c r="G245" i="21"/>
  <c r="W245" i="21"/>
  <c r="R245" i="21"/>
  <c r="D382" i="28"/>
  <c r="H382" i="28"/>
  <c r="L382" i="28"/>
  <c r="P382" i="28"/>
  <c r="T382" i="28"/>
  <c r="X382" i="28"/>
  <c r="C382" i="28"/>
  <c r="I382" i="28"/>
  <c r="N382" i="28"/>
  <c r="S382" i="28"/>
  <c r="Y382" i="28"/>
  <c r="F382" i="28"/>
  <c r="M382" i="28"/>
  <c r="U382" i="28"/>
  <c r="B382" i="28"/>
  <c r="J382" i="28"/>
  <c r="Q382" i="28"/>
  <c r="W382" i="28"/>
  <c r="K382" i="28"/>
  <c r="O382" i="28"/>
  <c r="E382" i="28"/>
  <c r="R382" i="28"/>
  <c r="G382" i="28"/>
  <c r="V382" i="28"/>
  <c r="F280" i="21"/>
  <c r="J280" i="21"/>
  <c r="N280" i="21"/>
  <c r="R280" i="21"/>
  <c r="V280" i="21"/>
  <c r="C280" i="21"/>
  <c r="H280" i="21"/>
  <c r="M280" i="21"/>
  <c r="S280" i="21"/>
  <c r="X280" i="21"/>
  <c r="E280" i="21"/>
  <c r="K280" i="21"/>
  <c r="P280" i="21"/>
  <c r="U280" i="21"/>
  <c r="G280" i="21"/>
  <c r="Q280" i="21"/>
  <c r="B280" i="21"/>
  <c r="L280" i="21"/>
  <c r="W280" i="21"/>
  <c r="D280" i="21"/>
  <c r="Y280" i="21"/>
  <c r="O280" i="21"/>
  <c r="T280" i="21"/>
  <c r="I280" i="21"/>
  <c r="E314" i="21"/>
  <c r="I314" i="21"/>
  <c r="M314" i="21"/>
  <c r="Q314" i="21"/>
  <c r="U314" i="21"/>
  <c r="Y314" i="21"/>
  <c r="F314" i="21"/>
  <c r="K314" i="21"/>
  <c r="P314" i="21"/>
  <c r="V314" i="21"/>
  <c r="C314" i="21"/>
  <c r="H314" i="21"/>
  <c r="N314" i="21"/>
  <c r="S314" i="21"/>
  <c r="X314" i="21"/>
  <c r="D314" i="21"/>
  <c r="O314" i="21"/>
  <c r="J314" i="21"/>
  <c r="T314" i="21"/>
  <c r="B314" i="21"/>
  <c r="W314" i="21"/>
  <c r="L314" i="21"/>
  <c r="R314" i="21"/>
  <c r="G314" i="21"/>
  <c r="A281" i="21"/>
  <c r="A349" i="21"/>
  <c r="A315" i="21"/>
  <c r="A119" i="25"/>
  <c r="A56" i="28"/>
  <c r="A280" i="28"/>
  <c r="A417" i="28"/>
  <c r="A383" i="28"/>
  <c r="A152" i="28"/>
  <c r="A315" i="28"/>
  <c r="A215" i="28"/>
  <c r="A184" i="28"/>
  <c r="A120" i="28"/>
  <c r="A246" i="28"/>
  <c r="A349" i="28"/>
  <c r="A88" i="28"/>
  <c r="A246" i="21"/>
  <c r="A212" i="21"/>
  <c r="A180" i="21"/>
  <c r="A87" i="19"/>
  <c r="A55" i="19"/>
  <c r="A22" i="19"/>
  <c r="A85" i="21"/>
  <c r="A53" i="21"/>
  <c r="A117" i="21"/>
  <c r="A149" i="21"/>
  <c r="A119" i="19"/>
  <c r="A21" i="25"/>
  <c r="A23" i="21"/>
  <c r="A54" i="25"/>
  <c r="A87" i="25"/>
  <c r="E23" i="21" l="1"/>
  <c r="I23" i="21"/>
  <c r="M23" i="21"/>
  <c r="Q23" i="21"/>
  <c r="U23" i="21"/>
  <c r="Y23" i="21"/>
  <c r="B23" i="21"/>
  <c r="F23" i="21"/>
  <c r="J23" i="21"/>
  <c r="N23" i="21"/>
  <c r="R23" i="21"/>
  <c r="V23" i="21"/>
  <c r="G23" i="21"/>
  <c r="O23" i="21"/>
  <c r="W23" i="21"/>
  <c r="H23" i="21"/>
  <c r="P23" i="21"/>
  <c r="X23" i="21"/>
  <c r="K23" i="21"/>
  <c r="L23" i="21"/>
  <c r="S23" i="21"/>
  <c r="C23" i="21"/>
  <c r="T23" i="21"/>
  <c r="D23" i="21"/>
  <c r="E55" i="19"/>
  <c r="I55" i="19"/>
  <c r="M55" i="19"/>
  <c r="Q55" i="19"/>
  <c r="U55" i="19"/>
  <c r="Y55" i="19"/>
  <c r="C55" i="19"/>
  <c r="K55" i="19"/>
  <c r="S55" i="19"/>
  <c r="B55" i="19"/>
  <c r="H55" i="19"/>
  <c r="P55" i="19"/>
  <c r="X55" i="19"/>
  <c r="F55" i="19"/>
  <c r="J55" i="19"/>
  <c r="N55" i="19"/>
  <c r="R55" i="19"/>
  <c r="V55" i="19"/>
  <c r="G55" i="19"/>
  <c r="O55" i="19"/>
  <c r="W55" i="19"/>
  <c r="D55" i="19"/>
  <c r="L55" i="19"/>
  <c r="T55" i="19"/>
  <c r="C152" i="28"/>
  <c r="G152" i="28"/>
  <c r="K152" i="28"/>
  <c r="O152" i="28"/>
  <c r="S152" i="28"/>
  <c r="W152" i="28"/>
  <c r="B152" i="28"/>
  <c r="D152" i="28"/>
  <c r="H152" i="28"/>
  <c r="L152" i="28"/>
  <c r="P152" i="28"/>
  <c r="T152" i="28"/>
  <c r="X152" i="28"/>
  <c r="I152" i="28"/>
  <c r="Q152" i="28"/>
  <c r="Y152" i="28"/>
  <c r="J152" i="28"/>
  <c r="R152" i="28"/>
  <c r="M152" i="28"/>
  <c r="N152" i="28"/>
  <c r="U152" i="28"/>
  <c r="V152" i="28"/>
  <c r="E152" i="28"/>
  <c r="F152" i="28"/>
  <c r="E21" i="25"/>
  <c r="I21" i="25"/>
  <c r="M21" i="25"/>
  <c r="Q21" i="25"/>
  <c r="U21" i="25"/>
  <c r="Y21" i="25"/>
  <c r="B21" i="25"/>
  <c r="F21" i="25"/>
  <c r="J21" i="25"/>
  <c r="N21" i="25"/>
  <c r="R21" i="25"/>
  <c r="V21" i="25"/>
  <c r="C21" i="25"/>
  <c r="K21" i="25"/>
  <c r="S21" i="25"/>
  <c r="G21" i="25"/>
  <c r="W21" i="25"/>
  <c r="H21" i="25"/>
  <c r="X21" i="25"/>
  <c r="D21" i="25"/>
  <c r="L21" i="25"/>
  <c r="T21" i="25"/>
  <c r="O21" i="25"/>
  <c r="P21" i="25"/>
  <c r="E88" i="28"/>
  <c r="I88" i="28"/>
  <c r="M88" i="28"/>
  <c r="Q88" i="28"/>
  <c r="U88" i="28"/>
  <c r="Y88" i="28"/>
  <c r="C88" i="28"/>
  <c r="H88" i="28"/>
  <c r="N88" i="28"/>
  <c r="S88" i="28"/>
  <c r="X88" i="28"/>
  <c r="B88" i="28"/>
  <c r="D88" i="28"/>
  <c r="J88" i="28"/>
  <c r="O88" i="28"/>
  <c r="T88" i="28"/>
  <c r="K88" i="28"/>
  <c r="V88" i="28"/>
  <c r="L88" i="28"/>
  <c r="W88" i="28"/>
  <c r="P88" i="28"/>
  <c r="R88" i="28"/>
  <c r="F88" i="28"/>
  <c r="G88" i="28"/>
  <c r="C87" i="25"/>
  <c r="G87" i="25"/>
  <c r="K87" i="25"/>
  <c r="O87" i="25"/>
  <c r="S87" i="25"/>
  <c r="W87" i="25"/>
  <c r="D87" i="25"/>
  <c r="H87" i="25"/>
  <c r="L87" i="25"/>
  <c r="P87" i="25"/>
  <c r="T87" i="25"/>
  <c r="X87" i="25"/>
  <c r="I87" i="25"/>
  <c r="Q87" i="25"/>
  <c r="Y87" i="25"/>
  <c r="B87" i="25"/>
  <c r="J87" i="25"/>
  <c r="R87" i="25"/>
  <c r="M87" i="25"/>
  <c r="U87" i="25"/>
  <c r="V87" i="25"/>
  <c r="N87" i="25"/>
  <c r="E87" i="25"/>
  <c r="F87" i="25"/>
  <c r="F53" i="21"/>
  <c r="J53" i="21"/>
  <c r="N53" i="21"/>
  <c r="R53" i="21"/>
  <c r="V53" i="21"/>
  <c r="C53" i="21"/>
  <c r="G53" i="21"/>
  <c r="K53" i="21"/>
  <c r="O53" i="21"/>
  <c r="S53" i="21"/>
  <c r="W53" i="21"/>
  <c r="B53" i="21"/>
  <c r="D53" i="21"/>
  <c r="L53" i="21"/>
  <c r="T53" i="21"/>
  <c r="E53" i="21"/>
  <c r="M53" i="21"/>
  <c r="U53" i="21"/>
  <c r="H53" i="21"/>
  <c r="X53" i="21"/>
  <c r="I53" i="21"/>
  <c r="Y53" i="21"/>
  <c r="P53" i="21"/>
  <c r="Q53" i="21"/>
  <c r="F184" i="28"/>
  <c r="J184" i="28"/>
  <c r="N184" i="28"/>
  <c r="R184" i="28"/>
  <c r="V184" i="28"/>
  <c r="C184" i="28"/>
  <c r="G184" i="28"/>
  <c r="K184" i="28"/>
  <c r="O184" i="28"/>
  <c r="S184" i="28"/>
  <c r="W184" i="28"/>
  <c r="D184" i="28"/>
  <c r="L184" i="28"/>
  <c r="T184" i="28"/>
  <c r="E184" i="28"/>
  <c r="M184" i="28"/>
  <c r="U184" i="28"/>
  <c r="P184" i="28"/>
  <c r="Q184" i="28"/>
  <c r="B184" i="28"/>
  <c r="X184" i="28"/>
  <c r="Y184" i="28"/>
  <c r="H184" i="28"/>
  <c r="I184" i="28"/>
  <c r="D31" i="28"/>
  <c r="H31" i="28"/>
  <c r="L31" i="28"/>
  <c r="P31" i="28"/>
  <c r="T31" i="28"/>
  <c r="X31" i="28"/>
  <c r="E31" i="28"/>
  <c r="I31" i="28"/>
  <c r="M31" i="28"/>
  <c r="Q31" i="28"/>
  <c r="U31" i="28"/>
  <c r="Y31" i="28"/>
  <c r="J31" i="28"/>
  <c r="R31" i="28"/>
  <c r="B31" i="28"/>
  <c r="C31" i="28"/>
  <c r="K31" i="28"/>
  <c r="S31" i="28"/>
  <c r="F31" i="28"/>
  <c r="V31" i="28"/>
  <c r="G31" i="28"/>
  <c r="W31" i="28"/>
  <c r="N31" i="28"/>
  <c r="O31" i="28"/>
  <c r="D119" i="19"/>
  <c r="H119" i="19"/>
  <c r="L119" i="19"/>
  <c r="P119" i="19"/>
  <c r="T119" i="19"/>
  <c r="X119" i="19"/>
  <c r="E119" i="19"/>
  <c r="I119" i="19"/>
  <c r="M119" i="19"/>
  <c r="Q119" i="19"/>
  <c r="U119" i="19"/>
  <c r="Y119" i="19"/>
  <c r="J119" i="19"/>
  <c r="R119" i="19"/>
  <c r="G119" i="19"/>
  <c r="W119" i="19"/>
  <c r="C119" i="19"/>
  <c r="K119" i="19"/>
  <c r="S119" i="19"/>
  <c r="B119" i="19"/>
  <c r="F119" i="19"/>
  <c r="N119" i="19"/>
  <c r="V119" i="19"/>
  <c r="O119" i="19"/>
  <c r="E85" i="21"/>
  <c r="I85" i="21"/>
  <c r="M85" i="21"/>
  <c r="Q85" i="21"/>
  <c r="U85" i="21"/>
  <c r="Y85" i="21"/>
  <c r="B85" i="21"/>
  <c r="F85" i="21"/>
  <c r="J85" i="21"/>
  <c r="N85" i="21"/>
  <c r="R85" i="21"/>
  <c r="V85" i="21"/>
  <c r="G85" i="21"/>
  <c r="O85" i="21"/>
  <c r="W85" i="21"/>
  <c r="H85" i="21"/>
  <c r="P85" i="21"/>
  <c r="X85" i="21"/>
  <c r="C85" i="21"/>
  <c r="S85" i="21"/>
  <c r="D85" i="21"/>
  <c r="T85" i="21"/>
  <c r="K85" i="21"/>
  <c r="L85" i="21"/>
  <c r="F180" i="21"/>
  <c r="J180" i="21"/>
  <c r="N180" i="21"/>
  <c r="R180" i="21"/>
  <c r="V180" i="21"/>
  <c r="C180" i="21"/>
  <c r="G180" i="21"/>
  <c r="K180" i="21"/>
  <c r="O180" i="21"/>
  <c r="S180" i="21"/>
  <c r="W180" i="21"/>
  <c r="B180" i="21"/>
  <c r="D180" i="21"/>
  <c r="L180" i="21"/>
  <c r="T180" i="21"/>
  <c r="E180" i="21"/>
  <c r="M180" i="21"/>
  <c r="U180" i="21"/>
  <c r="P180" i="21"/>
  <c r="H180" i="21"/>
  <c r="Y180" i="21"/>
  <c r="Q180" i="21"/>
  <c r="X180" i="21"/>
  <c r="I180" i="21"/>
  <c r="E215" i="28"/>
  <c r="I215" i="28"/>
  <c r="M215" i="28"/>
  <c r="Q215" i="28"/>
  <c r="U215" i="28"/>
  <c r="Y215" i="28"/>
  <c r="F215" i="28"/>
  <c r="J215" i="28"/>
  <c r="N215" i="28"/>
  <c r="R215" i="28"/>
  <c r="V215" i="28"/>
  <c r="C215" i="28"/>
  <c r="K215" i="28"/>
  <c r="S215" i="28"/>
  <c r="D215" i="28"/>
  <c r="L215" i="28"/>
  <c r="T215" i="28"/>
  <c r="O215" i="28"/>
  <c r="P215" i="28"/>
  <c r="G215" i="28"/>
  <c r="H215" i="28"/>
  <c r="W215" i="28"/>
  <c r="X215" i="28"/>
  <c r="B215" i="28"/>
  <c r="E54" i="25"/>
  <c r="I54" i="25"/>
  <c r="M54" i="25"/>
  <c r="Q54" i="25"/>
  <c r="U54" i="25"/>
  <c r="Y54" i="25"/>
  <c r="B54" i="25"/>
  <c r="F54" i="25"/>
  <c r="J54" i="25"/>
  <c r="N54" i="25"/>
  <c r="R54" i="25"/>
  <c r="V54" i="25"/>
  <c r="C54" i="25"/>
  <c r="K54" i="25"/>
  <c r="S54" i="25"/>
  <c r="G54" i="25"/>
  <c r="O54" i="25"/>
  <c r="P54" i="25"/>
  <c r="D54" i="25"/>
  <c r="L54" i="25"/>
  <c r="T54" i="25"/>
  <c r="W54" i="25"/>
  <c r="H54" i="25"/>
  <c r="X54" i="25"/>
  <c r="C149" i="21"/>
  <c r="G149" i="21"/>
  <c r="K149" i="21"/>
  <c r="O149" i="21"/>
  <c r="S149" i="21"/>
  <c r="W149" i="21"/>
  <c r="D149" i="21"/>
  <c r="H149" i="21"/>
  <c r="L149" i="21"/>
  <c r="P149" i="21"/>
  <c r="T149" i="21"/>
  <c r="X149" i="21"/>
  <c r="E149" i="21"/>
  <c r="M149" i="21"/>
  <c r="U149" i="21"/>
  <c r="B149" i="21"/>
  <c r="F149" i="21"/>
  <c r="N149" i="21"/>
  <c r="V149" i="21"/>
  <c r="Q149" i="21"/>
  <c r="I149" i="21"/>
  <c r="R149" i="21"/>
  <c r="Y149" i="21"/>
  <c r="J149" i="21"/>
  <c r="E22" i="19"/>
  <c r="I22" i="19"/>
  <c r="M22" i="19"/>
  <c r="Q22" i="19"/>
  <c r="U22" i="19"/>
  <c r="Y22" i="19"/>
  <c r="C22" i="19"/>
  <c r="K22" i="19"/>
  <c r="S22" i="19"/>
  <c r="D22" i="19"/>
  <c r="H22" i="19"/>
  <c r="T22" i="19"/>
  <c r="F22" i="19"/>
  <c r="J22" i="19"/>
  <c r="N22" i="19"/>
  <c r="R22" i="19"/>
  <c r="V22" i="19"/>
  <c r="G22" i="19"/>
  <c r="O22" i="19"/>
  <c r="W22" i="19"/>
  <c r="B22" i="19"/>
  <c r="L22" i="19"/>
  <c r="P22" i="19"/>
  <c r="X22" i="19"/>
  <c r="D117" i="21"/>
  <c r="H117" i="21"/>
  <c r="L117" i="21"/>
  <c r="P117" i="21"/>
  <c r="T117" i="21"/>
  <c r="X117" i="21"/>
  <c r="E117" i="21"/>
  <c r="I117" i="21"/>
  <c r="M117" i="21"/>
  <c r="Q117" i="21"/>
  <c r="U117" i="21"/>
  <c r="Y117" i="21"/>
  <c r="F117" i="21"/>
  <c r="N117" i="21"/>
  <c r="V117" i="21"/>
  <c r="G117" i="21"/>
  <c r="O117" i="21"/>
  <c r="W117" i="21"/>
  <c r="B117" i="21"/>
  <c r="R117" i="21"/>
  <c r="J117" i="21"/>
  <c r="K117" i="21"/>
  <c r="C117" i="21"/>
  <c r="S117" i="21"/>
  <c r="C120" i="28"/>
  <c r="G120" i="28"/>
  <c r="K120" i="28"/>
  <c r="O120" i="28"/>
  <c r="S120" i="28"/>
  <c r="W120" i="28"/>
  <c r="D120" i="28"/>
  <c r="H120" i="28"/>
  <c r="L120" i="28"/>
  <c r="P120" i="28"/>
  <c r="T120" i="28"/>
  <c r="X120" i="28"/>
  <c r="E120" i="28"/>
  <c r="M120" i="28"/>
  <c r="U120" i="28"/>
  <c r="B120" i="28"/>
  <c r="F120" i="28"/>
  <c r="N120" i="28"/>
  <c r="V120" i="28"/>
  <c r="Q120" i="28"/>
  <c r="R120" i="28"/>
  <c r="Y120" i="28"/>
  <c r="I120" i="28"/>
  <c r="J120" i="28"/>
  <c r="D56" i="28"/>
  <c r="H56" i="28"/>
  <c r="L56" i="28"/>
  <c r="P56" i="28"/>
  <c r="T56" i="28"/>
  <c r="X56" i="28"/>
  <c r="E56" i="28"/>
  <c r="I56" i="28"/>
  <c r="M56" i="28"/>
  <c r="Q56" i="28"/>
  <c r="U56" i="28"/>
  <c r="Y56" i="28"/>
  <c r="B56" i="28"/>
  <c r="J56" i="28"/>
  <c r="R56" i="28"/>
  <c r="C56" i="28"/>
  <c r="K56" i="28"/>
  <c r="S56" i="28"/>
  <c r="F56" i="28"/>
  <c r="V56" i="28"/>
  <c r="G56" i="28"/>
  <c r="W56" i="28"/>
  <c r="N56" i="28"/>
  <c r="O56" i="28"/>
  <c r="D87" i="19"/>
  <c r="H87" i="19"/>
  <c r="L87" i="19"/>
  <c r="P87" i="19"/>
  <c r="T87" i="19"/>
  <c r="X87" i="19"/>
  <c r="F87" i="19"/>
  <c r="N87" i="19"/>
  <c r="V87" i="19"/>
  <c r="W87" i="19"/>
  <c r="E87" i="19"/>
  <c r="I87" i="19"/>
  <c r="M87" i="19"/>
  <c r="Q87" i="19"/>
  <c r="U87" i="19"/>
  <c r="Y87" i="19"/>
  <c r="B87" i="19"/>
  <c r="J87" i="19"/>
  <c r="R87" i="19"/>
  <c r="C87" i="19"/>
  <c r="G87" i="19"/>
  <c r="K87" i="19"/>
  <c r="O87" i="19"/>
  <c r="S87" i="19"/>
  <c r="F119" i="25"/>
  <c r="J119" i="25"/>
  <c r="N119" i="25"/>
  <c r="R119" i="25"/>
  <c r="V119" i="25"/>
  <c r="C119" i="25"/>
  <c r="G119" i="25"/>
  <c r="K119" i="25"/>
  <c r="O119" i="25"/>
  <c r="S119" i="25"/>
  <c r="W119" i="25"/>
  <c r="B119" i="25"/>
  <c r="H119" i="25"/>
  <c r="P119" i="25"/>
  <c r="X119" i="25"/>
  <c r="I119" i="25"/>
  <c r="Q119" i="25"/>
  <c r="Y119" i="25"/>
  <c r="L119" i="25"/>
  <c r="D119" i="25"/>
  <c r="E119" i="25"/>
  <c r="M119" i="25"/>
  <c r="T119" i="25"/>
  <c r="U119" i="25"/>
  <c r="A32" i="28"/>
  <c r="F246" i="21"/>
  <c r="J246" i="21"/>
  <c r="N246" i="21"/>
  <c r="R246" i="21"/>
  <c r="V246" i="21"/>
  <c r="D246" i="21"/>
  <c r="I246" i="21"/>
  <c r="O246" i="21"/>
  <c r="T246" i="21"/>
  <c r="Y246" i="21"/>
  <c r="G246" i="21"/>
  <c r="L246" i="21"/>
  <c r="Q246" i="21"/>
  <c r="W246" i="21"/>
  <c r="C246" i="21"/>
  <c r="M246" i="21"/>
  <c r="X246" i="21"/>
  <c r="H246" i="21"/>
  <c r="S246" i="21"/>
  <c r="B246" i="21"/>
  <c r="K246" i="21"/>
  <c r="P246" i="21"/>
  <c r="E246" i="21"/>
  <c r="U246" i="21"/>
  <c r="E383" i="28"/>
  <c r="I383" i="28"/>
  <c r="M383" i="28"/>
  <c r="Q383" i="28"/>
  <c r="U383" i="28"/>
  <c r="Y383" i="28"/>
  <c r="G383" i="28"/>
  <c r="L383" i="28"/>
  <c r="R383" i="28"/>
  <c r="W383" i="28"/>
  <c r="B383" i="28"/>
  <c r="D383" i="28"/>
  <c r="K383" i="28"/>
  <c r="S383" i="28"/>
  <c r="H383" i="28"/>
  <c r="O383" i="28"/>
  <c r="V383" i="28"/>
  <c r="C383" i="28"/>
  <c r="P383" i="28"/>
  <c r="F383" i="28"/>
  <c r="T383" i="28"/>
  <c r="J383" i="28"/>
  <c r="X383" i="28"/>
  <c r="N383" i="28"/>
  <c r="F349" i="28"/>
  <c r="J349" i="28"/>
  <c r="N349" i="28"/>
  <c r="R349" i="28"/>
  <c r="V349" i="28"/>
  <c r="D349" i="28"/>
  <c r="I349" i="28"/>
  <c r="O349" i="28"/>
  <c r="T349" i="28"/>
  <c r="Y349" i="28"/>
  <c r="B349" i="28"/>
  <c r="G349" i="28"/>
  <c r="L349" i="28"/>
  <c r="Q349" i="28"/>
  <c r="W349" i="28"/>
  <c r="H349" i="28"/>
  <c r="S349" i="28"/>
  <c r="K349" i="28"/>
  <c r="U349" i="28"/>
  <c r="C349" i="28"/>
  <c r="M349" i="28"/>
  <c r="X349" i="28"/>
  <c r="E349" i="28"/>
  <c r="P349" i="28"/>
  <c r="F417" i="28"/>
  <c r="J417" i="28"/>
  <c r="N417" i="28"/>
  <c r="R417" i="28"/>
  <c r="V417" i="28"/>
  <c r="D417" i="28"/>
  <c r="H417" i="28"/>
  <c r="L417" i="28"/>
  <c r="P417" i="28"/>
  <c r="T417" i="28"/>
  <c r="X417" i="28"/>
  <c r="E417" i="28"/>
  <c r="M417" i="28"/>
  <c r="U417" i="28"/>
  <c r="G417" i="28"/>
  <c r="Q417" i="28"/>
  <c r="K417" i="28"/>
  <c r="W417" i="28"/>
  <c r="B417" i="28"/>
  <c r="O417" i="28"/>
  <c r="S417" i="28"/>
  <c r="C417" i="28"/>
  <c r="Y417" i="28"/>
  <c r="I417" i="28"/>
  <c r="F315" i="21"/>
  <c r="J315" i="21"/>
  <c r="N315" i="21"/>
  <c r="R315" i="21"/>
  <c r="V315" i="21"/>
  <c r="D315" i="21"/>
  <c r="I315" i="21"/>
  <c r="O315" i="21"/>
  <c r="T315" i="21"/>
  <c r="Y315" i="21"/>
  <c r="G315" i="21"/>
  <c r="L315" i="21"/>
  <c r="Q315" i="21"/>
  <c r="W315" i="21"/>
  <c r="C315" i="21"/>
  <c r="M315" i="21"/>
  <c r="X315" i="21"/>
  <c r="B315" i="21"/>
  <c r="H315" i="21"/>
  <c r="S315" i="21"/>
  <c r="U315" i="21"/>
  <c r="K315" i="21"/>
  <c r="P315" i="21"/>
  <c r="E315" i="21"/>
  <c r="C212" i="21"/>
  <c r="G212" i="21"/>
  <c r="K212" i="21"/>
  <c r="O212" i="21"/>
  <c r="S212" i="21"/>
  <c r="W212" i="21"/>
  <c r="B212" i="21"/>
  <c r="E212" i="21"/>
  <c r="I212" i="21"/>
  <c r="M212" i="21"/>
  <c r="Q212" i="21"/>
  <c r="U212" i="21"/>
  <c r="Y212" i="21"/>
  <c r="F212" i="21"/>
  <c r="N212" i="21"/>
  <c r="V212" i="21"/>
  <c r="J212" i="21"/>
  <c r="R212" i="21"/>
  <c r="L212" i="21"/>
  <c r="D212" i="21"/>
  <c r="X212" i="21"/>
  <c r="P212" i="21"/>
  <c r="T212" i="21"/>
  <c r="H212" i="21"/>
  <c r="E246" i="28"/>
  <c r="I246" i="28"/>
  <c r="M246" i="28"/>
  <c r="Q246" i="28"/>
  <c r="U246" i="28"/>
  <c r="Y246" i="28"/>
  <c r="B246" i="28"/>
  <c r="G246" i="28"/>
  <c r="L246" i="28"/>
  <c r="R246" i="28"/>
  <c r="W246" i="28"/>
  <c r="D246" i="28"/>
  <c r="J246" i="28"/>
  <c r="O246" i="28"/>
  <c r="T246" i="28"/>
  <c r="K246" i="28"/>
  <c r="V246" i="28"/>
  <c r="N246" i="28"/>
  <c r="F246" i="28"/>
  <c r="P246" i="28"/>
  <c r="H246" i="28"/>
  <c r="S246" i="28"/>
  <c r="C246" i="28"/>
  <c r="X246" i="28"/>
  <c r="C315" i="28"/>
  <c r="G315" i="28"/>
  <c r="K315" i="28"/>
  <c r="O315" i="28"/>
  <c r="S315" i="28"/>
  <c r="W315" i="28"/>
  <c r="E315" i="28"/>
  <c r="J315" i="28"/>
  <c r="P315" i="28"/>
  <c r="U315" i="28"/>
  <c r="H315" i="28"/>
  <c r="M315" i="28"/>
  <c r="R315" i="28"/>
  <c r="X315" i="28"/>
  <c r="I315" i="28"/>
  <c r="T315" i="28"/>
  <c r="B315" i="28"/>
  <c r="L315" i="28"/>
  <c r="V315" i="28"/>
  <c r="D315" i="28"/>
  <c r="N315" i="28"/>
  <c r="Y315" i="28"/>
  <c r="F315" i="28"/>
  <c r="Q315" i="28"/>
  <c r="D280" i="28"/>
  <c r="H280" i="28"/>
  <c r="L280" i="28"/>
  <c r="P280" i="28"/>
  <c r="T280" i="28"/>
  <c r="X280" i="28"/>
  <c r="F280" i="28"/>
  <c r="K280" i="28"/>
  <c r="Q280" i="28"/>
  <c r="V280" i="28"/>
  <c r="C280" i="28"/>
  <c r="I280" i="28"/>
  <c r="N280" i="28"/>
  <c r="S280" i="28"/>
  <c r="Y280" i="28"/>
  <c r="B280" i="28"/>
  <c r="J280" i="28"/>
  <c r="U280" i="28"/>
  <c r="M280" i="28"/>
  <c r="W280" i="28"/>
  <c r="E280" i="28"/>
  <c r="O280" i="28"/>
  <c r="G280" i="28"/>
  <c r="R280" i="28"/>
  <c r="D349" i="21"/>
  <c r="H349" i="21"/>
  <c r="L349" i="21"/>
  <c r="P349" i="21"/>
  <c r="T349" i="21"/>
  <c r="X349" i="21"/>
  <c r="F349" i="21"/>
  <c r="J349" i="21"/>
  <c r="N349" i="21"/>
  <c r="R349" i="21"/>
  <c r="V349" i="21"/>
  <c r="G349" i="21"/>
  <c r="O349" i="21"/>
  <c r="W349" i="21"/>
  <c r="C349" i="21"/>
  <c r="K349" i="21"/>
  <c r="S349" i="21"/>
  <c r="M349" i="21"/>
  <c r="E349" i="21"/>
  <c r="U349" i="21"/>
  <c r="I349" i="21"/>
  <c r="Y349" i="21"/>
  <c r="B349" i="21"/>
  <c r="Q349" i="21"/>
  <c r="C281" i="21"/>
  <c r="G281" i="21"/>
  <c r="K281" i="21"/>
  <c r="O281" i="21"/>
  <c r="S281" i="21"/>
  <c r="W281" i="21"/>
  <c r="F281" i="21"/>
  <c r="L281" i="21"/>
  <c r="Q281" i="21"/>
  <c r="V281" i="21"/>
  <c r="B281" i="21"/>
  <c r="D281" i="21"/>
  <c r="I281" i="21"/>
  <c r="N281" i="21"/>
  <c r="T281" i="21"/>
  <c r="Y281" i="21"/>
  <c r="E281" i="21"/>
  <c r="P281" i="21"/>
  <c r="J281" i="21"/>
  <c r="U281" i="21"/>
  <c r="X281" i="21"/>
  <c r="M281" i="21"/>
  <c r="H281" i="21"/>
  <c r="R281" i="21"/>
  <c r="A316" i="21"/>
  <c r="A282" i="21"/>
  <c r="A384" i="21"/>
  <c r="A350" i="21"/>
  <c r="A120" i="25"/>
  <c r="A89" i="28"/>
  <c r="A247" i="28"/>
  <c r="A185" i="28"/>
  <c r="A384" i="28"/>
  <c r="A281" i="28"/>
  <c r="A57" i="28"/>
  <c r="A418" i="28"/>
  <c r="A350" i="28"/>
  <c r="A121" i="28"/>
  <c r="A216" i="28"/>
  <c r="A316" i="28"/>
  <c r="A153" i="28"/>
  <c r="A213" i="21"/>
  <c r="A247" i="21"/>
  <c r="A181" i="21"/>
  <c r="A88" i="19"/>
  <c r="A56" i="19"/>
  <c r="A22" i="25"/>
  <c r="A88" i="25"/>
  <c r="A24" i="21"/>
  <c r="A86" i="21"/>
  <c r="A23" i="19"/>
  <c r="A150" i="21"/>
  <c r="A54" i="21"/>
  <c r="A55" i="25"/>
  <c r="A120" i="19"/>
  <c r="A118" i="21"/>
  <c r="C54" i="21" l="1"/>
  <c r="G54" i="21"/>
  <c r="K54" i="21"/>
  <c r="O54" i="21"/>
  <c r="S54" i="21"/>
  <c r="W54" i="21"/>
  <c r="D54" i="21"/>
  <c r="H54" i="21"/>
  <c r="L54" i="21"/>
  <c r="P54" i="21"/>
  <c r="T54" i="21"/>
  <c r="X54" i="21"/>
  <c r="E54" i="21"/>
  <c r="M54" i="21"/>
  <c r="U54" i="21"/>
  <c r="F54" i="21"/>
  <c r="N54" i="21"/>
  <c r="V54" i="21"/>
  <c r="B54" i="21"/>
  <c r="Q54" i="21"/>
  <c r="R54" i="21"/>
  <c r="Y54" i="21"/>
  <c r="J54" i="21"/>
  <c r="I54" i="21"/>
  <c r="E88" i="19"/>
  <c r="I88" i="19"/>
  <c r="M88" i="19"/>
  <c r="Q88" i="19"/>
  <c r="U88" i="19"/>
  <c r="Y88" i="19"/>
  <c r="G88" i="19"/>
  <c r="K88" i="19"/>
  <c r="S88" i="19"/>
  <c r="X88" i="19"/>
  <c r="F88" i="19"/>
  <c r="J88" i="19"/>
  <c r="N88" i="19"/>
  <c r="R88" i="19"/>
  <c r="V88" i="19"/>
  <c r="C88" i="19"/>
  <c r="O88" i="19"/>
  <c r="W88" i="19"/>
  <c r="B88" i="19"/>
  <c r="D88" i="19"/>
  <c r="H88" i="19"/>
  <c r="L88" i="19"/>
  <c r="P88" i="19"/>
  <c r="T88" i="19"/>
  <c r="A121" i="25"/>
  <c r="C120" i="25"/>
  <c r="G120" i="25"/>
  <c r="K120" i="25"/>
  <c r="O120" i="25"/>
  <c r="S120" i="25"/>
  <c r="W120" i="25"/>
  <c r="D120" i="25"/>
  <c r="H120" i="25"/>
  <c r="L120" i="25"/>
  <c r="P120" i="25"/>
  <c r="T120" i="25"/>
  <c r="X120" i="25"/>
  <c r="I120" i="25"/>
  <c r="Q120" i="25"/>
  <c r="Y120" i="25"/>
  <c r="J120" i="25"/>
  <c r="R120" i="25"/>
  <c r="E120" i="25"/>
  <c r="U120" i="25"/>
  <c r="B120" i="25"/>
  <c r="N120" i="25"/>
  <c r="F120" i="25"/>
  <c r="V120" i="25"/>
  <c r="M120" i="25"/>
  <c r="D150" i="21"/>
  <c r="H150" i="21"/>
  <c r="L150" i="21"/>
  <c r="P150" i="21"/>
  <c r="T150" i="21"/>
  <c r="X150" i="21"/>
  <c r="E150" i="21"/>
  <c r="I150" i="21"/>
  <c r="M150" i="21"/>
  <c r="Q150" i="21"/>
  <c r="U150" i="21"/>
  <c r="Y150" i="21"/>
  <c r="F150" i="21"/>
  <c r="N150" i="21"/>
  <c r="V150" i="21"/>
  <c r="G150" i="21"/>
  <c r="O150" i="21"/>
  <c r="W150" i="21"/>
  <c r="B150" i="21"/>
  <c r="J150" i="21"/>
  <c r="R150" i="21"/>
  <c r="C150" i="21"/>
  <c r="K150" i="21"/>
  <c r="S150"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53" i="28"/>
  <c r="H153" i="28"/>
  <c r="L153" i="28"/>
  <c r="P153" i="28"/>
  <c r="T153" i="28"/>
  <c r="X153" i="28"/>
  <c r="E153" i="28"/>
  <c r="I153" i="28"/>
  <c r="M153" i="28"/>
  <c r="Q153" i="28"/>
  <c r="U153" i="28"/>
  <c r="Y153" i="28"/>
  <c r="B153" i="28"/>
  <c r="J153" i="28"/>
  <c r="R153" i="28"/>
  <c r="C153" i="28"/>
  <c r="K153" i="28"/>
  <c r="S153" i="28"/>
  <c r="F153" i="28"/>
  <c r="V153" i="28"/>
  <c r="G153" i="28"/>
  <c r="W153" i="28"/>
  <c r="N153" i="28"/>
  <c r="O153" i="28"/>
  <c r="E118" i="21"/>
  <c r="I118" i="21"/>
  <c r="M118" i="21"/>
  <c r="Q118" i="21"/>
  <c r="U118" i="21"/>
  <c r="Y118" i="21"/>
  <c r="B118" i="21"/>
  <c r="F118" i="21"/>
  <c r="J118" i="21"/>
  <c r="N118" i="21"/>
  <c r="R118" i="21"/>
  <c r="V118" i="21"/>
  <c r="G118" i="21"/>
  <c r="O118" i="21"/>
  <c r="W118" i="21"/>
  <c r="H118" i="21"/>
  <c r="P118" i="21"/>
  <c r="X118" i="21"/>
  <c r="K118" i="21"/>
  <c r="T118" i="21"/>
  <c r="L118" i="21"/>
  <c r="C118" i="21"/>
  <c r="S118" i="21"/>
  <c r="D118" i="21"/>
  <c r="D88" i="25"/>
  <c r="H88" i="25"/>
  <c r="L88" i="25"/>
  <c r="P88" i="25"/>
  <c r="E88" i="25"/>
  <c r="I88" i="25"/>
  <c r="M88" i="25"/>
  <c r="Q88" i="25"/>
  <c r="J88" i="25"/>
  <c r="R88" i="25"/>
  <c r="V88" i="25"/>
  <c r="C88" i="25"/>
  <c r="K88" i="25"/>
  <c r="S88" i="25"/>
  <c r="W88" i="25"/>
  <c r="B88" i="25"/>
  <c r="F88" i="25"/>
  <c r="T88" i="25"/>
  <c r="X88" i="25"/>
  <c r="O88" i="25"/>
  <c r="Y88" i="25"/>
  <c r="G88" i="25"/>
  <c r="U88" i="25"/>
  <c r="N88" i="25"/>
  <c r="C181" i="21"/>
  <c r="G181" i="21"/>
  <c r="K181" i="21"/>
  <c r="O181" i="21"/>
  <c r="S181" i="21"/>
  <c r="W181" i="21"/>
  <c r="D181" i="21"/>
  <c r="H181" i="21"/>
  <c r="L181" i="21"/>
  <c r="P181" i="21"/>
  <c r="T181" i="21"/>
  <c r="X181" i="21"/>
  <c r="E181" i="21"/>
  <c r="M181" i="21"/>
  <c r="U181" i="21"/>
  <c r="B181" i="21"/>
  <c r="F181" i="21"/>
  <c r="N181" i="21"/>
  <c r="V181" i="21"/>
  <c r="I181" i="21"/>
  <c r="Y181" i="21"/>
  <c r="Q181" i="21"/>
  <c r="J181" i="21"/>
  <c r="R181" i="21"/>
  <c r="C185" i="28"/>
  <c r="G185" i="28"/>
  <c r="K185" i="28"/>
  <c r="O185" i="28"/>
  <c r="S185" i="28"/>
  <c r="W185" i="28"/>
  <c r="D185" i="28"/>
  <c r="H185" i="28"/>
  <c r="L185" i="28"/>
  <c r="P185" i="28"/>
  <c r="T185" i="28"/>
  <c r="X185" i="28"/>
  <c r="E185" i="28"/>
  <c r="M185" i="28"/>
  <c r="U185" i="28"/>
  <c r="F185" i="28"/>
  <c r="N185" i="28"/>
  <c r="V185" i="28"/>
  <c r="I185" i="28"/>
  <c r="Y185" i="28"/>
  <c r="J185" i="28"/>
  <c r="Q185" i="28"/>
  <c r="R185" i="28"/>
  <c r="B185" i="28"/>
  <c r="E120" i="19"/>
  <c r="I120" i="19"/>
  <c r="M120" i="19"/>
  <c r="Q120" i="19"/>
  <c r="U120" i="19"/>
  <c r="Y120" i="19"/>
  <c r="B120" i="19"/>
  <c r="F120" i="19"/>
  <c r="J120" i="19"/>
  <c r="N120" i="19"/>
  <c r="R120" i="19"/>
  <c r="V120" i="19"/>
  <c r="C120" i="19"/>
  <c r="K120" i="19"/>
  <c r="S120" i="19"/>
  <c r="O120" i="19"/>
  <c r="P120" i="19"/>
  <c r="D120" i="19"/>
  <c r="L120" i="19"/>
  <c r="T120" i="19"/>
  <c r="G120" i="19"/>
  <c r="W120" i="19"/>
  <c r="H120" i="19"/>
  <c r="X120" i="19"/>
  <c r="F22" i="25"/>
  <c r="J22" i="25"/>
  <c r="N22" i="25"/>
  <c r="R22" i="25"/>
  <c r="V22" i="25"/>
  <c r="C22" i="25"/>
  <c r="G22" i="25"/>
  <c r="K22" i="25"/>
  <c r="O22" i="25"/>
  <c r="S22" i="25"/>
  <c r="W22" i="25"/>
  <c r="B22" i="25"/>
  <c r="D22" i="25"/>
  <c r="L22" i="25"/>
  <c r="T22" i="25"/>
  <c r="P22" i="25"/>
  <c r="Q22" i="25"/>
  <c r="E22" i="25"/>
  <c r="M22" i="25"/>
  <c r="U22" i="25"/>
  <c r="H22" i="25"/>
  <c r="X22" i="25"/>
  <c r="I22" i="25"/>
  <c r="Y22" i="25"/>
  <c r="F216" i="28"/>
  <c r="J216" i="28"/>
  <c r="N216" i="28"/>
  <c r="R216" i="28"/>
  <c r="V216" i="28"/>
  <c r="C216" i="28"/>
  <c r="G216" i="28"/>
  <c r="K216" i="28"/>
  <c r="O216" i="28"/>
  <c r="S216" i="28"/>
  <c r="W216" i="28"/>
  <c r="D216" i="28"/>
  <c r="L216" i="28"/>
  <c r="T216" i="28"/>
  <c r="E216" i="28"/>
  <c r="M216" i="28"/>
  <c r="U216" i="28"/>
  <c r="H216" i="28"/>
  <c r="X216" i="28"/>
  <c r="I216" i="28"/>
  <c r="Y216" i="28"/>
  <c r="P216" i="28"/>
  <c r="Q216" i="28"/>
  <c r="B216" i="28"/>
  <c r="E57" i="28"/>
  <c r="I57" i="28"/>
  <c r="M57" i="28"/>
  <c r="Q57" i="28"/>
  <c r="U57" i="28"/>
  <c r="Y57" i="28"/>
  <c r="F57" i="28"/>
  <c r="J57" i="28"/>
  <c r="N57" i="28"/>
  <c r="R57" i="28"/>
  <c r="V57" i="28"/>
  <c r="C57" i="28"/>
  <c r="K57" i="28"/>
  <c r="S57" i="28"/>
  <c r="B57" i="28"/>
  <c r="D57" i="28"/>
  <c r="L57" i="28"/>
  <c r="T57" i="28"/>
  <c r="O57" i="28"/>
  <c r="P57" i="28"/>
  <c r="G57" i="28"/>
  <c r="H57" i="28"/>
  <c r="W57" i="28"/>
  <c r="X57" i="28"/>
  <c r="F55" i="25"/>
  <c r="J55" i="25"/>
  <c r="N55" i="25"/>
  <c r="R55" i="25"/>
  <c r="V55" i="25"/>
  <c r="C55" i="25"/>
  <c r="G55" i="25"/>
  <c r="K55" i="25"/>
  <c r="O55" i="25"/>
  <c r="S55" i="25"/>
  <c r="W55" i="25"/>
  <c r="B55" i="25"/>
  <c r="D55" i="25"/>
  <c r="L55" i="25"/>
  <c r="T55" i="25"/>
  <c r="H55" i="25"/>
  <c r="P55" i="25"/>
  <c r="I55" i="25"/>
  <c r="Y55" i="25"/>
  <c r="E55" i="25"/>
  <c r="M55" i="25"/>
  <c r="U55" i="25"/>
  <c r="X55" i="25"/>
  <c r="Q55" i="25"/>
  <c r="F86" i="21"/>
  <c r="J86" i="21"/>
  <c r="N86" i="21"/>
  <c r="R86" i="21"/>
  <c r="V86" i="21"/>
  <c r="C86" i="21"/>
  <c r="G86" i="21"/>
  <c r="K86" i="21"/>
  <c r="O86" i="21"/>
  <c r="S86" i="21"/>
  <c r="W86" i="21"/>
  <c r="B86" i="21"/>
  <c r="H86" i="21"/>
  <c r="P86" i="21"/>
  <c r="X86" i="21"/>
  <c r="I86" i="21"/>
  <c r="Q86" i="21"/>
  <c r="Y86" i="21"/>
  <c r="L86" i="21"/>
  <c r="D86" i="21"/>
  <c r="E86" i="21"/>
  <c r="M86" i="21"/>
  <c r="T86" i="21"/>
  <c r="U86" i="21"/>
  <c r="F56" i="19"/>
  <c r="J56" i="19"/>
  <c r="N56" i="19"/>
  <c r="R56" i="19"/>
  <c r="V56" i="19"/>
  <c r="D56" i="19"/>
  <c r="L56" i="19"/>
  <c r="T56" i="19"/>
  <c r="I56" i="19"/>
  <c r="Q56" i="19"/>
  <c r="U56" i="19"/>
  <c r="B56" i="19"/>
  <c r="C56" i="19"/>
  <c r="G56" i="19"/>
  <c r="K56" i="19"/>
  <c r="O56" i="19"/>
  <c r="S56" i="19"/>
  <c r="W56" i="19"/>
  <c r="H56" i="19"/>
  <c r="P56" i="19"/>
  <c r="X56" i="19"/>
  <c r="E56" i="19"/>
  <c r="M56" i="19"/>
  <c r="Y56" i="19"/>
  <c r="D121" i="28"/>
  <c r="H121" i="28"/>
  <c r="L121" i="28"/>
  <c r="P121" i="28"/>
  <c r="T121" i="28"/>
  <c r="X121" i="28"/>
  <c r="E121" i="28"/>
  <c r="I121" i="28"/>
  <c r="M121" i="28"/>
  <c r="Q121" i="28"/>
  <c r="U121" i="28"/>
  <c r="Y121" i="28"/>
  <c r="F121" i="28"/>
  <c r="N121" i="28"/>
  <c r="V121" i="28"/>
  <c r="G121" i="28"/>
  <c r="O121" i="28"/>
  <c r="W121" i="28"/>
  <c r="B121" i="28"/>
  <c r="J121" i="28"/>
  <c r="K121" i="28"/>
  <c r="C121" i="28"/>
  <c r="S121" i="28"/>
  <c r="R121" i="28"/>
  <c r="F89" i="28"/>
  <c r="J89" i="28"/>
  <c r="N89" i="28"/>
  <c r="R89" i="28"/>
  <c r="V89" i="28"/>
  <c r="G89" i="28"/>
  <c r="L89" i="28"/>
  <c r="Q89" i="28"/>
  <c r="W89" i="28"/>
  <c r="C89" i="28"/>
  <c r="H89" i="28"/>
  <c r="M89" i="28"/>
  <c r="S89" i="28"/>
  <c r="X89" i="28"/>
  <c r="B89" i="28"/>
  <c r="I89" i="28"/>
  <c r="T89" i="28"/>
  <c r="K89" i="28"/>
  <c r="U89" i="28"/>
  <c r="O89" i="28"/>
  <c r="P89" i="28"/>
  <c r="Y89" i="28"/>
  <c r="D89" i="28"/>
  <c r="E89"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16" i="28"/>
  <c r="H316" i="28"/>
  <c r="L316" i="28"/>
  <c r="P316" i="28"/>
  <c r="T316" i="28"/>
  <c r="X316" i="28"/>
  <c r="C316" i="28"/>
  <c r="I316" i="28"/>
  <c r="N316" i="28"/>
  <c r="S316" i="28"/>
  <c r="Y316" i="28"/>
  <c r="B316" i="28"/>
  <c r="F316" i="28"/>
  <c r="K316" i="28"/>
  <c r="Q316" i="28"/>
  <c r="V316" i="28"/>
  <c r="G316" i="28"/>
  <c r="R316" i="28"/>
  <c r="J316" i="28"/>
  <c r="U316" i="28"/>
  <c r="M316" i="28"/>
  <c r="W316" i="28"/>
  <c r="E316" i="28"/>
  <c r="O316" i="28"/>
  <c r="C418" i="28"/>
  <c r="G418" i="28"/>
  <c r="K418" i="28"/>
  <c r="O418" i="28"/>
  <c r="S418" i="28"/>
  <c r="W418" i="28"/>
  <c r="E418" i="28"/>
  <c r="I418" i="28"/>
  <c r="M418" i="28"/>
  <c r="Q418" i="28"/>
  <c r="U418" i="28"/>
  <c r="Y418" i="28"/>
  <c r="B418" i="28"/>
  <c r="F418" i="28"/>
  <c r="N418" i="28"/>
  <c r="V418" i="28"/>
  <c r="D418" i="28"/>
  <c r="P418" i="28"/>
  <c r="J418" i="28"/>
  <c r="T418" i="28"/>
  <c r="L418" i="28"/>
  <c r="R418" i="28"/>
  <c r="X418" i="28"/>
  <c r="H418" i="28"/>
  <c r="E350" i="21"/>
  <c r="I350" i="21"/>
  <c r="M350" i="21"/>
  <c r="Q350" i="21"/>
  <c r="U350" i="21"/>
  <c r="Y350" i="21"/>
  <c r="C350" i="21"/>
  <c r="G350" i="21"/>
  <c r="K350" i="21"/>
  <c r="O350" i="21"/>
  <c r="S350" i="21"/>
  <c r="W350" i="21"/>
  <c r="H350" i="21"/>
  <c r="P350" i="21"/>
  <c r="X350" i="21"/>
  <c r="D350" i="21"/>
  <c r="L350" i="21"/>
  <c r="T350" i="21"/>
  <c r="F350" i="21"/>
  <c r="V350" i="21"/>
  <c r="N350" i="21"/>
  <c r="R350" i="21"/>
  <c r="B350" i="21"/>
  <c r="J350" i="21"/>
  <c r="C247" i="21"/>
  <c r="G247" i="21"/>
  <c r="K247" i="21"/>
  <c r="O247" i="21"/>
  <c r="S247" i="21"/>
  <c r="W247" i="21"/>
  <c r="H247" i="21"/>
  <c r="M247" i="21"/>
  <c r="R247" i="21"/>
  <c r="X247" i="21"/>
  <c r="B247" i="21"/>
  <c r="E247" i="21"/>
  <c r="J247" i="21"/>
  <c r="P247" i="21"/>
  <c r="U247" i="21"/>
  <c r="L247" i="21"/>
  <c r="V247" i="21"/>
  <c r="F247" i="21"/>
  <c r="Q247" i="21"/>
  <c r="I247" i="21"/>
  <c r="T247" i="21"/>
  <c r="D247" i="21"/>
  <c r="N247" i="21"/>
  <c r="Y247" i="21"/>
  <c r="F247" i="28"/>
  <c r="J247" i="28"/>
  <c r="N247" i="28"/>
  <c r="R247" i="28"/>
  <c r="V247" i="28"/>
  <c r="E247" i="28"/>
  <c r="K247" i="28"/>
  <c r="P247" i="28"/>
  <c r="U247" i="28"/>
  <c r="C247" i="28"/>
  <c r="H247" i="28"/>
  <c r="M247" i="28"/>
  <c r="S247" i="28"/>
  <c r="X247" i="28"/>
  <c r="I247" i="28"/>
  <c r="T247" i="28"/>
  <c r="L247" i="28"/>
  <c r="D247" i="28"/>
  <c r="O247" i="28"/>
  <c r="Y247" i="28"/>
  <c r="G247" i="28"/>
  <c r="Q247" i="28"/>
  <c r="B247" i="28"/>
  <c r="W247" i="28"/>
  <c r="F384" i="21"/>
  <c r="J384" i="21"/>
  <c r="N384" i="21"/>
  <c r="R384" i="21"/>
  <c r="V384" i="21"/>
  <c r="D384" i="21"/>
  <c r="H384" i="21"/>
  <c r="L384" i="21"/>
  <c r="P384" i="21"/>
  <c r="T384" i="21"/>
  <c r="X384" i="21"/>
  <c r="I384" i="21"/>
  <c r="Q384" i="21"/>
  <c r="Y384" i="21"/>
  <c r="E384" i="21"/>
  <c r="M384" i="21"/>
  <c r="U384" i="21"/>
  <c r="O384" i="21"/>
  <c r="G384" i="21"/>
  <c r="W384" i="21"/>
  <c r="B384" i="21"/>
  <c r="K384" i="21"/>
  <c r="S384" i="21"/>
  <c r="C384" i="21"/>
  <c r="C350" i="28"/>
  <c r="G350" i="28"/>
  <c r="K350" i="28"/>
  <c r="O350" i="28"/>
  <c r="S350" i="28"/>
  <c r="W350" i="28"/>
  <c r="H350" i="28"/>
  <c r="M350" i="28"/>
  <c r="R350" i="28"/>
  <c r="X350" i="28"/>
  <c r="E350" i="28"/>
  <c r="J350" i="28"/>
  <c r="P350" i="28"/>
  <c r="U350" i="28"/>
  <c r="F350" i="28"/>
  <c r="Q350" i="28"/>
  <c r="I350" i="28"/>
  <c r="T350" i="28"/>
  <c r="B350" i="28"/>
  <c r="L350" i="28"/>
  <c r="V350" i="28"/>
  <c r="D350" i="28"/>
  <c r="N350" i="28"/>
  <c r="Y350" i="28"/>
  <c r="F384" i="28"/>
  <c r="J384" i="28"/>
  <c r="N384" i="28"/>
  <c r="R384" i="28"/>
  <c r="V384" i="28"/>
  <c r="E384" i="28"/>
  <c r="K384" i="28"/>
  <c r="P384" i="28"/>
  <c r="U384" i="28"/>
  <c r="C384" i="28"/>
  <c r="I384" i="28"/>
  <c r="Q384" i="28"/>
  <c r="X384" i="28"/>
  <c r="G384" i="28"/>
  <c r="M384" i="28"/>
  <c r="T384" i="28"/>
  <c r="B384" i="28"/>
  <c r="H384" i="28"/>
  <c r="W384" i="28"/>
  <c r="L384" i="28"/>
  <c r="Y384" i="28"/>
  <c r="O384" i="28"/>
  <c r="D384" i="28"/>
  <c r="S384" i="28"/>
  <c r="D213" i="21"/>
  <c r="H213" i="21"/>
  <c r="L213" i="21"/>
  <c r="P213" i="21"/>
  <c r="T213" i="21"/>
  <c r="X213" i="21"/>
  <c r="F213" i="21"/>
  <c r="J213" i="21"/>
  <c r="N213" i="21"/>
  <c r="R213" i="21"/>
  <c r="V213" i="21"/>
  <c r="G213" i="21"/>
  <c r="O213" i="21"/>
  <c r="W213" i="21"/>
  <c r="C213" i="21"/>
  <c r="K213" i="21"/>
  <c r="S213" i="21"/>
  <c r="E213" i="21"/>
  <c r="U213" i="21"/>
  <c r="Y213" i="21"/>
  <c r="M213" i="21"/>
  <c r="I213" i="21"/>
  <c r="B213" i="21"/>
  <c r="Q213" i="21"/>
  <c r="E281" i="28"/>
  <c r="I281" i="28"/>
  <c r="M281" i="28"/>
  <c r="Q281" i="28"/>
  <c r="U281" i="28"/>
  <c r="Y281" i="28"/>
  <c r="B281" i="28"/>
  <c r="D281" i="28"/>
  <c r="J281" i="28"/>
  <c r="O281" i="28"/>
  <c r="T281" i="28"/>
  <c r="G281" i="28"/>
  <c r="L281" i="28"/>
  <c r="R281" i="28"/>
  <c r="W281" i="28"/>
  <c r="H281" i="28"/>
  <c r="S281" i="28"/>
  <c r="K281" i="28"/>
  <c r="V281" i="28"/>
  <c r="C281" i="28"/>
  <c r="N281" i="28"/>
  <c r="X281" i="28"/>
  <c r="F281" i="28"/>
  <c r="P281" i="28"/>
  <c r="D282" i="21"/>
  <c r="H282" i="21"/>
  <c r="L282" i="21"/>
  <c r="P282" i="21"/>
  <c r="T282" i="21"/>
  <c r="X282" i="21"/>
  <c r="E282" i="21"/>
  <c r="J282" i="21"/>
  <c r="O282" i="21"/>
  <c r="U282" i="21"/>
  <c r="G282" i="21"/>
  <c r="M282" i="21"/>
  <c r="R282" i="21"/>
  <c r="W282" i="21"/>
  <c r="C282" i="21"/>
  <c r="N282" i="21"/>
  <c r="Y282" i="21"/>
  <c r="I282" i="21"/>
  <c r="S282" i="21"/>
  <c r="V282" i="21"/>
  <c r="K282" i="21"/>
  <c r="Q282" i="21"/>
  <c r="B282" i="21"/>
  <c r="F282" i="21"/>
  <c r="C316" i="21"/>
  <c r="G316" i="21"/>
  <c r="K316" i="21"/>
  <c r="O316" i="21"/>
  <c r="S316" i="21"/>
  <c r="W316" i="21"/>
  <c r="H316" i="21"/>
  <c r="M316" i="21"/>
  <c r="R316" i="21"/>
  <c r="X316" i="21"/>
  <c r="E316" i="21"/>
  <c r="J316" i="21"/>
  <c r="P316" i="21"/>
  <c r="U316" i="21"/>
  <c r="B316" i="21"/>
  <c r="L316" i="21"/>
  <c r="V316" i="21"/>
  <c r="F316" i="21"/>
  <c r="Q316" i="21"/>
  <c r="T316" i="21"/>
  <c r="I316" i="21"/>
  <c r="N316" i="21"/>
  <c r="Y316" i="21"/>
  <c r="D316" i="21"/>
  <c r="A351" i="21"/>
  <c r="A385" i="21"/>
  <c r="A283" i="21"/>
  <c r="A317" i="21"/>
  <c r="A122" i="25"/>
  <c r="A58" i="28"/>
  <c r="A317" i="28"/>
  <c r="A122" i="28"/>
  <c r="A248" i="28"/>
  <c r="A217" i="28"/>
  <c r="A351" i="28"/>
  <c r="A186" i="28"/>
  <c r="A154" i="28"/>
  <c r="A419" i="28"/>
  <c r="A282" i="28"/>
  <c r="A385" i="28"/>
  <c r="A90" i="28"/>
  <c r="A248" i="21"/>
  <c r="A214" i="21"/>
  <c r="A182" i="21"/>
  <c r="A89" i="19"/>
  <c r="A57" i="19"/>
  <c r="A119" i="21"/>
  <c r="A56" i="25"/>
  <c r="A55" i="21"/>
  <c r="A89" i="25"/>
  <c r="A121" i="19"/>
  <c r="A87" i="21"/>
  <c r="A25" i="21"/>
  <c r="A23" i="25"/>
  <c r="A151" i="21"/>
  <c r="A24" i="19"/>
  <c r="C56" i="25" l="1"/>
  <c r="G56" i="25"/>
  <c r="K56" i="25"/>
  <c r="O56" i="25"/>
  <c r="S56" i="25"/>
  <c r="W56" i="25"/>
  <c r="D56" i="25"/>
  <c r="H56" i="25"/>
  <c r="L56" i="25"/>
  <c r="P56" i="25"/>
  <c r="T56" i="25"/>
  <c r="X56" i="25"/>
  <c r="E56" i="25"/>
  <c r="M56" i="25"/>
  <c r="U56" i="25"/>
  <c r="I56" i="25"/>
  <c r="Y56" i="25"/>
  <c r="R56" i="25"/>
  <c r="F56" i="25"/>
  <c r="N56" i="25"/>
  <c r="V56" i="25"/>
  <c r="Q56" i="25"/>
  <c r="B56" i="25"/>
  <c r="J56" i="25"/>
  <c r="E122" i="28"/>
  <c r="I122" i="28"/>
  <c r="M122" i="28"/>
  <c r="Q122" i="28"/>
  <c r="U122" i="28"/>
  <c r="Y122" i="28"/>
  <c r="B122" i="28"/>
  <c r="F122" i="28"/>
  <c r="J122" i="28"/>
  <c r="N122" i="28"/>
  <c r="R122" i="28"/>
  <c r="V122" i="28"/>
  <c r="G122" i="28"/>
  <c r="O122" i="28"/>
  <c r="W122" i="28"/>
  <c r="H122" i="28"/>
  <c r="P122" i="28"/>
  <c r="X122" i="28"/>
  <c r="C122" i="28"/>
  <c r="S122" i="28"/>
  <c r="D122" i="28"/>
  <c r="T122" i="28"/>
  <c r="K122" i="28"/>
  <c r="L122" i="28"/>
  <c r="F33" i="28"/>
  <c r="J33" i="28"/>
  <c r="N33" i="28"/>
  <c r="R33" i="28"/>
  <c r="V33" i="28"/>
  <c r="C33" i="28"/>
  <c r="G33" i="28"/>
  <c r="K33" i="28"/>
  <c r="O33" i="28"/>
  <c r="S33" i="28"/>
  <c r="W33" i="28"/>
  <c r="D33" i="28"/>
  <c r="L33" i="28"/>
  <c r="T33" i="28"/>
  <c r="E33" i="28"/>
  <c r="M33" i="28"/>
  <c r="U33" i="28"/>
  <c r="H33" i="28"/>
  <c r="X33" i="28"/>
  <c r="I33" i="28"/>
  <c r="Y33" i="28"/>
  <c r="P33" i="28"/>
  <c r="B33" i="28"/>
  <c r="Q33" i="28"/>
  <c r="C57" i="19"/>
  <c r="G57" i="19"/>
  <c r="K57" i="19"/>
  <c r="O57" i="19"/>
  <c r="S57" i="19"/>
  <c r="W57" i="19"/>
  <c r="B57" i="19"/>
  <c r="E57" i="19"/>
  <c r="M57" i="19"/>
  <c r="Q57" i="19"/>
  <c r="Y57" i="19"/>
  <c r="F57" i="19"/>
  <c r="R57" i="19"/>
  <c r="D57" i="19"/>
  <c r="H57" i="19"/>
  <c r="L57" i="19"/>
  <c r="P57" i="19"/>
  <c r="T57" i="19"/>
  <c r="X57" i="19"/>
  <c r="I57" i="19"/>
  <c r="U57" i="19"/>
  <c r="J57" i="19"/>
  <c r="N57" i="19"/>
  <c r="V57" i="19"/>
  <c r="C217" i="28"/>
  <c r="G217" i="28"/>
  <c r="K217" i="28"/>
  <c r="O217" i="28"/>
  <c r="S217" i="28"/>
  <c r="W217" i="28"/>
  <c r="D217" i="28"/>
  <c r="H217" i="28"/>
  <c r="L217" i="28"/>
  <c r="P217" i="28"/>
  <c r="T217" i="28"/>
  <c r="X217" i="28"/>
  <c r="E217" i="28"/>
  <c r="M217" i="28"/>
  <c r="U217" i="28"/>
  <c r="F217" i="28"/>
  <c r="N217" i="28"/>
  <c r="V217" i="28"/>
  <c r="Q217" i="28"/>
  <c r="B217" i="28"/>
  <c r="R217" i="28"/>
  <c r="Y217" i="28"/>
  <c r="I217" i="28"/>
  <c r="J217" i="28"/>
  <c r="C87" i="21"/>
  <c r="G87" i="21"/>
  <c r="K87" i="21"/>
  <c r="O87" i="21"/>
  <c r="S87" i="21"/>
  <c r="W87" i="21"/>
  <c r="D87" i="21"/>
  <c r="H87" i="21"/>
  <c r="L87" i="21"/>
  <c r="P87" i="21"/>
  <c r="T87" i="21"/>
  <c r="X87" i="21"/>
  <c r="I87" i="21"/>
  <c r="Q87" i="21"/>
  <c r="Y87" i="21"/>
  <c r="J87" i="21"/>
  <c r="R87" i="21"/>
  <c r="E87" i="21"/>
  <c r="U87" i="21"/>
  <c r="B87" i="21"/>
  <c r="M87" i="21"/>
  <c r="N87" i="21"/>
  <c r="F87" i="21"/>
  <c r="V87" i="21"/>
  <c r="D186" i="28"/>
  <c r="E186" i="28"/>
  <c r="I186" i="28"/>
  <c r="M186" i="28"/>
  <c r="Q186" i="28"/>
  <c r="U186" i="28"/>
  <c r="Y186" i="28"/>
  <c r="F186" i="28"/>
  <c r="K186" i="28"/>
  <c r="P186" i="28"/>
  <c r="V186" i="28"/>
  <c r="G186" i="28"/>
  <c r="L186" i="28"/>
  <c r="R186" i="28"/>
  <c r="W186" i="28"/>
  <c r="N186" i="28"/>
  <c r="X186" i="28"/>
  <c r="C186" i="28"/>
  <c r="O186" i="28"/>
  <c r="H186" i="28"/>
  <c r="J186" i="28"/>
  <c r="S186" i="28"/>
  <c r="T186" i="28"/>
  <c r="B186" i="28"/>
  <c r="E151" i="21"/>
  <c r="I151" i="21"/>
  <c r="M151" i="21"/>
  <c r="Q151" i="21"/>
  <c r="U151" i="21"/>
  <c r="Y151" i="21"/>
  <c r="B151" i="21"/>
  <c r="F151" i="21"/>
  <c r="J151" i="21"/>
  <c r="N151" i="21"/>
  <c r="R151" i="21"/>
  <c r="V151" i="21"/>
  <c r="G151" i="21"/>
  <c r="O151" i="21"/>
  <c r="W151" i="21"/>
  <c r="H151" i="21"/>
  <c r="P151" i="21"/>
  <c r="X151" i="21"/>
  <c r="C151" i="21"/>
  <c r="S151" i="21"/>
  <c r="L151" i="21"/>
  <c r="D151" i="21"/>
  <c r="T151" i="21"/>
  <c r="K151" i="21"/>
  <c r="F121" i="19"/>
  <c r="J121" i="19"/>
  <c r="N121" i="19"/>
  <c r="R121" i="19"/>
  <c r="V121" i="19"/>
  <c r="C121" i="19"/>
  <c r="G121" i="19"/>
  <c r="K121" i="19"/>
  <c r="O121" i="19"/>
  <c r="S121" i="19"/>
  <c r="W121" i="19"/>
  <c r="B121" i="19"/>
  <c r="D121" i="19"/>
  <c r="L121" i="19"/>
  <c r="T121" i="19"/>
  <c r="Q121" i="19"/>
  <c r="E121" i="19"/>
  <c r="M121" i="19"/>
  <c r="U121" i="19"/>
  <c r="H121" i="19"/>
  <c r="P121" i="19"/>
  <c r="X121" i="19"/>
  <c r="I121" i="19"/>
  <c r="Y121" i="19"/>
  <c r="C23" i="25"/>
  <c r="G23" i="25"/>
  <c r="K23" i="25"/>
  <c r="O23" i="25"/>
  <c r="S23" i="25"/>
  <c r="W23" i="25"/>
  <c r="D23" i="25"/>
  <c r="H23" i="25"/>
  <c r="L23" i="25"/>
  <c r="P23" i="25"/>
  <c r="T23" i="25"/>
  <c r="X23" i="25"/>
  <c r="E23" i="25"/>
  <c r="M23" i="25"/>
  <c r="U23" i="25"/>
  <c r="I23" i="25"/>
  <c r="Y23" i="25"/>
  <c r="B23" i="25"/>
  <c r="J23" i="25"/>
  <c r="F23" i="25"/>
  <c r="N23" i="25"/>
  <c r="V23" i="25"/>
  <c r="Q23" i="25"/>
  <c r="R23" i="25"/>
  <c r="C89" i="25"/>
  <c r="G89" i="25"/>
  <c r="K89" i="25"/>
  <c r="O89" i="25"/>
  <c r="S89" i="25"/>
  <c r="W89" i="25"/>
  <c r="D89" i="25"/>
  <c r="H89" i="25"/>
  <c r="L89" i="25"/>
  <c r="P89" i="25"/>
  <c r="T89" i="25"/>
  <c r="X89" i="25"/>
  <c r="E89" i="25"/>
  <c r="M89" i="25"/>
  <c r="U89" i="25"/>
  <c r="Q89" i="25"/>
  <c r="J89" i="25"/>
  <c r="R89" i="25"/>
  <c r="F89" i="25"/>
  <c r="N89" i="25"/>
  <c r="V89" i="25"/>
  <c r="I89" i="25"/>
  <c r="Y89" i="25"/>
  <c r="B89" i="25"/>
  <c r="F58" i="28"/>
  <c r="J58" i="28"/>
  <c r="N58" i="28"/>
  <c r="R58" i="28"/>
  <c r="V58" i="28"/>
  <c r="C58" i="28"/>
  <c r="G58" i="28"/>
  <c r="K58" i="28"/>
  <c r="O58" i="28"/>
  <c r="S58" i="28"/>
  <c r="W58" i="28"/>
  <c r="D58" i="28"/>
  <c r="L58" i="28"/>
  <c r="T58" i="28"/>
  <c r="E58" i="28"/>
  <c r="M58" i="28"/>
  <c r="U58" i="28"/>
  <c r="B58" i="28"/>
  <c r="H58" i="28"/>
  <c r="X58" i="28"/>
  <c r="I58" i="28"/>
  <c r="Y58" i="28"/>
  <c r="P58" i="28"/>
  <c r="Q58" i="28"/>
  <c r="C25" i="21"/>
  <c r="G25" i="21"/>
  <c r="K25" i="21"/>
  <c r="O25" i="21"/>
  <c r="S25" i="21"/>
  <c r="W25" i="21"/>
  <c r="D25" i="21"/>
  <c r="H25" i="21"/>
  <c r="L25" i="21"/>
  <c r="P25" i="21"/>
  <c r="T25" i="21"/>
  <c r="X25" i="21"/>
  <c r="I25" i="21"/>
  <c r="Q25" i="21"/>
  <c r="Y25" i="21"/>
  <c r="J25" i="21"/>
  <c r="R25" i="21"/>
  <c r="M25" i="21"/>
  <c r="B25" i="21"/>
  <c r="N25" i="21"/>
  <c r="E25" i="21"/>
  <c r="U25" i="21"/>
  <c r="F25" i="21"/>
  <c r="V25" i="21"/>
  <c r="D55" i="21"/>
  <c r="H55" i="21"/>
  <c r="L55" i="21"/>
  <c r="P55" i="21"/>
  <c r="T55" i="21"/>
  <c r="X55" i="21"/>
  <c r="E55" i="21"/>
  <c r="I55" i="21"/>
  <c r="M55" i="21"/>
  <c r="Q55" i="21"/>
  <c r="U55" i="21"/>
  <c r="Y55" i="21"/>
  <c r="F55" i="21"/>
  <c r="N55" i="21"/>
  <c r="V55" i="21"/>
  <c r="G55" i="21"/>
  <c r="O55" i="21"/>
  <c r="W55" i="21"/>
  <c r="J55" i="21"/>
  <c r="B55" i="21"/>
  <c r="K55" i="21"/>
  <c r="R55" i="21"/>
  <c r="C55" i="21"/>
  <c r="S55" i="21"/>
  <c r="F89" i="19"/>
  <c r="J89" i="19"/>
  <c r="N89" i="19"/>
  <c r="R89" i="19"/>
  <c r="V89" i="19"/>
  <c r="D89" i="19"/>
  <c r="L89" i="19"/>
  <c r="T89" i="19"/>
  <c r="M89" i="19"/>
  <c r="U89" i="19"/>
  <c r="B89" i="19"/>
  <c r="C89" i="19"/>
  <c r="G89" i="19"/>
  <c r="K89" i="19"/>
  <c r="O89" i="19"/>
  <c r="S89" i="19"/>
  <c r="W89" i="19"/>
  <c r="H89" i="19"/>
  <c r="P89" i="19"/>
  <c r="X89" i="19"/>
  <c r="E89" i="19"/>
  <c r="I89" i="19"/>
  <c r="Q89" i="19"/>
  <c r="Y89" i="19"/>
  <c r="C90" i="28"/>
  <c r="G90" i="28"/>
  <c r="K90" i="28"/>
  <c r="O90" i="28"/>
  <c r="S90" i="28"/>
  <c r="W90" i="28"/>
  <c r="E90" i="28"/>
  <c r="J90" i="28"/>
  <c r="P90" i="28"/>
  <c r="U90" i="28"/>
  <c r="F90" i="28"/>
  <c r="L90" i="28"/>
  <c r="Q90" i="28"/>
  <c r="V90" i="28"/>
  <c r="H90" i="28"/>
  <c r="R90" i="28"/>
  <c r="B90" i="28"/>
  <c r="I90" i="28"/>
  <c r="T90" i="28"/>
  <c r="M90" i="28"/>
  <c r="N90" i="28"/>
  <c r="D90" i="28"/>
  <c r="Y90" i="28"/>
  <c r="X90" i="28"/>
  <c r="E154" i="28"/>
  <c r="I154" i="28"/>
  <c r="M154" i="28"/>
  <c r="Q154" i="28"/>
  <c r="U154" i="28"/>
  <c r="Y154" i="28"/>
  <c r="F154" i="28"/>
  <c r="J154" i="28"/>
  <c r="N154" i="28"/>
  <c r="R154" i="28"/>
  <c r="V154" i="28"/>
  <c r="C154" i="28"/>
  <c r="K154" i="28"/>
  <c r="S154" i="28"/>
  <c r="D154" i="28"/>
  <c r="L154" i="28"/>
  <c r="T154" i="28"/>
  <c r="O154" i="28"/>
  <c r="B154" i="28"/>
  <c r="P154" i="28"/>
  <c r="G154" i="28"/>
  <c r="H154" i="28"/>
  <c r="W154" i="28"/>
  <c r="X154" i="28"/>
  <c r="E122" i="25"/>
  <c r="I122" i="25"/>
  <c r="M122" i="25"/>
  <c r="Q122" i="25"/>
  <c r="U122" i="25"/>
  <c r="Y122" i="25"/>
  <c r="B122" i="25"/>
  <c r="F122" i="25"/>
  <c r="J122" i="25"/>
  <c r="N122" i="25"/>
  <c r="R122" i="25"/>
  <c r="V122" i="25"/>
  <c r="C122" i="25"/>
  <c r="K122" i="25"/>
  <c r="S122" i="25"/>
  <c r="D122" i="25"/>
  <c r="L122" i="25"/>
  <c r="T122" i="25"/>
  <c r="G122" i="25"/>
  <c r="W122" i="25"/>
  <c r="O122" i="25"/>
  <c r="H122" i="25"/>
  <c r="X122" i="25"/>
  <c r="P122" i="25"/>
  <c r="C24" i="19"/>
  <c r="G24" i="19"/>
  <c r="K24" i="19"/>
  <c r="O24" i="19"/>
  <c r="S24" i="19"/>
  <c r="W24" i="19"/>
  <c r="B24" i="19"/>
  <c r="E24" i="19"/>
  <c r="M24" i="19"/>
  <c r="Y24" i="19"/>
  <c r="F24" i="19"/>
  <c r="N24" i="19"/>
  <c r="V24" i="19"/>
  <c r="D24" i="19"/>
  <c r="H24" i="19"/>
  <c r="L24" i="19"/>
  <c r="P24" i="19"/>
  <c r="T24" i="19"/>
  <c r="X24" i="19"/>
  <c r="I24" i="19"/>
  <c r="Q24" i="19"/>
  <c r="U24" i="19"/>
  <c r="J24" i="19"/>
  <c r="R24" i="19"/>
  <c r="D182" i="21"/>
  <c r="H182" i="21"/>
  <c r="L182" i="21"/>
  <c r="P182" i="21"/>
  <c r="T182" i="21"/>
  <c r="X182" i="21"/>
  <c r="E182" i="21"/>
  <c r="I182" i="21"/>
  <c r="M182" i="21"/>
  <c r="Q182" i="21"/>
  <c r="U182" i="21"/>
  <c r="Y182" i="21"/>
  <c r="F182" i="21"/>
  <c r="N182" i="21"/>
  <c r="V182" i="21"/>
  <c r="G182" i="21"/>
  <c r="O182" i="21"/>
  <c r="W182" i="21"/>
  <c r="B182" i="21"/>
  <c r="R182" i="21"/>
  <c r="K182" i="21"/>
  <c r="C182" i="21"/>
  <c r="S182" i="21"/>
  <c r="J182" i="21"/>
  <c r="F119" i="21"/>
  <c r="J119" i="21"/>
  <c r="N119" i="21"/>
  <c r="R119" i="21"/>
  <c r="V119" i="21"/>
  <c r="C119" i="21"/>
  <c r="G119" i="21"/>
  <c r="K119" i="21"/>
  <c r="O119" i="21"/>
  <c r="S119" i="21"/>
  <c r="W119" i="21"/>
  <c r="B119" i="21"/>
  <c r="H119" i="21"/>
  <c r="P119" i="21"/>
  <c r="X119" i="21"/>
  <c r="I119" i="21"/>
  <c r="Q119" i="21"/>
  <c r="Y119" i="21"/>
  <c r="D119" i="21"/>
  <c r="T119" i="21"/>
  <c r="L119" i="21"/>
  <c r="E119" i="21"/>
  <c r="U119" i="21"/>
  <c r="M119" i="21"/>
  <c r="D121" i="25"/>
  <c r="H121" i="25"/>
  <c r="L121" i="25"/>
  <c r="P121" i="25"/>
  <c r="T121" i="25"/>
  <c r="X121" i="25"/>
  <c r="E121" i="25"/>
  <c r="I121" i="25"/>
  <c r="M121" i="25"/>
  <c r="Q121" i="25"/>
  <c r="U121" i="25"/>
  <c r="Y121" i="25"/>
  <c r="J121" i="25"/>
  <c r="R121" i="25"/>
  <c r="C121" i="25"/>
  <c r="K121" i="25"/>
  <c r="S121" i="25"/>
  <c r="N121" i="25"/>
  <c r="F121" i="25"/>
  <c r="W121" i="25"/>
  <c r="O121" i="25"/>
  <c r="B121" i="25"/>
  <c r="V121" i="25"/>
  <c r="G121" i="25"/>
  <c r="A34" i="28"/>
  <c r="A123" i="25"/>
  <c r="C248" i="28"/>
  <c r="G248" i="28"/>
  <c r="K248" i="28"/>
  <c r="O248" i="28"/>
  <c r="S248" i="28"/>
  <c r="W248" i="28"/>
  <c r="D248" i="28"/>
  <c r="I248" i="28"/>
  <c r="N248" i="28"/>
  <c r="T248" i="28"/>
  <c r="Y248" i="28"/>
  <c r="F248" i="28"/>
  <c r="L248" i="28"/>
  <c r="Q248" i="28"/>
  <c r="V248" i="28"/>
  <c r="B248" i="28"/>
  <c r="H248" i="28"/>
  <c r="R248" i="28"/>
  <c r="J248" i="28"/>
  <c r="M248" i="28"/>
  <c r="X248" i="28"/>
  <c r="E248" i="28"/>
  <c r="P248" i="28"/>
  <c r="U248" i="28"/>
  <c r="D317" i="21"/>
  <c r="H317" i="21"/>
  <c r="L317" i="21"/>
  <c r="P317" i="21"/>
  <c r="T317" i="21"/>
  <c r="X317" i="21"/>
  <c r="F317" i="21"/>
  <c r="K317" i="21"/>
  <c r="Q317" i="21"/>
  <c r="V317" i="21"/>
  <c r="C317" i="21"/>
  <c r="I317" i="21"/>
  <c r="N317" i="21"/>
  <c r="S317" i="21"/>
  <c r="Y317" i="21"/>
  <c r="J317" i="21"/>
  <c r="U317" i="21"/>
  <c r="E317" i="21"/>
  <c r="O317" i="21"/>
  <c r="R317" i="21"/>
  <c r="G317" i="21"/>
  <c r="M317" i="21"/>
  <c r="B317" i="21"/>
  <c r="W317" i="21"/>
  <c r="D248" i="21"/>
  <c r="H248" i="21"/>
  <c r="L248" i="21"/>
  <c r="P248" i="21"/>
  <c r="T248" i="21"/>
  <c r="X248" i="21"/>
  <c r="F248" i="21"/>
  <c r="K248" i="21"/>
  <c r="Q248" i="21"/>
  <c r="V248" i="21"/>
  <c r="C248" i="21"/>
  <c r="I248" i="21"/>
  <c r="N248" i="21"/>
  <c r="S248" i="21"/>
  <c r="Y248" i="21"/>
  <c r="J248" i="21"/>
  <c r="U248" i="21"/>
  <c r="E248" i="21"/>
  <c r="O248" i="21"/>
  <c r="G248" i="21"/>
  <c r="B248" i="21"/>
  <c r="W248" i="21"/>
  <c r="M248" i="21"/>
  <c r="R248" i="21"/>
  <c r="D419" i="28"/>
  <c r="H419" i="28"/>
  <c r="L419" i="28"/>
  <c r="P419" i="28"/>
  <c r="T419" i="28"/>
  <c r="X419" i="28"/>
  <c r="F419" i="28"/>
  <c r="J419" i="28"/>
  <c r="N419" i="28"/>
  <c r="R419" i="28"/>
  <c r="V419" i="28"/>
  <c r="G419" i="28"/>
  <c r="O419" i="28"/>
  <c r="W419" i="28"/>
  <c r="C419" i="28"/>
  <c r="M419" i="28"/>
  <c r="Y419" i="28"/>
  <c r="I419" i="28"/>
  <c r="S419" i="28"/>
  <c r="K419" i="28"/>
  <c r="Q419" i="28"/>
  <c r="B419" i="28"/>
  <c r="U419" i="28"/>
  <c r="E419" i="28"/>
  <c r="C385" i="28"/>
  <c r="G385" i="28"/>
  <c r="K385" i="28"/>
  <c r="O385" i="28"/>
  <c r="S385" i="28"/>
  <c r="W385" i="28"/>
  <c r="D385" i="28"/>
  <c r="I385" i="28"/>
  <c r="N385" i="28"/>
  <c r="T385" i="28"/>
  <c r="Y385" i="28"/>
  <c r="H385" i="28"/>
  <c r="P385" i="28"/>
  <c r="V385" i="28"/>
  <c r="E385" i="28"/>
  <c r="L385" i="28"/>
  <c r="R385" i="28"/>
  <c r="M385" i="28"/>
  <c r="Q385" i="28"/>
  <c r="F385" i="28"/>
  <c r="U385" i="28"/>
  <c r="B385" i="28"/>
  <c r="J385" i="28"/>
  <c r="X385" i="28"/>
  <c r="E283" i="21"/>
  <c r="I283" i="21"/>
  <c r="M283" i="21"/>
  <c r="Q283" i="21"/>
  <c r="U283" i="21"/>
  <c r="Y283" i="21"/>
  <c r="C283" i="21"/>
  <c r="H283" i="21"/>
  <c r="N283" i="21"/>
  <c r="S283" i="21"/>
  <c r="X283" i="21"/>
  <c r="F283" i="21"/>
  <c r="K283" i="21"/>
  <c r="P283" i="21"/>
  <c r="V283" i="21"/>
  <c r="B283" i="21"/>
  <c r="L283" i="21"/>
  <c r="W283" i="21"/>
  <c r="G283" i="21"/>
  <c r="R283" i="21"/>
  <c r="T283" i="21"/>
  <c r="J283" i="21"/>
  <c r="O283" i="21"/>
  <c r="D283" i="21"/>
  <c r="C385" i="21"/>
  <c r="G385" i="21"/>
  <c r="K385" i="21"/>
  <c r="O385" i="21"/>
  <c r="S385" i="21"/>
  <c r="W385" i="21"/>
  <c r="E385" i="21"/>
  <c r="I385" i="21"/>
  <c r="M385" i="21"/>
  <c r="Q385" i="21"/>
  <c r="U385" i="21"/>
  <c r="Y385" i="21"/>
  <c r="J385" i="21"/>
  <c r="R385" i="21"/>
  <c r="F385" i="21"/>
  <c r="N385" i="21"/>
  <c r="V385" i="21"/>
  <c r="H385" i="21"/>
  <c r="X385" i="21"/>
  <c r="B385" i="21"/>
  <c r="P385" i="21"/>
  <c r="D385" i="21"/>
  <c r="T385" i="21"/>
  <c r="L385" i="21"/>
  <c r="E214" i="21"/>
  <c r="I214" i="21"/>
  <c r="M214" i="21"/>
  <c r="Q214" i="21"/>
  <c r="U214" i="21"/>
  <c r="Y214" i="21"/>
  <c r="C214" i="21"/>
  <c r="G214" i="21"/>
  <c r="K214" i="21"/>
  <c r="O214" i="21"/>
  <c r="S214" i="21"/>
  <c r="W214" i="21"/>
  <c r="B214" i="21"/>
  <c r="H214" i="21"/>
  <c r="P214" i="21"/>
  <c r="X214" i="21"/>
  <c r="D214" i="21"/>
  <c r="L214" i="21"/>
  <c r="T214" i="21"/>
  <c r="N214" i="21"/>
  <c r="V214" i="21"/>
  <c r="J214" i="21"/>
  <c r="R214" i="21"/>
  <c r="F214" i="21"/>
  <c r="F282" i="28"/>
  <c r="J282" i="28"/>
  <c r="N282" i="28"/>
  <c r="R282" i="28"/>
  <c r="V282" i="28"/>
  <c r="C282" i="28"/>
  <c r="H282" i="28"/>
  <c r="M282" i="28"/>
  <c r="S282" i="28"/>
  <c r="X282" i="28"/>
  <c r="E282" i="28"/>
  <c r="K282" i="28"/>
  <c r="P282" i="28"/>
  <c r="U282" i="28"/>
  <c r="G282" i="28"/>
  <c r="Q282" i="28"/>
  <c r="B282" i="28"/>
  <c r="I282" i="28"/>
  <c r="T282" i="28"/>
  <c r="L282" i="28"/>
  <c r="W282" i="28"/>
  <c r="D282" i="28"/>
  <c r="O282" i="28"/>
  <c r="Y282" i="28"/>
  <c r="D351" i="28"/>
  <c r="H351" i="28"/>
  <c r="L351" i="28"/>
  <c r="P351" i="28"/>
  <c r="T351" i="28"/>
  <c r="X351" i="28"/>
  <c r="F351" i="28"/>
  <c r="K351" i="28"/>
  <c r="Q351" i="28"/>
  <c r="V351" i="28"/>
  <c r="C351" i="28"/>
  <c r="I351" i="28"/>
  <c r="N351" i="28"/>
  <c r="S351" i="28"/>
  <c r="Y351" i="28"/>
  <c r="B351" i="28"/>
  <c r="E351" i="28"/>
  <c r="O351" i="28"/>
  <c r="G351" i="28"/>
  <c r="R351" i="28"/>
  <c r="J351" i="28"/>
  <c r="U351" i="28"/>
  <c r="M351" i="28"/>
  <c r="W351" i="28"/>
  <c r="E317" i="28"/>
  <c r="I317" i="28"/>
  <c r="M317" i="28"/>
  <c r="Q317" i="28"/>
  <c r="U317" i="28"/>
  <c r="Y317" i="28"/>
  <c r="B317" i="28"/>
  <c r="G317" i="28"/>
  <c r="L317" i="28"/>
  <c r="R317" i="28"/>
  <c r="W317" i="28"/>
  <c r="D317" i="28"/>
  <c r="J317" i="28"/>
  <c r="O317" i="28"/>
  <c r="T317" i="28"/>
  <c r="F317" i="28"/>
  <c r="P317" i="28"/>
  <c r="H317" i="28"/>
  <c r="S317" i="28"/>
  <c r="K317" i="28"/>
  <c r="V317" i="28"/>
  <c r="C317" i="28"/>
  <c r="N317" i="28"/>
  <c r="X317" i="28"/>
  <c r="F351" i="21"/>
  <c r="D351" i="21"/>
  <c r="H351" i="21"/>
  <c r="L351" i="21"/>
  <c r="P351" i="21"/>
  <c r="T351" i="21"/>
  <c r="X351" i="21"/>
  <c r="I351" i="21"/>
  <c r="N351" i="21"/>
  <c r="S351" i="21"/>
  <c r="Y351" i="21"/>
  <c r="E351" i="21"/>
  <c r="K351" i="21"/>
  <c r="Q351" i="21"/>
  <c r="V351" i="21"/>
  <c r="B351" i="21"/>
  <c r="M351" i="21"/>
  <c r="W351" i="21"/>
  <c r="G351" i="21"/>
  <c r="R351" i="21"/>
  <c r="U351" i="21"/>
  <c r="J351" i="21"/>
  <c r="O351" i="21"/>
  <c r="C351" i="21"/>
  <c r="A318" i="21"/>
  <c r="A284" i="21"/>
  <c r="A386" i="21"/>
  <c r="A352" i="21"/>
  <c r="A283" i="28"/>
  <c r="A386" i="28"/>
  <c r="A155" i="28"/>
  <c r="A249" i="28"/>
  <c r="A123" i="28"/>
  <c r="A318" i="28"/>
  <c r="A91" i="28"/>
  <c r="A352" i="28"/>
  <c r="A218" i="28"/>
  <c r="A420" i="28"/>
  <c r="A187" i="28"/>
  <c r="A59" i="28"/>
  <c r="A215" i="21"/>
  <c r="A249" i="21"/>
  <c r="A183" i="21"/>
  <c r="A90" i="19"/>
  <c r="A58" i="19"/>
  <c r="A56" i="21"/>
  <c r="A120" i="21"/>
  <c r="A25" i="19"/>
  <c r="A26" i="21"/>
  <c r="A122" i="19"/>
  <c r="A57" i="25"/>
  <c r="A24" i="25"/>
  <c r="A152" i="21"/>
  <c r="A88" i="21"/>
  <c r="A90" i="25"/>
  <c r="D25" i="19" l="1"/>
  <c r="H25" i="19"/>
  <c r="L25" i="19"/>
  <c r="P25" i="19"/>
  <c r="T25" i="19"/>
  <c r="X25" i="19"/>
  <c r="F25" i="19"/>
  <c r="N25" i="19"/>
  <c r="V25" i="19"/>
  <c r="G25" i="19"/>
  <c r="O25" i="19"/>
  <c r="W25" i="19"/>
  <c r="E25" i="19"/>
  <c r="I25" i="19"/>
  <c r="M25" i="19"/>
  <c r="Q25" i="19"/>
  <c r="U25" i="19"/>
  <c r="Y25" i="19"/>
  <c r="B25" i="19"/>
  <c r="J25" i="19"/>
  <c r="R25" i="19"/>
  <c r="C25" i="19"/>
  <c r="K25" i="19"/>
  <c r="S25" i="19"/>
  <c r="D57" i="25"/>
  <c r="H57" i="25"/>
  <c r="L57" i="25"/>
  <c r="P57" i="25"/>
  <c r="T57" i="25"/>
  <c r="X57" i="25"/>
  <c r="E57" i="25"/>
  <c r="I57" i="25"/>
  <c r="M57" i="25"/>
  <c r="Q57" i="25"/>
  <c r="U57" i="25"/>
  <c r="Y57" i="25"/>
  <c r="F57" i="25"/>
  <c r="N57" i="25"/>
  <c r="V57" i="25"/>
  <c r="R57" i="25"/>
  <c r="K57" i="25"/>
  <c r="B57" i="25"/>
  <c r="G57" i="25"/>
  <c r="O57" i="25"/>
  <c r="W57" i="25"/>
  <c r="J57" i="25"/>
  <c r="C57" i="25"/>
  <c r="S57" i="25"/>
  <c r="F187" i="28"/>
  <c r="J187" i="28"/>
  <c r="N187" i="28"/>
  <c r="R187" i="28"/>
  <c r="V187" i="28"/>
  <c r="D187" i="28"/>
  <c r="I187" i="28"/>
  <c r="O187" i="28"/>
  <c r="T187" i="28"/>
  <c r="Y187" i="28"/>
  <c r="E187" i="28"/>
  <c r="K187" i="28"/>
  <c r="P187" i="28"/>
  <c r="U187" i="28"/>
  <c r="B187" i="28"/>
  <c r="L187" i="28"/>
  <c r="W187" i="28"/>
  <c r="C187" i="28"/>
  <c r="M187" i="28"/>
  <c r="X187" i="28"/>
  <c r="G187" i="28"/>
  <c r="H187" i="28"/>
  <c r="Q187" i="28"/>
  <c r="S187" i="28"/>
  <c r="F155" i="28"/>
  <c r="J155" i="28"/>
  <c r="N155" i="28"/>
  <c r="R155" i="28"/>
  <c r="V155" i="28"/>
  <c r="C155" i="28"/>
  <c r="G155" i="28"/>
  <c r="K155" i="28"/>
  <c r="O155" i="28"/>
  <c r="S155" i="28"/>
  <c r="W155" i="28"/>
  <c r="D155" i="28"/>
  <c r="L155" i="28"/>
  <c r="T155" i="28"/>
  <c r="E155" i="28"/>
  <c r="M155" i="28"/>
  <c r="U155" i="28"/>
  <c r="H155" i="28"/>
  <c r="X155" i="28"/>
  <c r="I155" i="28"/>
  <c r="Y155" i="28"/>
  <c r="B155" i="28"/>
  <c r="P155" i="28"/>
  <c r="Q155" i="28"/>
  <c r="C34" i="28"/>
  <c r="G34" i="28"/>
  <c r="K34" i="28"/>
  <c r="O34" i="28"/>
  <c r="S34" i="28"/>
  <c r="W34" i="28"/>
  <c r="D34" i="28"/>
  <c r="H34" i="28"/>
  <c r="L34" i="28"/>
  <c r="P34" i="28"/>
  <c r="T34" i="28"/>
  <c r="X34" i="28"/>
  <c r="E34" i="28"/>
  <c r="M34" i="28"/>
  <c r="U34" i="28"/>
  <c r="F34" i="28"/>
  <c r="N34" i="28"/>
  <c r="V34" i="28"/>
  <c r="Q34" i="28"/>
  <c r="R34" i="28"/>
  <c r="Y34" i="28"/>
  <c r="B34" i="28"/>
  <c r="I34" i="28"/>
  <c r="J34" i="28"/>
  <c r="E56" i="21"/>
  <c r="I56" i="21"/>
  <c r="M56" i="21"/>
  <c r="Q56" i="21"/>
  <c r="U56" i="21"/>
  <c r="Y56" i="21"/>
  <c r="F56" i="21"/>
  <c r="J56" i="21"/>
  <c r="N56" i="21"/>
  <c r="R56" i="21"/>
  <c r="V56" i="21"/>
  <c r="G56" i="21"/>
  <c r="O56" i="21"/>
  <c r="W56" i="21"/>
  <c r="H56" i="21"/>
  <c r="P56" i="21"/>
  <c r="X56" i="21"/>
  <c r="C56" i="21"/>
  <c r="S56" i="21"/>
  <c r="D56" i="21"/>
  <c r="T56" i="21"/>
  <c r="B56" i="21"/>
  <c r="K56" i="21"/>
  <c r="L56" i="21"/>
  <c r="D24" i="25"/>
  <c r="H24" i="25"/>
  <c r="L24" i="25"/>
  <c r="P24" i="25"/>
  <c r="T24" i="25"/>
  <c r="X24" i="25"/>
  <c r="E24" i="25"/>
  <c r="I24" i="25"/>
  <c r="M24" i="25"/>
  <c r="Q24" i="25"/>
  <c r="U24" i="25"/>
  <c r="Y24" i="25"/>
  <c r="F24" i="25"/>
  <c r="N24" i="25"/>
  <c r="V24" i="25"/>
  <c r="R24" i="25"/>
  <c r="C24" i="25"/>
  <c r="S24" i="25"/>
  <c r="G24" i="25"/>
  <c r="O24" i="25"/>
  <c r="W24" i="25"/>
  <c r="J24" i="25"/>
  <c r="K24" i="25"/>
  <c r="B24" i="25"/>
  <c r="C90" i="19"/>
  <c r="G90" i="19"/>
  <c r="K90" i="19"/>
  <c r="O90" i="19"/>
  <c r="S90" i="19"/>
  <c r="W90" i="19"/>
  <c r="B90" i="19"/>
  <c r="I90" i="19"/>
  <c r="Q90" i="19"/>
  <c r="Y90" i="19"/>
  <c r="F90" i="19"/>
  <c r="N90" i="19"/>
  <c r="V90" i="19"/>
  <c r="D90" i="19"/>
  <c r="H90" i="19"/>
  <c r="L90" i="19"/>
  <c r="P90" i="19"/>
  <c r="T90" i="19"/>
  <c r="X90" i="19"/>
  <c r="E90" i="19"/>
  <c r="M90" i="19"/>
  <c r="U90" i="19"/>
  <c r="J90" i="19"/>
  <c r="R90" i="19"/>
  <c r="C59" i="28"/>
  <c r="G59" i="28"/>
  <c r="K59" i="28"/>
  <c r="O59" i="28"/>
  <c r="S59" i="28"/>
  <c r="W59" i="28"/>
  <c r="B59" i="28"/>
  <c r="D59" i="28"/>
  <c r="H59" i="28"/>
  <c r="L59" i="28"/>
  <c r="P59" i="28"/>
  <c r="T59" i="28"/>
  <c r="X59" i="28"/>
  <c r="E59" i="28"/>
  <c r="M59" i="28"/>
  <c r="U59" i="28"/>
  <c r="F59" i="28"/>
  <c r="N59" i="28"/>
  <c r="V59" i="28"/>
  <c r="Q59" i="28"/>
  <c r="R59" i="28"/>
  <c r="Y59" i="28"/>
  <c r="J59" i="28"/>
  <c r="I59" i="28"/>
  <c r="F123" i="25"/>
  <c r="J123" i="25"/>
  <c r="N123" i="25"/>
  <c r="R123" i="25"/>
  <c r="V123" i="25"/>
  <c r="C123" i="25"/>
  <c r="G123" i="25"/>
  <c r="K123" i="25"/>
  <c r="O123" i="25"/>
  <c r="S123" i="25"/>
  <c r="W123" i="25"/>
  <c r="B123" i="25"/>
  <c r="D123" i="25"/>
  <c r="L123" i="25"/>
  <c r="T123" i="25"/>
  <c r="E123" i="25"/>
  <c r="M123" i="25"/>
  <c r="U123" i="25"/>
  <c r="P123" i="25"/>
  <c r="X123" i="25"/>
  <c r="Y123" i="25"/>
  <c r="Q123" i="25"/>
  <c r="H123" i="25"/>
  <c r="I123" i="25"/>
  <c r="D90" i="25"/>
  <c r="H90" i="25"/>
  <c r="L90" i="25"/>
  <c r="P90" i="25"/>
  <c r="T90" i="25"/>
  <c r="X90" i="25"/>
  <c r="E90" i="25"/>
  <c r="I90" i="25"/>
  <c r="M90" i="25"/>
  <c r="Q90" i="25"/>
  <c r="U90" i="25"/>
  <c r="Y90" i="25"/>
  <c r="F90" i="25"/>
  <c r="N90" i="25"/>
  <c r="V90" i="25"/>
  <c r="J90" i="25"/>
  <c r="C90" i="25"/>
  <c r="K90" i="25"/>
  <c r="S90" i="25"/>
  <c r="G90" i="25"/>
  <c r="O90" i="25"/>
  <c r="W90" i="25"/>
  <c r="R90" i="25"/>
  <c r="B90" i="25"/>
  <c r="C120" i="21"/>
  <c r="G120" i="21"/>
  <c r="K120" i="21"/>
  <c r="O120" i="21"/>
  <c r="S120" i="21"/>
  <c r="W120" i="21"/>
  <c r="D120" i="21"/>
  <c r="H120" i="21"/>
  <c r="L120" i="21"/>
  <c r="P120" i="21"/>
  <c r="T120" i="21"/>
  <c r="X120" i="21"/>
  <c r="I120" i="21"/>
  <c r="Q120" i="21"/>
  <c r="Y120" i="21"/>
  <c r="J120" i="21"/>
  <c r="R120" i="21"/>
  <c r="M120" i="21"/>
  <c r="U120" i="21"/>
  <c r="F120" i="21"/>
  <c r="N120" i="21"/>
  <c r="E120" i="21"/>
  <c r="B120" i="21"/>
  <c r="V120" i="21"/>
  <c r="E183" i="21"/>
  <c r="I183" i="21"/>
  <c r="M183" i="21"/>
  <c r="Q183" i="21"/>
  <c r="U183" i="21"/>
  <c r="Y183" i="21"/>
  <c r="B183" i="21"/>
  <c r="F183" i="21"/>
  <c r="J183" i="21"/>
  <c r="N183" i="21"/>
  <c r="R183" i="21"/>
  <c r="V183" i="21"/>
  <c r="G183" i="21"/>
  <c r="O183" i="21"/>
  <c r="W183" i="21"/>
  <c r="H183" i="21"/>
  <c r="P183" i="21"/>
  <c r="X183" i="21"/>
  <c r="K183" i="21"/>
  <c r="C183" i="21"/>
  <c r="T183" i="21"/>
  <c r="L183" i="21"/>
  <c r="S183" i="21"/>
  <c r="D183" i="21"/>
  <c r="D91" i="28"/>
  <c r="H91" i="28"/>
  <c r="L91" i="28"/>
  <c r="P91" i="28"/>
  <c r="T91" i="28"/>
  <c r="X91" i="28"/>
  <c r="C91" i="28"/>
  <c r="I91" i="28"/>
  <c r="N91" i="28"/>
  <c r="S91" i="28"/>
  <c r="Y91" i="28"/>
  <c r="E91" i="28"/>
  <c r="J91" i="28"/>
  <c r="O91" i="28"/>
  <c r="U91" i="28"/>
  <c r="F91" i="28"/>
  <c r="Q91" i="28"/>
  <c r="G91" i="28"/>
  <c r="R91" i="28"/>
  <c r="B91" i="28"/>
  <c r="K91" i="28"/>
  <c r="M91" i="28"/>
  <c r="V91" i="28"/>
  <c r="W91" i="28"/>
  <c r="D88" i="21"/>
  <c r="H88" i="21"/>
  <c r="L88" i="21"/>
  <c r="P88" i="21"/>
  <c r="T88" i="21"/>
  <c r="X88" i="21"/>
  <c r="E88" i="21"/>
  <c r="I88" i="21"/>
  <c r="M88" i="21"/>
  <c r="Q88" i="21"/>
  <c r="U88" i="21"/>
  <c r="Y88" i="21"/>
  <c r="J88" i="21"/>
  <c r="R88" i="21"/>
  <c r="C88" i="21"/>
  <c r="K88" i="21"/>
  <c r="S88" i="21"/>
  <c r="N88" i="21"/>
  <c r="V88" i="21"/>
  <c r="W88" i="21"/>
  <c r="O88" i="21"/>
  <c r="B88" i="21"/>
  <c r="F88" i="21"/>
  <c r="G88" i="21"/>
  <c r="C122" i="19"/>
  <c r="G122" i="19"/>
  <c r="K122" i="19"/>
  <c r="O122" i="19"/>
  <c r="S122" i="19"/>
  <c r="W122" i="19"/>
  <c r="D122" i="19"/>
  <c r="H122" i="19"/>
  <c r="L122" i="19"/>
  <c r="P122" i="19"/>
  <c r="T122" i="19"/>
  <c r="X122" i="19"/>
  <c r="E122" i="19"/>
  <c r="M122" i="19"/>
  <c r="U122" i="19"/>
  <c r="B122" i="19"/>
  <c r="J122" i="19"/>
  <c r="F122" i="19"/>
  <c r="N122" i="19"/>
  <c r="V122" i="19"/>
  <c r="I122" i="19"/>
  <c r="Q122" i="19"/>
  <c r="Y122" i="19"/>
  <c r="R122" i="19"/>
  <c r="F152" i="21"/>
  <c r="J152" i="21"/>
  <c r="N152" i="21"/>
  <c r="R152" i="21"/>
  <c r="V152" i="21"/>
  <c r="C152" i="21"/>
  <c r="G152" i="21"/>
  <c r="K152" i="21"/>
  <c r="O152" i="21"/>
  <c r="S152" i="21"/>
  <c r="W152" i="21"/>
  <c r="B152" i="21"/>
  <c r="H152" i="21"/>
  <c r="P152" i="21"/>
  <c r="X152" i="21"/>
  <c r="I152" i="21"/>
  <c r="Q152" i="21"/>
  <c r="Y152" i="21"/>
  <c r="L152" i="21"/>
  <c r="D152" i="21"/>
  <c r="U152" i="21"/>
  <c r="M152" i="21"/>
  <c r="T152" i="21"/>
  <c r="E152" i="21"/>
  <c r="D26" i="21"/>
  <c r="H26" i="21"/>
  <c r="L26" i="21"/>
  <c r="P26" i="21"/>
  <c r="T26" i="21"/>
  <c r="X26" i="21"/>
  <c r="E26" i="21"/>
  <c r="I26" i="21"/>
  <c r="M26" i="21"/>
  <c r="Q26" i="21"/>
  <c r="U26" i="21"/>
  <c r="Y26" i="21"/>
  <c r="J26" i="21"/>
  <c r="R26" i="21"/>
  <c r="C26" i="21"/>
  <c r="K26" i="21"/>
  <c r="S26" i="21"/>
  <c r="F26" i="21"/>
  <c r="V26" i="21"/>
  <c r="G26" i="21"/>
  <c r="W26" i="21"/>
  <c r="B26" i="21"/>
  <c r="N26" i="21"/>
  <c r="O26" i="21"/>
  <c r="D58" i="19"/>
  <c r="H58" i="19"/>
  <c r="L58" i="19"/>
  <c r="P58" i="19"/>
  <c r="T58" i="19"/>
  <c r="X58" i="19"/>
  <c r="J58" i="19"/>
  <c r="C58" i="19"/>
  <c r="K58" i="19"/>
  <c r="S58" i="19"/>
  <c r="E58" i="19"/>
  <c r="I58" i="19"/>
  <c r="M58" i="19"/>
  <c r="Q58" i="19"/>
  <c r="U58" i="19"/>
  <c r="Y58" i="19"/>
  <c r="B58" i="19"/>
  <c r="F58" i="19"/>
  <c r="N58" i="19"/>
  <c r="R58" i="19"/>
  <c r="V58" i="19"/>
  <c r="G58" i="19"/>
  <c r="O58" i="19"/>
  <c r="W58" i="19"/>
  <c r="D218" i="28"/>
  <c r="H218" i="28"/>
  <c r="L218" i="28"/>
  <c r="P218" i="28"/>
  <c r="T218" i="28"/>
  <c r="X218" i="28"/>
  <c r="E218" i="28"/>
  <c r="I218" i="28"/>
  <c r="M218" i="28"/>
  <c r="Q218" i="28"/>
  <c r="U218" i="28"/>
  <c r="Y218" i="28"/>
  <c r="F218" i="28"/>
  <c r="N218" i="28"/>
  <c r="V218" i="28"/>
  <c r="G218" i="28"/>
  <c r="O218" i="28"/>
  <c r="W218" i="28"/>
  <c r="J218" i="28"/>
  <c r="K218" i="28"/>
  <c r="B218" i="28"/>
  <c r="C218" i="28"/>
  <c r="R218" i="28"/>
  <c r="S218" i="28"/>
  <c r="F123" i="28"/>
  <c r="J123" i="28"/>
  <c r="N123" i="28"/>
  <c r="R123" i="28"/>
  <c r="V123" i="28"/>
  <c r="C123" i="28"/>
  <c r="G123" i="28"/>
  <c r="K123" i="28"/>
  <c r="O123" i="28"/>
  <c r="S123" i="28"/>
  <c r="W123" i="28"/>
  <c r="B123" i="28"/>
  <c r="H123" i="28"/>
  <c r="P123" i="28"/>
  <c r="X123" i="28"/>
  <c r="I123" i="28"/>
  <c r="Q123" i="28"/>
  <c r="Y123" i="28"/>
  <c r="L123" i="28"/>
  <c r="M123" i="28"/>
  <c r="T123" i="28"/>
  <c r="U123" i="28"/>
  <c r="D123" i="28"/>
  <c r="E123" i="28"/>
  <c r="A35" i="28"/>
  <c r="A124" i="25"/>
  <c r="F215" i="21"/>
  <c r="J215" i="21"/>
  <c r="N215" i="21"/>
  <c r="R215" i="21"/>
  <c r="V215" i="21"/>
  <c r="D215" i="21"/>
  <c r="H215" i="21"/>
  <c r="L215" i="21"/>
  <c r="P215" i="21"/>
  <c r="T215" i="21"/>
  <c r="X215" i="21"/>
  <c r="I215" i="21"/>
  <c r="Q215" i="21"/>
  <c r="Y215" i="21"/>
  <c r="B215" i="21"/>
  <c r="E215" i="21"/>
  <c r="M215" i="21"/>
  <c r="U215" i="21"/>
  <c r="G215" i="21"/>
  <c r="W215" i="21"/>
  <c r="S215" i="21"/>
  <c r="K215" i="21"/>
  <c r="C215" i="21"/>
  <c r="O215" i="21"/>
  <c r="C283" i="28"/>
  <c r="G283" i="28"/>
  <c r="K283" i="28"/>
  <c r="O283" i="28"/>
  <c r="S283" i="28"/>
  <c r="W283" i="28"/>
  <c r="F283" i="28"/>
  <c r="L283" i="28"/>
  <c r="Q283" i="28"/>
  <c r="V283" i="28"/>
  <c r="B283" i="28"/>
  <c r="D283" i="28"/>
  <c r="I283" i="28"/>
  <c r="N283" i="28"/>
  <c r="T283" i="28"/>
  <c r="Y283" i="28"/>
  <c r="E283" i="28"/>
  <c r="P283" i="28"/>
  <c r="H283" i="28"/>
  <c r="R283" i="28"/>
  <c r="J283" i="28"/>
  <c r="U283" i="28"/>
  <c r="M283" i="28"/>
  <c r="X283" i="28"/>
  <c r="E318" i="21"/>
  <c r="I318" i="21"/>
  <c r="M318" i="21"/>
  <c r="Q318" i="21"/>
  <c r="U318" i="21"/>
  <c r="Y318" i="21"/>
  <c r="D318" i="21"/>
  <c r="J318" i="21"/>
  <c r="O318" i="21"/>
  <c r="T318" i="21"/>
  <c r="G318" i="21"/>
  <c r="L318" i="21"/>
  <c r="R318" i="21"/>
  <c r="W318" i="21"/>
  <c r="H318" i="21"/>
  <c r="S318" i="21"/>
  <c r="C318" i="21"/>
  <c r="N318" i="21"/>
  <c r="X318" i="21"/>
  <c r="B318" i="21"/>
  <c r="P318" i="21"/>
  <c r="F318" i="21"/>
  <c r="K318" i="21"/>
  <c r="V318" i="21"/>
  <c r="E249" i="21"/>
  <c r="I249" i="21"/>
  <c r="M249" i="21"/>
  <c r="Q249" i="21"/>
  <c r="U249" i="21"/>
  <c r="Y249" i="21"/>
  <c r="D249" i="21"/>
  <c r="J249" i="21"/>
  <c r="O249" i="21"/>
  <c r="T249" i="21"/>
  <c r="G249" i="21"/>
  <c r="L249" i="21"/>
  <c r="R249" i="21"/>
  <c r="W249" i="21"/>
  <c r="B249" i="21"/>
  <c r="H249" i="21"/>
  <c r="S249" i="21"/>
  <c r="C249" i="21"/>
  <c r="N249" i="21"/>
  <c r="X249" i="21"/>
  <c r="F249" i="21"/>
  <c r="P249" i="21"/>
  <c r="K249" i="21"/>
  <c r="V249" i="21"/>
  <c r="E420" i="28"/>
  <c r="I420" i="28"/>
  <c r="M420" i="28"/>
  <c r="Q420" i="28"/>
  <c r="U420" i="28"/>
  <c r="Y420" i="28"/>
  <c r="C420" i="28"/>
  <c r="G420" i="28"/>
  <c r="K420" i="28"/>
  <c r="O420" i="28"/>
  <c r="S420" i="28"/>
  <c r="W420" i="28"/>
  <c r="H420" i="28"/>
  <c r="P420" i="28"/>
  <c r="X420" i="28"/>
  <c r="L420" i="28"/>
  <c r="V420" i="28"/>
  <c r="F420" i="28"/>
  <c r="R420" i="28"/>
  <c r="B420" i="28"/>
  <c r="J420" i="28"/>
  <c r="N420" i="28"/>
  <c r="T420" i="28"/>
  <c r="D420" i="28"/>
  <c r="F318" i="28"/>
  <c r="J318" i="28"/>
  <c r="N318" i="28"/>
  <c r="R318" i="28"/>
  <c r="V318" i="28"/>
  <c r="E318" i="28"/>
  <c r="K318" i="28"/>
  <c r="P318" i="28"/>
  <c r="U318" i="28"/>
  <c r="C318" i="28"/>
  <c r="H318" i="28"/>
  <c r="M318" i="28"/>
  <c r="S318" i="28"/>
  <c r="X318" i="28"/>
  <c r="D318" i="28"/>
  <c r="O318" i="28"/>
  <c r="Y318" i="28"/>
  <c r="G318" i="28"/>
  <c r="Q318" i="28"/>
  <c r="B318" i="28"/>
  <c r="I318" i="28"/>
  <c r="T318" i="28"/>
  <c r="L318" i="28"/>
  <c r="W318" i="28"/>
  <c r="D386" i="28"/>
  <c r="H386" i="28"/>
  <c r="L386" i="28"/>
  <c r="P386" i="28"/>
  <c r="T386" i="28"/>
  <c r="X386" i="28"/>
  <c r="G386" i="28"/>
  <c r="M386" i="28"/>
  <c r="R386" i="28"/>
  <c r="W386" i="28"/>
  <c r="F386" i="28"/>
  <c r="N386" i="28"/>
  <c r="U386" i="28"/>
  <c r="B386" i="28"/>
  <c r="C386" i="28"/>
  <c r="J386" i="28"/>
  <c r="Q386" i="28"/>
  <c r="Y386" i="28"/>
  <c r="E386" i="28"/>
  <c r="S386" i="28"/>
  <c r="I386" i="28"/>
  <c r="V386" i="28"/>
  <c r="K386" i="28"/>
  <c r="O386" i="28"/>
  <c r="E352" i="28"/>
  <c r="I352" i="28"/>
  <c r="M352" i="28"/>
  <c r="Q352" i="28"/>
  <c r="U352" i="28"/>
  <c r="Y352" i="28"/>
  <c r="B352" i="28"/>
  <c r="D352" i="28"/>
  <c r="J352" i="28"/>
  <c r="O352" i="28"/>
  <c r="T352" i="28"/>
  <c r="G352" i="28"/>
  <c r="L352" i="28"/>
  <c r="R352" i="28"/>
  <c r="W352" i="28"/>
  <c r="C352" i="28"/>
  <c r="N352" i="28"/>
  <c r="X352" i="28"/>
  <c r="F352" i="28"/>
  <c r="P352" i="28"/>
  <c r="H352" i="28"/>
  <c r="S352" i="28"/>
  <c r="K352" i="28"/>
  <c r="V352" i="28"/>
  <c r="D249" i="28"/>
  <c r="H249" i="28"/>
  <c r="L249" i="28"/>
  <c r="P249" i="28"/>
  <c r="T249" i="28"/>
  <c r="X249" i="28"/>
  <c r="G249" i="28"/>
  <c r="M249" i="28"/>
  <c r="R249" i="28"/>
  <c r="W249" i="28"/>
  <c r="E249" i="28"/>
  <c r="J249" i="28"/>
  <c r="O249" i="28"/>
  <c r="U249" i="28"/>
  <c r="F249" i="28"/>
  <c r="Q249" i="28"/>
  <c r="B249" i="28"/>
  <c r="I249" i="28"/>
  <c r="K249" i="28"/>
  <c r="V249" i="28"/>
  <c r="C249" i="28"/>
  <c r="N249" i="28"/>
  <c r="Y249" i="28"/>
  <c r="S249" i="28"/>
  <c r="E352" i="21"/>
  <c r="I352" i="21"/>
  <c r="M352" i="21"/>
  <c r="Q352" i="21"/>
  <c r="U352" i="21"/>
  <c r="Y352" i="21"/>
  <c r="G352" i="21"/>
  <c r="L352" i="21"/>
  <c r="R352" i="21"/>
  <c r="W352" i="21"/>
  <c r="D352" i="21"/>
  <c r="J352" i="21"/>
  <c r="O352" i="21"/>
  <c r="T352" i="21"/>
  <c r="K352" i="21"/>
  <c r="V352" i="21"/>
  <c r="B352" i="21"/>
  <c r="F352" i="21"/>
  <c r="P352" i="21"/>
  <c r="S352" i="21"/>
  <c r="H352" i="21"/>
  <c r="N352" i="21"/>
  <c r="C352" i="21"/>
  <c r="X352" i="21"/>
  <c r="D386" i="21"/>
  <c r="H386" i="21"/>
  <c r="L386" i="21"/>
  <c r="P386" i="21"/>
  <c r="T386" i="21"/>
  <c r="X386" i="21"/>
  <c r="F386" i="21"/>
  <c r="J386" i="21"/>
  <c r="N386" i="21"/>
  <c r="R386" i="21"/>
  <c r="V386" i="21"/>
  <c r="C386" i="21"/>
  <c r="K386" i="21"/>
  <c r="S386" i="21"/>
  <c r="G386" i="21"/>
  <c r="O386" i="21"/>
  <c r="W386" i="21"/>
  <c r="Q386" i="21"/>
  <c r="I386" i="21"/>
  <c r="Y386" i="21"/>
  <c r="M386" i="21"/>
  <c r="E386" i="21"/>
  <c r="B386" i="21"/>
  <c r="U386" i="21"/>
  <c r="F284" i="21"/>
  <c r="J284" i="21"/>
  <c r="N284" i="21"/>
  <c r="R284" i="21"/>
  <c r="V284" i="21"/>
  <c r="G284" i="21"/>
  <c r="L284" i="21"/>
  <c r="Q284" i="21"/>
  <c r="W284" i="21"/>
  <c r="D284" i="21"/>
  <c r="I284" i="21"/>
  <c r="O284" i="21"/>
  <c r="T284" i="21"/>
  <c r="Y284" i="21"/>
  <c r="K284" i="21"/>
  <c r="U284" i="21"/>
  <c r="E284" i="21"/>
  <c r="P284" i="21"/>
  <c r="B284" i="21"/>
  <c r="S284" i="21"/>
  <c r="H284" i="21"/>
  <c r="M284" i="21"/>
  <c r="X284" i="21"/>
  <c r="C284" i="21"/>
  <c r="A353" i="21"/>
  <c r="A387" i="21"/>
  <c r="A285" i="21"/>
  <c r="A319" i="21"/>
  <c r="A219" i="28"/>
  <c r="A353" i="28"/>
  <c r="A250" i="28"/>
  <c r="A188" i="28"/>
  <c r="A60" i="28"/>
  <c r="A124" i="28"/>
  <c r="A156" i="28"/>
  <c r="A387" i="28"/>
  <c r="A421" i="28"/>
  <c r="A92" i="28"/>
  <c r="A319" i="28"/>
  <c r="A284" i="28"/>
  <c r="A250" i="21"/>
  <c r="A216" i="21"/>
  <c r="A184" i="21"/>
  <c r="A91" i="19"/>
  <c r="A59" i="19"/>
  <c r="A25" i="25"/>
  <c r="A58" i="25"/>
  <c r="A123" i="19"/>
  <c r="A121" i="21"/>
  <c r="A57" i="21"/>
  <c r="A91" i="25"/>
  <c r="A89" i="21"/>
  <c r="A153" i="21"/>
  <c r="A27" i="21"/>
  <c r="A26" i="19"/>
  <c r="E59" i="19" l="1"/>
  <c r="I59" i="19"/>
  <c r="M59" i="19"/>
  <c r="Q59" i="19"/>
  <c r="U59" i="19"/>
  <c r="Y59" i="19"/>
  <c r="D59" i="19"/>
  <c r="L59" i="19"/>
  <c r="T59" i="19"/>
  <c r="F59" i="19"/>
  <c r="J59" i="19"/>
  <c r="N59" i="19"/>
  <c r="R59" i="19"/>
  <c r="V59" i="19"/>
  <c r="C59" i="19"/>
  <c r="G59" i="19"/>
  <c r="K59" i="19"/>
  <c r="O59" i="19"/>
  <c r="S59" i="19"/>
  <c r="W59" i="19"/>
  <c r="B59" i="19"/>
  <c r="H59" i="19"/>
  <c r="P59" i="19"/>
  <c r="X59" i="19"/>
  <c r="D60" i="28"/>
  <c r="H60" i="28"/>
  <c r="L60" i="28"/>
  <c r="P60" i="28"/>
  <c r="T60" i="28"/>
  <c r="X60" i="28"/>
  <c r="E60" i="28"/>
  <c r="I60" i="28"/>
  <c r="M60" i="28"/>
  <c r="Q60" i="28"/>
  <c r="U60" i="28"/>
  <c r="Y60" i="28"/>
  <c r="B60" i="28"/>
  <c r="F60" i="28"/>
  <c r="N60" i="28"/>
  <c r="V60" i="28"/>
  <c r="G60" i="28"/>
  <c r="O60" i="28"/>
  <c r="W60" i="28"/>
  <c r="J60" i="28"/>
  <c r="K60" i="28"/>
  <c r="C60" i="28"/>
  <c r="R60" i="28"/>
  <c r="S60" i="28"/>
  <c r="E27" i="21"/>
  <c r="I27" i="21"/>
  <c r="M27" i="21"/>
  <c r="Q27" i="21"/>
  <c r="U27" i="21"/>
  <c r="Y27" i="21"/>
  <c r="B27" i="21"/>
  <c r="F27" i="21"/>
  <c r="J27" i="21"/>
  <c r="N27" i="21"/>
  <c r="R27" i="21"/>
  <c r="V27" i="21"/>
  <c r="C27" i="21"/>
  <c r="K27" i="21"/>
  <c r="S27" i="21"/>
  <c r="D27" i="21"/>
  <c r="L27" i="21"/>
  <c r="T27" i="21"/>
  <c r="O27" i="21"/>
  <c r="P27" i="21"/>
  <c r="W27" i="21"/>
  <c r="X27" i="21"/>
  <c r="G27" i="21"/>
  <c r="H27" i="21"/>
  <c r="F57" i="21"/>
  <c r="J57" i="21"/>
  <c r="N57" i="21"/>
  <c r="R57" i="21"/>
  <c r="V57" i="21"/>
  <c r="C57" i="21"/>
  <c r="G57" i="21"/>
  <c r="K57" i="21"/>
  <c r="O57" i="21"/>
  <c r="S57" i="21"/>
  <c r="W57" i="21"/>
  <c r="B57" i="21"/>
  <c r="H57" i="21"/>
  <c r="P57" i="21"/>
  <c r="X57" i="21"/>
  <c r="I57" i="21"/>
  <c r="Q57" i="21"/>
  <c r="Y57" i="21"/>
  <c r="L57" i="21"/>
  <c r="M57" i="21"/>
  <c r="T57" i="21"/>
  <c r="E57" i="21"/>
  <c r="U57" i="21"/>
  <c r="D57" i="21"/>
  <c r="E25" i="25"/>
  <c r="I25" i="25"/>
  <c r="M25" i="25"/>
  <c r="Q25" i="25"/>
  <c r="U25" i="25"/>
  <c r="Y25" i="25"/>
  <c r="B25" i="25"/>
  <c r="F25" i="25"/>
  <c r="J25" i="25"/>
  <c r="N25" i="25"/>
  <c r="R25" i="25"/>
  <c r="V25" i="25"/>
  <c r="G25" i="25"/>
  <c r="O25" i="25"/>
  <c r="W25" i="25"/>
  <c r="K25" i="25"/>
  <c r="L25" i="25"/>
  <c r="H25" i="25"/>
  <c r="P25" i="25"/>
  <c r="X25" i="25"/>
  <c r="C25" i="25"/>
  <c r="S25" i="25"/>
  <c r="D25" i="25"/>
  <c r="T25" i="25"/>
  <c r="E92" i="28"/>
  <c r="G92" i="28"/>
  <c r="K92" i="28"/>
  <c r="O92" i="28"/>
  <c r="S92" i="28"/>
  <c r="W92" i="28"/>
  <c r="B92" i="28"/>
  <c r="C92" i="28"/>
  <c r="H92" i="28"/>
  <c r="L92" i="28"/>
  <c r="P92" i="28"/>
  <c r="T92" i="28"/>
  <c r="X92" i="28"/>
  <c r="D92" i="28"/>
  <c r="M92" i="28"/>
  <c r="U92" i="28"/>
  <c r="F92" i="28"/>
  <c r="N92" i="28"/>
  <c r="V92" i="28"/>
  <c r="I92" i="28"/>
  <c r="Y92" i="28"/>
  <c r="J92" i="28"/>
  <c r="Q92" i="28"/>
  <c r="R92" i="28"/>
  <c r="C124" i="28"/>
  <c r="G124" i="28"/>
  <c r="K124" i="28"/>
  <c r="O124" i="28"/>
  <c r="S124" i="28"/>
  <c r="W124" i="28"/>
  <c r="D124" i="28"/>
  <c r="H124" i="28"/>
  <c r="L124" i="28"/>
  <c r="P124" i="28"/>
  <c r="T124" i="28"/>
  <c r="X124" i="28"/>
  <c r="I124" i="28"/>
  <c r="Q124" i="28"/>
  <c r="Y124" i="28"/>
  <c r="J124" i="28"/>
  <c r="R124" i="28"/>
  <c r="E124" i="28"/>
  <c r="U124" i="28"/>
  <c r="F124" i="28"/>
  <c r="V124" i="28"/>
  <c r="B124" i="28"/>
  <c r="M124" i="28"/>
  <c r="N124" i="28"/>
  <c r="D123" i="19"/>
  <c r="H123" i="19"/>
  <c r="L123" i="19"/>
  <c r="P123" i="19"/>
  <c r="T123" i="19"/>
  <c r="X123" i="19"/>
  <c r="E123" i="19"/>
  <c r="I123" i="19"/>
  <c r="M123" i="19"/>
  <c r="Q123" i="19"/>
  <c r="U123" i="19"/>
  <c r="Y123" i="19"/>
  <c r="F123" i="19"/>
  <c r="N123" i="19"/>
  <c r="V123" i="19"/>
  <c r="C123" i="19"/>
  <c r="S123" i="19"/>
  <c r="G123" i="19"/>
  <c r="O123" i="19"/>
  <c r="W123" i="19"/>
  <c r="J123" i="19"/>
  <c r="R123" i="19"/>
  <c r="K123" i="19"/>
  <c r="B123" i="19"/>
  <c r="C188" i="28"/>
  <c r="G188" i="28"/>
  <c r="K188" i="28"/>
  <c r="O188" i="28"/>
  <c r="S188" i="28"/>
  <c r="W188" i="28"/>
  <c r="H188" i="28"/>
  <c r="M188" i="28"/>
  <c r="R188" i="28"/>
  <c r="X188" i="28"/>
  <c r="D188" i="28"/>
  <c r="I188" i="28"/>
  <c r="N188" i="28"/>
  <c r="T188" i="28"/>
  <c r="Y188" i="28"/>
  <c r="J188" i="28"/>
  <c r="U188" i="28"/>
  <c r="B188" i="28"/>
  <c r="L188" i="28"/>
  <c r="V188" i="28"/>
  <c r="E188" i="28"/>
  <c r="F188" i="28"/>
  <c r="P188" i="28"/>
  <c r="Q188" i="28"/>
  <c r="C153" i="21"/>
  <c r="G153" i="21"/>
  <c r="K153" i="21"/>
  <c r="O153" i="21"/>
  <c r="S153" i="21"/>
  <c r="W153" i="21"/>
  <c r="D153" i="21"/>
  <c r="H153" i="21"/>
  <c r="L153" i="21"/>
  <c r="P153" i="21"/>
  <c r="T153" i="21"/>
  <c r="X153" i="21"/>
  <c r="I153" i="21"/>
  <c r="Q153" i="21"/>
  <c r="Y153" i="21"/>
  <c r="J153" i="21"/>
  <c r="R153" i="21"/>
  <c r="E153" i="21"/>
  <c r="U153" i="21"/>
  <c r="B153" i="21"/>
  <c r="M153" i="21"/>
  <c r="F153" i="21"/>
  <c r="V153" i="21"/>
  <c r="N153" i="21"/>
  <c r="D121" i="21"/>
  <c r="H121" i="21"/>
  <c r="L121" i="21"/>
  <c r="P121" i="21"/>
  <c r="T121" i="21"/>
  <c r="X121" i="21"/>
  <c r="E121" i="21"/>
  <c r="I121" i="21"/>
  <c r="M121" i="21"/>
  <c r="Q121" i="21"/>
  <c r="U121" i="21"/>
  <c r="Y121" i="21"/>
  <c r="J121" i="21"/>
  <c r="R121" i="21"/>
  <c r="C121" i="21"/>
  <c r="K121" i="21"/>
  <c r="S121" i="21"/>
  <c r="F121" i="21"/>
  <c r="V121" i="21"/>
  <c r="O121" i="21"/>
  <c r="G121" i="21"/>
  <c r="W121" i="21"/>
  <c r="N121" i="21"/>
  <c r="B121" i="21"/>
  <c r="E219" i="28"/>
  <c r="I219" i="28"/>
  <c r="M219" i="28"/>
  <c r="Q219" i="28"/>
  <c r="U219" i="28"/>
  <c r="Y219" i="28"/>
  <c r="F219" i="28"/>
  <c r="J219" i="28"/>
  <c r="N219" i="28"/>
  <c r="R219" i="28"/>
  <c r="V219" i="28"/>
  <c r="G219" i="28"/>
  <c r="O219" i="28"/>
  <c r="W219" i="28"/>
  <c r="H219" i="28"/>
  <c r="P219" i="28"/>
  <c r="X219" i="28"/>
  <c r="C219" i="28"/>
  <c r="S219" i="28"/>
  <c r="D219" i="28"/>
  <c r="T219" i="28"/>
  <c r="K219" i="28"/>
  <c r="B219" i="28"/>
  <c r="L219" i="28"/>
  <c r="E89" i="21"/>
  <c r="I89" i="21"/>
  <c r="M89" i="21"/>
  <c r="Q89" i="21"/>
  <c r="U89" i="21"/>
  <c r="Y89" i="21"/>
  <c r="B89" i="21"/>
  <c r="F89" i="21"/>
  <c r="J89" i="21"/>
  <c r="N89" i="21"/>
  <c r="R89" i="21"/>
  <c r="V89" i="21"/>
  <c r="C89" i="21"/>
  <c r="K89" i="21"/>
  <c r="S89" i="21"/>
  <c r="D89" i="21"/>
  <c r="L89" i="21"/>
  <c r="T89" i="21"/>
  <c r="G89" i="21"/>
  <c r="W89" i="21"/>
  <c r="H89" i="21"/>
  <c r="X89" i="21"/>
  <c r="O89" i="21"/>
  <c r="P89" i="21"/>
  <c r="D91" i="19"/>
  <c r="H91" i="19"/>
  <c r="L91" i="19"/>
  <c r="P91" i="19"/>
  <c r="T91" i="19"/>
  <c r="X91" i="19"/>
  <c r="J91" i="19"/>
  <c r="R91" i="19"/>
  <c r="K91" i="19"/>
  <c r="S91" i="19"/>
  <c r="W91" i="19"/>
  <c r="E91" i="19"/>
  <c r="I91" i="19"/>
  <c r="M91" i="19"/>
  <c r="Q91" i="19"/>
  <c r="U91" i="19"/>
  <c r="Y91" i="19"/>
  <c r="B91" i="19"/>
  <c r="F91" i="19"/>
  <c r="N91" i="19"/>
  <c r="V91" i="19"/>
  <c r="C91" i="19"/>
  <c r="G91" i="19"/>
  <c r="O91" i="19"/>
  <c r="C124" i="25"/>
  <c r="G124" i="25"/>
  <c r="K124" i="25"/>
  <c r="O124" i="25"/>
  <c r="S124" i="25"/>
  <c r="W124" i="25"/>
  <c r="D124" i="25"/>
  <c r="H124" i="25"/>
  <c r="L124" i="25"/>
  <c r="P124" i="25"/>
  <c r="T124" i="25"/>
  <c r="X124" i="25"/>
  <c r="E124" i="25"/>
  <c r="M124" i="25"/>
  <c r="U124" i="25"/>
  <c r="B124" i="25"/>
  <c r="F124" i="25"/>
  <c r="N124" i="25"/>
  <c r="V124" i="25"/>
  <c r="I124" i="25"/>
  <c r="Y124" i="25"/>
  <c r="J124" i="25"/>
  <c r="Q124" i="25"/>
  <c r="R124" i="25"/>
  <c r="E26" i="19"/>
  <c r="I26" i="19"/>
  <c r="M26" i="19"/>
  <c r="Q26" i="19"/>
  <c r="U26" i="19"/>
  <c r="Y26" i="19"/>
  <c r="G26" i="19"/>
  <c r="O26" i="19"/>
  <c r="W26" i="19"/>
  <c r="B26" i="19"/>
  <c r="D26" i="19"/>
  <c r="L26" i="19"/>
  <c r="T26" i="19"/>
  <c r="F26" i="19"/>
  <c r="J26" i="19"/>
  <c r="N26" i="19"/>
  <c r="R26" i="19"/>
  <c r="V26" i="19"/>
  <c r="C26" i="19"/>
  <c r="K26" i="19"/>
  <c r="S26" i="19"/>
  <c r="H26" i="19"/>
  <c r="P26" i="19"/>
  <c r="X26" i="19"/>
  <c r="E91" i="25"/>
  <c r="I91" i="25"/>
  <c r="M91" i="25"/>
  <c r="Q91" i="25"/>
  <c r="U91" i="25"/>
  <c r="Y91" i="25"/>
  <c r="B91" i="25"/>
  <c r="F91" i="25"/>
  <c r="J91" i="25"/>
  <c r="N91" i="25"/>
  <c r="R91" i="25"/>
  <c r="V91" i="25"/>
  <c r="G91" i="25"/>
  <c r="O91" i="25"/>
  <c r="W91" i="25"/>
  <c r="K91" i="25"/>
  <c r="D91" i="25"/>
  <c r="L91" i="25"/>
  <c r="T91" i="25"/>
  <c r="H91" i="25"/>
  <c r="P91" i="25"/>
  <c r="X91" i="25"/>
  <c r="C91" i="25"/>
  <c r="S91" i="25"/>
  <c r="E58" i="25"/>
  <c r="I58" i="25"/>
  <c r="M58" i="25"/>
  <c r="Q58" i="25"/>
  <c r="U58" i="25"/>
  <c r="Y58" i="25"/>
  <c r="B58" i="25"/>
  <c r="F58" i="25"/>
  <c r="J58" i="25"/>
  <c r="N58" i="25"/>
  <c r="R58" i="25"/>
  <c r="V58" i="25"/>
  <c r="G58" i="25"/>
  <c r="O58" i="25"/>
  <c r="W58" i="25"/>
  <c r="K58" i="25"/>
  <c r="D58" i="25"/>
  <c r="T58" i="25"/>
  <c r="H58" i="25"/>
  <c r="P58" i="25"/>
  <c r="X58" i="25"/>
  <c r="C58" i="25"/>
  <c r="S58" i="25"/>
  <c r="L58" i="25"/>
  <c r="F184" i="21"/>
  <c r="J184" i="21"/>
  <c r="N184" i="21"/>
  <c r="R184" i="21"/>
  <c r="V184" i="21"/>
  <c r="C184" i="21"/>
  <c r="G184" i="21"/>
  <c r="K184" i="21"/>
  <c r="O184" i="21"/>
  <c r="S184" i="21"/>
  <c r="W184" i="21"/>
  <c r="B184" i="21"/>
  <c r="H184" i="21"/>
  <c r="P184" i="21"/>
  <c r="X184" i="21"/>
  <c r="I184" i="21"/>
  <c r="Q184" i="21"/>
  <c r="Y184" i="21"/>
  <c r="D184" i="21"/>
  <c r="T184" i="21"/>
  <c r="L184" i="21"/>
  <c r="E184" i="21"/>
  <c r="U184" i="21"/>
  <c r="M184" i="21"/>
  <c r="C156" i="28"/>
  <c r="G156" i="28"/>
  <c r="K156" i="28"/>
  <c r="O156" i="28"/>
  <c r="S156" i="28"/>
  <c r="W156" i="28"/>
  <c r="B156" i="28"/>
  <c r="D156" i="28"/>
  <c r="H156" i="28"/>
  <c r="L156" i="28"/>
  <c r="P156" i="28"/>
  <c r="T156" i="28"/>
  <c r="X156" i="28"/>
  <c r="E156" i="28"/>
  <c r="M156" i="28"/>
  <c r="U156" i="28"/>
  <c r="F156" i="28"/>
  <c r="N156" i="28"/>
  <c r="V156" i="28"/>
  <c r="Q156" i="28"/>
  <c r="R156" i="28"/>
  <c r="Y156" i="28"/>
  <c r="I156" i="28"/>
  <c r="J156"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25" i="25"/>
  <c r="A126" i="25" s="1"/>
  <c r="D284" i="28"/>
  <c r="H284" i="28"/>
  <c r="L284" i="28"/>
  <c r="P284" i="28"/>
  <c r="T284" i="28"/>
  <c r="X284" i="28"/>
  <c r="E284" i="28"/>
  <c r="J284" i="28"/>
  <c r="O284" i="28"/>
  <c r="U284" i="28"/>
  <c r="G284" i="28"/>
  <c r="M284" i="28"/>
  <c r="R284" i="28"/>
  <c r="W284" i="28"/>
  <c r="C284" i="28"/>
  <c r="N284" i="28"/>
  <c r="Y284" i="28"/>
  <c r="F284" i="28"/>
  <c r="Q284" i="28"/>
  <c r="B284" i="28"/>
  <c r="I284" i="28"/>
  <c r="S284" i="28"/>
  <c r="K284" i="28"/>
  <c r="V284" i="28"/>
  <c r="E387" i="28"/>
  <c r="I387" i="28"/>
  <c r="M387" i="28"/>
  <c r="Q387" i="28"/>
  <c r="U387" i="28"/>
  <c r="Y387" i="28"/>
  <c r="F387" i="28"/>
  <c r="K387" i="28"/>
  <c r="P387" i="28"/>
  <c r="V387" i="28"/>
  <c r="B387" i="28"/>
  <c r="D387" i="28"/>
  <c r="L387" i="28"/>
  <c r="S387" i="28"/>
  <c r="H387" i="28"/>
  <c r="O387" i="28"/>
  <c r="W387" i="28"/>
  <c r="J387" i="28"/>
  <c r="X387" i="28"/>
  <c r="N387" i="28"/>
  <c r="C387" i="28"/>
  <c r="R387" i="28"/>
  <c r="G387" i="28"/>
  <c r="T387" i="28"/>
  <c r="F319" i="21"/>
  <c r="J319" i="21"/>
  <c r="N319" i="21"/>
  <c r="R319" i="21"/>
  <c r="V319" i="21"/>
  <c r="C319" i="21"/>
  <c r="H319" i="21"/>
  <c r="M319" i="21"/>
  <c r="S319" i="21"/>
  <c r="X319" i="21"/>
  <c r="E319" i="21"/>
  <c r="K319" i="21"/>
  <c r="P319" i="21"/>
  <c r="U319" i="21"/>
  <c r="G319" i="21"/>
  <c r="Q319" i="21"/>
  <c r="L319" i="21"/>
  <c r="W319" i="21"/>
  <c r="O319" i="21"/>
  <c r="B319" i="21"/>
  <c r="D319" i="21"/>
  <c r="Y319" i="21"/>
  <c r="I319" i="21"/>
  <c r="T319" i="21"/>
  <c r="C285" i="21"/>
  <c r="G285" i="21"/>
  <c r="K285" i="21"/>
  <c r="O285" i="21"/>
  <c r="S285" i="21"/>
  <c r="W285" i="21"/>
  <c r="E285" i="21"/>
  <c r="J285" i="21"/>
  <c r="P285" i="21"/>
  <c r="U285" i="21"/>
  <c r="B285" i="21"/>
  <c r="H285" i="21"/>
  <c r="M285" i="21"/>
  <c r="R285" i="21"/>
  <c r="X285" i="21"/>
  <c r="I285" i="21"/>
  <c r="T285" i="21"/>
  <c r="D285" i="21"/>
  <c r="N285" i="21"/>
  <c r="Y285" i="21"/>
  <c r="Q285" i="21"/>
  <c r="F285" i="21"/>
  <c r="V285" i="21"/>
  <c r="L285" i="21"/>
  <c r="C319" i="28"/>
  <c r="G319" i="28"/>
  <c r="K319" i="28"/>
  <c r="O319" i="28"/>
  <c r="S319" i="28"/>
  <c r="W319" i="28"/>
  <c r="D319" i="28"/>
  <c r="I319" i="28"/>
  <c r="N319" i="28"/>
  <c r="T319" i="28"/>
  <c r="Y319" i="28"/>
  <c r="F319" i="28"/>
  <c r="L319" i="28"/>
  <c r="Q319" i="28"/>
  <c r="V319" i="28"/>
  <c r="B319" i="28"/>
  <c r="M319" i="28"/>
  <c r="X319" i="28"/>
  <c r="E319" i="28"/>
  <c r="P319" i="28"/>
  <c r="H319" i="28"/>
  <c r="R319" i="28"/>
  <c r="J319" i="28"/>
  <c r="U319" i="28"/>
  <c r="E250" i="28"/>
  <c r="I250" i="28"/>
  <c r="M250" i="28"/>
  <c r="Q250" i="28"/>
  <c r="U250" i="28"/>
  <c r="Y250" i="28"/>
  <c r="B250" i="28"/>
  <c r="F250" i="28"/>
  <c r="K250" i="28"/>
  <c r="P250" i="28"/>
  <c r="V250" i="28"/>
  <c r="C250" i="28"/>
  <c r="H250" i="28"/>
  <c r="N250" i="28"/>
  <c r="S250" i="28"/>
  <c r="X250" i="28"/>
  <c r="D250" i="28"/>
  <c r="O250" i="28"/>
  <c r="G250" i="28"/>
  <c r="J250" i="28"/>
  <c r="T250" i="28"/>
  <c r="L250" i="28"/>
  <c r="W250" i="28"/>
  <c r="R250" i="28"/>
  <c r="E387" i="21"/>
  <c r="I387" i="21"/>
  <c r="M387" i="21"/>
  <c r="Q387" i="21"/>
  <c r="U387" i="21"/>
  <c r="Y387" i="21"/>
  <c r="C387" i="21"/>
  <c r="G387" i="21"/>
  <c r="K387" i="21"/>
  <c r="O387" i="21"/>
  <c r="S387" i="21"/>
  <c r="W387" i="21"/>
  <c r="D387" i="21"/>
  <c r="L387" i="21"/>
  <c r="T387" i="21"/>
  <c r="H387" i="21"/>
  <c r="P387" i="21"/>
  <c r="X387" i="21"/>
  <c r="J387" i="21"/>
  <c r="R387" i="21"/>
  <c r="B387" i="21"/>
  <c r="V387" i="21"/>
  <c r="F387" i="21"/>
  <c r="N387" i="21"/>
  <c r="C216" i="21"/>
  <c r="G216" i="21"/>
  <c r="K216" i="21"/>
  <c r="O216" i="21"/>
  <c r="S216" i="21"/>
  <c r="W216" i="21"/>
  <c r="B216" i="21"/>
  <c r="E216" i="21"/>
  <c r="I216" i="21"/>
  <c r="M216" i="21"/>
  <c r="Q216" i="21"/>
  <c r="U216" i="21"/>
  <c r="Y216" i="21"/>
  <c r="J216" i="21"/>
  <c r="R216" i="21"/>
  <c r="F216" i="21"/>
  <c r="N216" i="21"/>
  <c r="V216" i="21"/>
  <c r="P216" i="21"/>
  <c r="T216" i="21"/>
  <c r="H216" i="21"/>
  <c r="L216" i="21"/>
  <c r="X216" i="21"/>
  <c r="D216" i="21"/>
  <c r="F353" i="28"/>
  <c r="J353" i="28"/>
  <c r="N353" i="28"/>
  <c r="R353" i="28"/>
  <c r="V353" i="28"/>
  <c r="C353" i="28"/>
  <c r="H353" i="28"/>
  <c r="M353" i="28"/>
  <c r="S353" i="28"/>
  <c r="X353" i="28"/>
  <c r="E353" i="28"/>
  <c r="K353" i="28"/>
  <c r="P353" i="28"/>
  <c r="U353" i="28"/>
  <c r="L353" i="28"/>
  <c r="W353" i="28"/>
  <c r="D353" i="28"/>
  <c r="O353" i="28"/>
  <c r="Y353" i="28"/>
  <c r="G353" i="28"/>
  <c r="Q353" i="28"/>
  <c r="B353" i="28"/>
  <c r="I353" i="28"/>
  <c r="T353" i="28"/>
  <c r="F250" i="21"/>
  <c r="J250" i="21"/>
  <c r="N250" i="21"/>
  <c r="R250" i="21"/>
  <c r="V250" i="21"/>
  <c r="C250" i="21"/>
  <c r="H250" i="21"/>
  <c r="M250" i="21"/>
  <c r="S250" i="21"/>
  <c r="X250" i="21"/>
  <c r="E250" i="21"/>
  <c r="K250" i="21"/>
  <c r="P250" i="21"/>
  <c r="U250" i="21"/>
  <c r="G250" i="21"/>
  <c r="Q250" i="21"/>
  <c r="B250" i="21"/>
  <c r="L250" i="21"/>
  <c r="W250" i="21"/>
  <c r="D250" i="21"/>
  <c r="Y250" i="21"/>
  <c r="I250" i="21"/>
  <c r="T250" i="21"/>
  <c r="O250" i="21"/>
  <c r="F421" i="28"/>
  <c r="J421" i="28"/>
  <c r="N421" i="28"/>
  <c r="R421" i="28"/>
  <c r="V421" i="28"/>
  <c r="D421" i="28"/>
  <c r="H421" i="28"/>
  <c r="L421" i="28"/>
  <c r="P421" i="28"/>
  <c r="T421" i="28"/>
  <c r="X421" i="28"/>
  <c r="I421" i="28"/>
  <c r="Q421" i="28"/>
  <c r="Y421" i="28"/>
  <c r="K421" i="28"/>
  <c r="U421" i="28"/>
  <c r="E421" i="28"/>
  <c r="O421" i="28"/>
  <c r="G421" i="28"/>
  <c r="M421" i="28"/>
  <c r="S421" i="28"/>
  <c r="B421" i="28"/>
  <c r="C421" i="28"/>
  <c r="W421" i="28"/>
  <c r="F353" i="21"/>
  <c r="J353" i="21"/>
  <c r="N353" i="21"/>
  <c r="R353" i="21"/>
  <c r="V353" i="21"/>
  <c r="E353" i="21"/>
  <c r="K353" i="21"/>
  <c r="P353" i="21"/>
  <c r="U353" i="21"/>
  <c r="C353" i="21"/>
  <c r="H353" i="21"/>
  <c r="M353" i="21"/>
  <c r="S353" i="21"/>
  <c r="X353" i="21"/>
  <c r="I353" i="21"/>
  <c r="T353" i="21"/>
  <c r="D353" i="21"/>
  <c r="O353" i="21"/>
  <c r="Y353" i="21"/>
  <c r="Q353" i="21"/>
  <c r="G353" i="21"/>
  <c r="L353" i="21"/>
  <c r="W353" i="21"/>
  <c r="B353" i="21"/>
  <c r="A320" i="21"/>
  <c r="A388" i="21"/>
  <c r="A286" i="21"/>
  <c r="A354" i="21"/>
  <c r="A320" i="28"/>
  <c r="A422" i="28"/>
  <c r="A125" i="28"/>
  <c r="A388" i="28"/>
  <c r="A61" i="28"/>
  <c r="A189" i="28"/>
  <c r="A354" i="28"/>
  <c r="A220" i="28"/>
  <c r="A285" i="28"/>
  <c r="A93" i="28"/>
  <c r="A251" i="28"/>
  <c r="A157" i="28"/>
  <c r="A217" i="21"/>
  <c r="A251" i="21"/>
  <c r="A185" i="21"/>
  <c r="A92" i="19"/>
  <c r="A60" i="19"/>
  <c r="A28" i="21"/>
  <c r="A92" i="25"/>
  <c r="A59" i="25"/>
  <c r="A154" i="21"/>
  <c r="A90" i="21"/>
  <c r="A122" i="21"/>
  <c r="A124" i="19"/>
  <c r="A27" i="19"/>
  <c r="A58" i="21"/>
  <c r="A26" i="25"/>
  <c r="E126" i="25" l="1"/>
  <c r="I126" i="25"/>
  <c r="M126" i="25"/>
  <c r="Q126" i="25"/>
  <c r="U126" i="25"/>
  <c r="Y126" i="25"/>
  <c r="B126" i="25"/>
  <c r="F126" i="25"/>
  <c r="J126" i="25"/>
  <c r="N126" i="25"/>
  <c r="R126" i="25"/>
  <c r="V126" i="25"/>
  <c r="G126" i="25"/>
  <c r="O126" i="25"/>
  <c r="W126" i="25"/>
  <c r="H126" i="25"/>
  <c r="P126" i="25"/>
  <c r="X126" i="25"/>
  <c r="K126" i="25"/>
  <c r="S126" i="25"/>
  <c r="T126" i="25"/>
  <c r="L126" i="25"/>
  <c r="C126" i="25"/>
  <c r="D126" i="25"/>
  <c r="F28" i="21"/>
  <c r="J28" i="21"/>
  <c r="N28" i="21"/>
  <c r="R28" i="21"/>
  <c r="V28" i="21"/>
  <c r="C28" i="21"/>
  <c r="G28" i="21"/>
  <c r="K28" i="21"/>
  <c r="O28" i="21"/>
  <c r="S28" i="21"/>
  <c r="W28" i="21"/>
  <c r="B28" i="21"/>
  <c r="D28" i="21"/>
  <c r="L28" i="21"/>
  <c r="T28" i="21"/>
  <c r="E28" i="21"/>
  <c r="M28" i="21"/>
  <c r="U28" i="21"/>
  <c r="H28" i="21"/>
  <c r="X28" i="21"/>
  <c r="I28" i="21"/>
  <c r="Y28" i="21"/>
  <c r="P28" i="21"/>
  <c r="Q28" i="21"/>
  <c r="D154" i="21"/>
  <c r="H154" i="21"/>
  <c r="L154" i="21"/>
  <c r="P154" i="21"/>
  <c r="T154" i="21"/>
  <c r="X154" i="21"/>
  <c r="E154" i="21"/>
  <c r="I154" i="21"/>
  <c r="M154" i="21"/>
  <c r="Q154" i="21"/>
  <c r="U154" i="21"/>
  <c r="Y154" i="21"/>
  <c r="J154" i="21"/>
  <c r="R154" i="21"/>
  <c r="C154" i="21"/>
  <c r="K154" i="21"/>
  <c r="S154" i="21"/>
  <c r="N154" i="21"/>
  <c r="V154" i="21"/>
  <c r="G154" i="21"/>
  <c r="O154" i="21"/>
  <c r="B154" i="21"/>
  <c r="F154" i="21"/>
  <c r="W154" i="21"/>
  <c r="E61" i="28"/>
  <c r="I61" i="28"/>
  <c r="M61" i="28"/>
  <c r="Q61" i="28"/>
  <c r="U61" i="28"/>
  <c r="Y61" i="28"/>
  <c r="F61" i="28"/>
  <c r="J61" i="28"/>
  <c r="N61" i="28"/>
  <c r="R61" i="28"/>
  <c r="V61" i="28"/>
  <c r="G61" i="28"/>
  <c r="O61" i="28"/>
  <c r="W61" i="28"/>
  <c r="H61" i="28"/>
  <c r="P61" i="28"/>
  <c r="X61" i="28"/>
  <c r="C61" i="28"/>
  <c r="S61" i="28"/>
  <c r="D61" i="28"/>
  <c r="T61" i="28"/>
  <c r="K61" i="28"/>
  <c r="B61" i="28"/>
  <c r="L61" i="28"/>
  <c r="F59" i="25"/>
  <c r="J59" i="25"/>
  <c r="N59" i="25"/>
  <c r="R59" i="25"/>
  <c r="V59" i="25"/>
  <c r="C59" i="25"/>
  <c r="G59" i="25"/>
  <c r="K59" i="25"/>
  <c r="O59" i="25"/>
  <c r="S59" i="25"/>
  <c r="W59" i="25"/>
  <c r="B59" i="25"/>
  <c r="H59" i="25"/>
  <c r="P59" i="25"/>
  <c r="X59" i="25"/>
  <c r="D59" i="25"/>
  <c r="T59" i="25"/>
  <c r="M59" i="25"/>
  <c r="I59" i="25"/>
  <c r="Q59" i="25"/>
  <c r="Y59" i="25"/>
  <c r="L59" i="25"/>
  <c r="E59" i="25"/>
  <c r="U59" i="25"/>
  <c r="F220" i="28"/>
  <c r="J220" i="28"/>
  <c r="N220" i="28"/>
  <c r="R220" i="28"/>
  <c r="V220" i="28"/>
  <c r="C220" i="28"/>
  <c r="G220" i="28"/>
  <c r="K220" i="28"/>
  <c r="O220" i="28"/>
  <c r="S220" i="28"/>
  <c r="W220" i="28"/>
  <c r="H220" i="28"/>
  <c r="P220" i="28"/>
  <c r="X220" i="28"/>
  <c r="I220" i="28"/>
  <c r="Q220" i="28"/>
  <c r="Y220" i="28"/>
  <c r="L220" i="28"/>
  <c r="M220" i="28"/>
  <c r="T220" i="28"/>
  <c r="U220" i="28"/>
  <c r="B220" i="28"/>
  <c r="D220" i="28"/>
  <c r="E220" i="28"/>
  <c r="F90" i="21"/>
  <c r="J90" i="21"/>
  <c r="N90" i="21"/>
  <c r="R90" i="21"/>
  <c r="V90" i="21"/>
  <c r="C90" i="21"/>
  <c r="G90" i="21"/>
  <c r="K90" i="21"/>
  <c r="O90" i="21"/>
  <c r="S90" i="21"/>
  <c r="W90" i="21"/>
  <c r="B90" i="21"/>
  <c r="D90" i="21"/>
  <c r="L90" i="21"/>
  <c r="T90" i="21"/>
  <c r="E90" i="21"/>
  <c r="M90" i="21"/>
  <c r="U90" i="21"/>
  <c r="P90" i="21"/>
  <c r="H90" i="21"/>
  <c r="Y90" i="21"/>
  <c r="Q90" i="21"/>
  <c r="X90" i="21"/>
  <c r="I90" i="21"/>
  <c r="D93" i="28"/>
  <c r="H93" i="28"/>
  <c r="L93" i="28"/>
  <c r="P93" i="28"/>
  <c r="T93" i="28"/>
  <c r="X93" i="28"/>
  <c r="E93" i="28"/>
  <c r="I93" i="28"/>
  <c r="M93" i="28"/>
  <c r="Q93" i="28"/>
  <c r="U93" i="28"/>
  <c r="Y93" i="28"/>
  <c r="B93" i="28"/>
  <c r="F93" i="28"/>
  <c r="N93" i="28"/>
  <c r="V93" i="28"/>
  <c r="G93" i="28"/>
  <c r="O93" i="28"/>
  <c r="W93" i="28"/>
  <c r="R93" i="28"/>
  <c r="C93" i="28"/>
  <c r="S93" i="28"/>
  <c r="J93" i="28"/>
  <c r="K93" i="28"/>
  <c r="D189" i="28"/>
  <c r="H189" i="28"/>
  <c r="L189" i="28"/>
  <c r="P189" i="28"/>
  <c r="T189" i="28"/>
  <c r="X189" i="28"/>
  <c r="F189" i="28"/>
  <c r="K189" i="28"/>
  <c r="Q189" i="28"/>
  <c r="V189" i="28"/>
  <c r="G189" i="28"/>
  <c r="M189" i="28"/>
  <c r="R189" i="28"/>
  <c r="W189" i="28"/>
  <c r="I189" i="28"/>
  <c r="S189" i="28"/>
  <c r="J189" i="28"/>
  <c r="U189" i="28"/>
  <c r="B189" i="28"/>
  <c r="C189" i="28"/>
  <c r="Y189" i="28"/>
  <c r="E189" i="28"/>
  <c r="N189" i="28"/>
  <c r="O189" i="28"/>
  <c r="F27" i="19"/>
  <c r="J27" i="19"/>
  <c r="N27" i="19"/>
  <c r="R27" i="19"/>
  <c r="V27" i="19"/>
  <c r="H27" i="19"/>
  <c r="P27" i="19"/>
  <c r="X27" i="19"/>
  <c r="E27" i="19"/>
  <c r="M27" i="19"/>
  <c r="U27" i="19"/>
  <c r="B27" i="19"/>
  <c r="C27" i="19"/>
  <c r="G27" i="19"/>
  <c r="K27" i="19"/>
  <c r="O27" i="19"/>
  <c r="S27" i="19"/>
  <c r="W27" i="19"/>
  <c r="D27" i="19"/>
  <c r="L27" i="19"/>
  <c r="T27" i="19"/>
  <c r="I27" i="19"/>
  <c r="Q27" i="19"/>
  <c r="Y27" i="19"/>
  <c r="F60" i="19"/>
  <c r="J60" i="19"/>
  <c r="N60" i="19"/>
  <c r="R60" i="19"/>
  <c r="V60" i="19"/>
  <c r="E60" i="19"/>
  <c r="M60" i="19"/>
  <c r="U60" i="19"/>
  <c r="B60" i="19"/>
  <c r="C60" i="19"/>
  <c r="G60" i="19"/>
  <c r="K60" i="19"/>
  <c r="O60" i="19"/>
  <c r="S60" i="19"/>
  <c r="W60" i="19"/>
  <c r="D60" i="19"/>
  <c r="H60" i="19"/>
  <c r="L60" i="19"/>
  <c r="P60" i="19"/>
  <c r="T60" i="19"/>
  <c r="X60" i="19"/>
  <c r="I60" i="19"/>
  <c r="Q60" i="19"/>
  <c r="Y60" i="19"/>
  <c r="F26" i="25"/>
  <c r="J26" i="25"/>
  <c r="N26" i="25"/>
  <c r="R26" i="25"/>
  <c r="V26" i="25"/>
  <c r="C26" i="25"/>
  <c r="G26" i="25"/>
  <c r="K26" i="25"/>
  <c r="O26" i="25"/>
  <c r="S26" i="25"/>
  <c r="W26" i="25"/>
  <c r="B26" i="25"/>
  <c r="H26" i="25"/>
  <c r="P26" i="25"/>
  <c r="X26" i="25"/>
  <c r="D26" i="25"/>
  <c r="E26" i="25"/>
  <c r="M26" i="25"/>
  <c r="I26" i="25"/>
  <c r="Q26" i="25"/>
  <c r="Y26" i="25"/>
  <c r="L26" i="25"/>
  <c r="T26" i="25"/>
  <c r="U26" i="25"/>
  <c r="E124" i="19"/>
  <c r="I124" i="19"/>
  <c r="M124" i="19"/>
  <c r="Q124" i="19"/>
  <c r="U124" i="19"/>
  <c r="Y124" i="19"/>
  <c r="B124" i="19"/>
  <c r="F124" i="19"/>
  <c r="J124" i="19"/>
  <c r="N124" i="19"/>
  <c r="R124" i="19"/>
  <c r="V124" i="19"/>
  <c r="G124" i="19"/>
  <c r="O124" i="19"/>
  <c r="W124" i="19"/>
  <c r="C124" i="19"/>
  <c r="D124" i="19"/>
  <c r="T124" i="19"/>
  <c r="H124" i="19"/>
  <c r="P124" i="19"/>
  <c r="X124" i="19"/>
  <c r="K124" i="19"/>
  <c r="S124" i="19"/>
  <c r="L124" i="19"/>
  <c r="E92" i="19"/>
  <c r="I92" i="19"/>
  <c r="M92" i="19"/>
  <c r="Q92" i="19"/>
  <c r="U92" i="19"/>
  <c r="Y92" i="19"/>
  <c r="C92" i="19"/>
  <c r="K92" i="19"/>
  <c r="S92" i="19"/>
  <c r="B92" i="19"/>
  <c r="H92" i="19"/>
  <c r="P92" i="19"/>
  <c r="X92" i="19"/>
  <c r="F92" i="19"/>
  <c r="J92" i="19"/>
  <c r="N92" i="19"/>
  <c r="R92" i="19"/>
  <c r="V92" i="19"/>
  <c r="G92" i="19"/>
  <c r="O92" i="19"/>
  <c r="W92" i="19"/>
  <c r="D92" i="19"/>
  <c r="L92" i="19"/>
  <c r="T92" i="19"/>
  <c r="D157" i="28"/>
  <c r="H157" i="28"/>
  <c r="L157" i="28"/>
  <c r="P157" i="28"/>
  <c r="T157" i="28"/>
  <c r="X157" i="28"/>
  <c r="E157" i="28"/>
  <c r="I157" i="28"/>
  <c r="M157" i="28"/>
  <c r="Q157" i="28"/>
  <c r="U157" i="28"/>
  <c r="Y157" i="28"/>
  <c r="B157" i="28"/>
  <c r="F157" i="28"/>
  <c r="N157" i="28"/>
  <c r="V157" i="28"/>
  <c r="G157" i="28"/>
  <c r="O157" i="28"/>
  <c r="W157" i="28"/>
  <c r="J157" i="28"/>
  <c r="K157" i="28"/>
  <c r="C157" i="28"/>
  <c r="R157" i="28"/>
  <c r="S157" i="28"/>
  <c r="D125" i="25"/>
  <c r="H125" i="25"/>
  <c r="L125" i="25"/>
  <c r="P125" i="25"/>
  <c r="T125" i="25"/>
  <c r="X125" i="25"/>
  <c r="E125" i="25"/>
  <c r="I125" i="25"/>
  <c r="M125" i="25"/>
  <c r="Q125" i="25"/>
  <c r="U125" i="25"/>
  <c r="Y125" i="25"/>
  <c r="F125" i="25"/>
  <c r="N125" i="25"/>
  <c r="V125" i="25"/>
  <c r="G125" i="25"/>
  <c r="O125" i="25"/>
  <c r="W125" i="25"/>
  <c r="B125" i="25"/>
  <c r="R125" i="25"/>
  <c r="J125" i="25"/>
  <c r="K125" i="25"/>
  <c r="C125" i="25"/>
  <c r="S125" i="25"/>
  <c r="C58" i="21"/>
  <c r="G58" i="21"/>
  <c r="K58" i="21"/>
  <c r="O58" i="21"/>
  <c r="S58" i="21"/>
  <c r="W58" i="21"/>
  <c r="D58" i="21"/>
  <c r="H58" i="21"/>
  <c r="L58" i="21"/>
  <c r="P58" i="21"/>
  <c r="T58" i="21"/>
  <c r="X58" i="21"/>
  <c r="I58" i="21"/>
  <c r="Q58" i="21"/>
  <c r="Y58" i="21"/>
  <c r="B58" i="21"/>
  <c r="J58" i="21"/>
  <c r="R58" i="21"/>
  <c r="E58" i="21"/>
  <c r="U58" i="21"/>
  <c r="F58" i="21"/>
  <c r="V58" i="21"/>
  <c r="M58" i="21"/>
  <c r="N58" i="21"/>
  <c r="E122" i="21"/>
  <c r="I122" i="21"/>
  <c r="M122" i="21"/>
  <c r="Q122" i="21"/>
  <c r="U122" i="21"/>
  <c r="Y122" i="21"/>
  <c r="B122" i="21"/>
  <c r="F122" i="21"/>
  <c r="J122" i="21"/>
  <c r="N122" i="21"/>
  <c r="R122" i="21"/>
  <c r="V122" i="21"/>
  <c r="C122" i="21"/>
  <c r="K122" i="21"/>
  <c r="S122" i="21"/>
  <c r="D122" i="21"/>
  <c r="L122" i="21"/>
  <c r="T122" i="21"/>
  <c r="O122" i="21"/>
  <c r="G122" i="21"/>
  <c r="X122" i="21"/>
  <c r="P122" i="21"/>
  <c r="W122" i="21"/>
  <c r="H122" i="21"/>
  <c r="F92" i="25"/>
  <c r="J92" i="25"/>
  <c r="N92" i="25"/>
  <c r="R92" i="25"/>
  <c r="V92" i="25"/>
  <c r="C92" i="25"/>
  <c r="G92" i="25"/>
  <c r="K92" i="25"/>
  <c r="O92" i="25"/>
  <c r="S92" i="25"/>
  <c r="W92" i="25"/>
  <c r="B92" i="25"/>
  <c r="H92" i="25"/>
  <c r="P92" i="25"/>
  <c r="X92" i="25"/>
  <c r="D92" i="25"/>
  <c r="E92" i="25"/>
  <c r="M92" i="25"/>
  <c r="U92" i="25"/>
  <c r="I92" i="25"/>
  <c r="Q92" i="25"/>
  <c r="Y92" i="25"/>
  <c r="L92" i="25"/>
  <c r="T92" i="25"/>
  <c r="C185" i="21"/>
  <c r="G185" i="21"/>
  <c r="K185" i="21"/>
  <c r="O185" i="21"/>
  <c r="S185" i="21"/>
  <c r="W185" i="21"/>
  <c r="D185" i="21"/>
  <c r="H185" i="21"/>
  <c r="L185" i="21"/>
  <c r="P185" i="21"/>
  <c r="T185" i="21"/>
  <c r="X185" i="21"/>
  <c r="I185" i="21"/>
  <c r="Q185" i="21"/>
  <c r="Y185" i="21"/>
  <c r="J185" i="21"/>
  <c r="R185" i="21"/>
  <c r="M185" i="21"/>
  <c r="U185" i="21"/>
  <c r="F185" i="21"/>
  <c r="V185" i="21"/>
  <c r="N185" i="21"/>
  <c r="E185" i="21"/>
  <c r="B185" i="21"/>
  <c r="D125" i="28"/>
  <c r="H125" i="28"/>
  <c r="L125" i="28"/>
  <c r="P125" i="28"/>
  <c r="T125" i="28"/>
  <c r="X125" i="28"/>
  <c r="E125" i="28"/>
  <c r="I125" i="28"/>
  <c r="M125" i="28"/>
  <c r="Q125" i="28"/>
  <c r="U125" i="28"/>
  <c r="Y125" i="28"/>
  <c r="J125" i="28"/>
  <c r="R125" i="28"/>
  <c r="C125" i="28"/>
  <c r="K125" i="28"/>
  <c r="S125" i="28"/>
  <c r="N125" i="28"/>
  <c r="O125" i="28"/>
  <c r="F125" i="28"/>
  <c r="G125" i="28"/>
  <c r="V125" i="28"/>
  <c r="W125" i="28"/>
  <c r="B125"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388" i="28"/>
  <c r="J388" i="28"/>
  <c r="N388" i="28"/>
  <c r="R388" i="28"/>
  <c r="V388" i="28"/>
  <c r="D388" i="28"/>
  <c r="I388" i="28"/>
  <c r="O388" i="28"/>
  <c r="T388" i="28"/>
  <c r="Y388" i="28"/>
  <c r="C388" i="28"/>
  <c r="K388" i="28"/>
  <c r="Q388" i="28"/>
  <c r="X388" i="28"/>
  <c r="G388" i="28"/>
  <c r="M388" i="28"/>
  <c r="U388" i="28"/>
  <c r="P388" i="28"/>
  <c r="E388" i="28"/>
  <c r="S388" i="28"/>
  <c r="H388" i="28"/>
  <c r="W388" i="28"/>
  <c r="L388" i="28"/>
  <c r="B388" i="28"/>
  <c r="C354" i="21"/>
  <c r="G354" i="21"/>
  <c r="K354" i="21"/>
  <c r="O354" i="21"/>
  <c r="S354" i="21"/>
  <c r="W354" i="21"/>
  <c r="D354" i="21"/>
  <c r="I354" i="21"/>
  <c r="N354" i="21"/>
  <c r="T354" i="21"/>
  <c r="Y354" i="21"/>
  <c r="F354" i="21"/>
  <c r="L354" i="21"/>
  <c r="Q354" i="21"/>
  <c r="V354" i="21"/>
  <c r="H354" i="21"/>
  <c r="R354" i="21"/>
  <c r="M354" i="21"/>
  <c r="X354" i="21"/>
  <c r="B354" i="21"/>
  <c r="P354" i="21"/>
  <c r="E354" i="21"/>
  <c r="J354" i="21"/>
  <c r="U354" i="21"/>
  <c r="F251" i="28"/>
  <c r="J251" i="28"/>
  <c r="N251" i="28"/>
  <c r="R251" i="28"/>
  <c r="V251" i="28"/>
  <c r="D251" i="28"/>
  <c r="I251" i="28"/>
  <c r="O251" i="28"/>
  <c r="T251" i="28"/>
  <c r="Y251" i="28"/>
  <c r="B251" i="28"/>
  <c r="G251" i="28"/>
  <c r="L251" i="28"/>
  <c r="Q251" i="28"/>
  <c r="W251" i="28"/>
  <c r="C251" i="28"/>
  <c r="M251" i="28"/>
  <c r="X251" i="28"/>
  <c r="E251" i="28"/>
  <c r="H251" i="28"/>
  <c r="S251" i="28"/>
  <c r="K251" i="28"/>
  <c r="U251" i="28"/>
  <c r="P251" i="28"/>
  <c r="C354" i="28"/>
  <c r="G354" i="28"/>
  <c r="K354" i="28"/>
  <c r="O354" i="28"/>
  <c r="S354" i="28"/>
  <c r="W354" i="28"/>
  <c r="F354" i="28"/>
  <c r="L354" i="28"/>
  <c r="Q354" i="28"/>
  <c r="V354" i="28"/>
  <c r="B354" i="28"/>
  <c r="D354" i="28"/>
  <c r="I354" i="28"/>
  <c r="N354" i="28"/>
  <c r="T354" i="28"/>
  <c r="Y354" i="28"/>
  <c r="J354" i="28"/>
  <c r="U354" i="28"/>
  <c r="M354" i="28"/>
  <c r="X354" i="28"/>
  <c r="E354" i="28"/>
  <c r="P354" i="28"/>
  <c r="H354" i="28"/>
  <c r="R354" i="28"/>
  <c r="D286" i="21"/>
  <c r="H286" i="21"/>
  <c r="L286" i="21"/>
  <c r="P286" i="21"/>
  <c r="T286" i="21"/>
  <c r="C286" i="21"/>
  <c r="I286" i="21"/>
  <c r="N286" i="21"/>
  <c r="S286" i="21"/>
  <c r="X286" i="21"/>
  <c r="F286" i="21"/>
  <c r="K286" i="21"/>
  <c r="Q286" i="21"/>
  <c r="V286" i="21"/>
  <c r="G286" i="21"/>
  <c r="R286" i="21"/>
  <c r="M286" i="21"/>
  <c r="W286" i="21"/>
  <c r="O286" i="21"/>
  <c r="B286" i="21"/>
  <c r="E286" i="21"/>
  <c r="Y286" i="21"/>
  <c r="J286" i="21"/>
  <c r="U286" i="21"/>
  <c r="F388" i="21"/>
  <c r="J388" i="21"/>
  <c r="N388" i="21"/>
  <c r="R388" i="21"/>
  <c r="V388" i="21"/>
  <c r="D388" i="21"/>
  <c r="H388" i="21"/>
  <c r="L388" i="21"/>
  <c r="P388" i="21"/>
  <c r="T388" i="21"/>
  <c r="X388" i="21"/>
  <c r="E388" i="21"/>
  <c r="M388" i="21"/>
  <c r="U388" i="21"/>
  <c r="I388" i="21"/>
  <c r="Q388" i="21"/>
  <c r="Y388" i="21"/>
  <c r="C388" i="21"/>
  <c r="S388" i="21"/>
  <c r="K388" i="21"/>
  <c r="B388" i="21"/>
  <c r="O388" i="21"/>
  <c r="W388" i="21"/>
  <c r="G388" i="21"/>
  <c r="C251" i="21"/>
  <c r="G251" i="21"/>
  <c r="K251" i="21"/>
  <c r="O251" i="21"/>
  <c r="S251" i="21"/>
  <c r="W251" i="21"/>
  <c r="F251" i="21"/>
  <c r="L251" i="21"/>
  <c r="Q251" i="21"/>
  <c r="V251" i="21"/>
  <c r="B251" i="21"/>
  <c r="D251" i="21"/>
  <c r="I251" i="21"/>
  <c r="N251" i="21"/>
  <c r="T251" i="21"/>
  <c r="Y251" i="21"/>
  <c r="E251" i="21"/>
  <c r="P251" i="21"/>
  <c r="J251" i="21"/>
  <c r="U251" i="21"/>
  <c r="X251" i="21"/>
  <c r="M251" i="21"/>
  <c r="H251" i="21"/>
  <c r="R251" i="21"/>
  <c r="C422" i="28"/>
  <c r="G422" i="28"/>
  <c r="K422" i="28"/>
  <c r="O422" i="28"/>
  <c r="S422" i="28"/>
  <c r="W422" i="28"/>
  <c r="E422" i="28"/>
  <c r="I422" i="28"/>
  <c r="M422" i="28"/>
  <c r="Q422" i="28"/>
  <c r="U422" i="28"/>
  <c r="Y422" i="28"/>
  <c r="B422" i="28"/>
  <c r="J422" i="28"/>
  <c r="R422" i="28"/>
  <c r="H422" i="28"/>
  <c r="T422" i="28"/>
  <c r="D422" i="28"/>
  <c r="N422" i="28"/>
  <c r="X422" i="28"/>
  <c r="F422" i="28"/>
  <c r="L422" i="28"/>
  <c r="P422" i="28"/>
  <c r="V422" i="28"/>
  <c r="D217" i="21"/>
  <c r="H217" i="21"/>
  <c r="L217" i="21"/>
  <c r="P217" i="21"/>
  <c r="T217" i="21"/>
  <c r="X217" i="21"/>
  <c r="F217" i="21"/>
  <c r="J217" i="21"/>
  <c r="N217" i="21"/>
  <c r="R217" i="21"/>
  <c r="V217" i="21"/>
  <c r="C217" i="21"/>
  <c r="K217" i="21"/>
  <c r="S217" i="21"/>
  <c r="G217" i="21"/>
  <c r="O217" i="21"/>
  <c r="W217" i="21"/>
  <c r="I217" i="21"/>
  <c r="Y217" i="21"/>
  <c r="Q217" i="21"/>
  <c r="E217" i="21"/>
  <c r="B217" i="21"/>
  <c r="M217" i="21"/>
  <c r="U217" i="21"/>
  <c r="E285" i="28"/>
  <c r="I285" i="28"/>
  <c r="M285" i="28"/>
  <c r="Q285" i="28"/>
  <c r="U285" i="28"/>
  <c r="Y285" i="28"/>
  <c r="B285" i="28"/>
  <c r="C285" i="28"/>
  <c r="H285" i="28"/>
  <c r="N285" i="28"/>
  <c r="S285" i="28"/>
  <c r="X285" i="28"/>
  <c r="F285" i="28"/>
  <c r="K285" i="28"/>
  <c r="P285" i="28"/>
  <c r="V285" i="28"/>
  <c r="L285" i="28"/>
  <c r="W285" i="28"/>
  <c r="D285" i="28"/>
  <c r="O285" i="28"/>
  <c r="G285" i="28"/>
  <c r="R285" i="28"/>
  <c r="J285" i="28"/>
  <c r="T285" i="28"/>
  <c r="D320" i="28"/>
  <c r="H320" i="28"/>
  <c r="L320" i="28"/>
  <c r="P320" i="28"/>
  <c r="T320" i="28"/>
  <c r="X320" i="28"/>
  <c r="G320" i="28"/>
  <c r="M320" i="28"/>
  <c r="R320" i="28"/>
  <c r="W320" i="28"/>
  <c r="E320" i="28"/>
  <c r="J320" i="28"/>
  <c r="O320" i="28"/>
  <c r="U320" i="28"/>
  <c r="K320" i="28"/>
  <c r="V320" i="28"/>
  <c r="C320" i="28"/>
  <c r="N320" i="28"/>
  <c r="Y320" i="28"/>
  <c r="F320" i="28"/>
  <c r="Q320" i="28"/>
  <c r="B320" i="28"/>
  <c r="I320" i="28"/>
  <c r="S320" i="28"/>
  <c r="C320" i="21"/>
  <c r="G320" i="21"/>
  <c r="K320" i="21"/>
  <c r="O320" i="21"/>
  <c r="F320" i="21"/>
  <c r="L320" i="21"/>
  <c r="Q320" i="21"/>
  <c r="U320" i="21"/>
  <c r="Y320" i="21"/>
  <c r="D320" i="21"/>
  <c r="I320" i="21"/>
  <c r="N320" i="21"/>
  <c r="S320" i="21"/>
  <c r="W320" i="21"/>
  <c r="B320" i="21"/>
  <c r="E320" i="21"/>
  <c r="P320" i="21"/>
  <c r="X320" i="21"/>
  <c r="J320" i="21"/>
  <c r="T320" i="21"/>
  <c r="M320" i="21"/>
  <c r="V320" i="21"/>
  <c r="H320" i="21"/>
  <c r="R320" i="21"/>
  <c r="A355" i="21"/>
  <c r="A287" i="21"/>
  <c r="A389" i="21"/>
  <c r="A321" i="21"/>
  <c r="A158" i="28"/>
  <c r="A94" i="28"/>
  <c r="A221" i="28"/>
  <c r="A423" i="28"/>
  <c r="A355" i="28"/>
  <c r="A62" i="28"/>
  <c r="A389" i="28"/>
  <c r="A252" i="28"/>
  <c r="A286" i="28"/>
  <c r="A190" i="28"/>
  <c r="A126" i="28"/>
  <c r="A321" i="28"/>
  <c r="A252" i="21"/>
  <c r="A218" i="21"/>
  <c r="A186" i="21"/>
  <c r="A93" i="19"/>
  <c r="A61" i="19"/>
  <c r="A59" i="21"/>
  <c r="A155" i="21"/>
  <c r="A60" i="25"/>
  <c r="A27" i="25"/>
  <c r="A127" i="25"/>
  <c r="A123" i="21"/>
  <c r="A91" i="21"/>
  <c r="A93" i="25"/>
  <c r="A29" i="21"/>
  <c r="A28" i="19"/>
  <c r="A125" i="19"/>
  <c r="C27" i="25" l="1"/>
  <c r="G27" i="25"/>
  <c r="K27" i="25"/>
  <c r="O27" i="25"/>
  <c r="S27" i="25"/>
  <c r="W27" i="25"/>
  <c r="D27" i="25"/>
  <c r="H27" i="25"/>
  <c r="L27" i="25"/>
  <c r="P27" i="25"/>
  <c r="T27" i="25"/>
  <c r="X27" i="25"/>
  <c r="I27" i="25"/>
  <c r="Q27" i="25"/>
  <c r="Y27" i="25"/>
  <c r="B27" i="25"/>
  <c r="E27" i="25"/>
  <c r="U27" i="25"/>
  <c r="F27" i="25"/>
  <c r="V27" i="25"/>
  <c r="J27" i="25"/>
  <c r="R27" i="25"/>
  <c r="M27" i="25"/>
  <c r="N27" i="25"/>
  <c r="E158" i="28"/>
  <c r="I158" i="28"/>
  <c r="M158" i="28"/>
  <c r="Q158" i="28"/>
  <c r="U158" i="28"/>
  <c r="Y158" i="28"/>
  <c r="F158" i="28"/>
  <c r="J158" i="28"/>
  <c r="N158" i="28"/>
  <c r="R158" i="28"/>
  <c r="V158" i="28"/>
  <c r="G158" i="28"/>
  <c r="O158" i="28"/>
  <c r="W158" i="28"/>
  <c r="B158" i="28"/>
  <c r="H158" i="28"/>
  <c r="P158" i="28"/>
  <c r="X158" i="28"/>
  <c r="C158" i="28"/>
  <c r="S158" i="28"/>
  <c r="D158" i="28"/>
  <c r="T158" i="28"/>
  <c r="K158" i="28"/>
  <c r="L158" i="28"/>
  <c r="F125" i="19"/>
  <c r="J125" i="19"/>
  <c r="N125" i="19"/>
  <c r="R125" i="19"/>
  <c r="V125" i="19"/>
  <c r="C125" i="19"/>
  <c r="G125" i="19"/>
  <c r="K125" i="19"/>
  <c r="O125" i="19"/>
  <c r="S125" i="19"/>
  <c r="W125" i="19"/>
  <c r="B125" i="19"/>
  <c r="H125" i="19"/>
  <c r="P125" i="19"/>
  <c r="X125" i="19"/>
  <c r="T125" i="19"/>
  <c r="M125" i="19"/>
  <c r="I125" i="19"/>
  <c r="Q125" i="19"/>
  <c r="Y125" i="19"/>
  <c r="D125" i="19"/>
  <c r="L125" i="19"/>
  <c r="E125" i="19"/>
  <c r="U125" i="19"/>
  <c r="F123" i="21"/>
  <c r="J123" i="21"/>
  <c r="N123" i="21"/>
  <c r="R123" i="21"/>
  <c r="V123" i="21"/>
  <c r="C123" i="21"/>
  <c r="G123" i="21"/>
  <c r="K123" i="21"/>
  <c r="O123" i="21"/>
  <c r="S123" i="21"/>
  <c r="W123" i="21"/>
  <c r="B123" i="21"/>
  <c r="D123" i="21"/>
  <c r="L123" i="21"/>
  <c r="T123" i="21"/>
  <c r="E123" i="21"/>
  <c r="M123" i="21"/>
  <c r="U123" i="21"/>
  <c r="H123" i="21"/>
  <c r="X123" i="21"/>
  <c r="P123" i="21"/>
  <c r="I123" i="21"/>
  <c r="Y123" i="21"/>
  <c r="Q123" i="21"/>
  <c r="C93" i="25"/>
  <c r="G93" i="25"/>
  <c r="K93" i="25"/>
  <c r="O93" i="25"/>
  <c r="S93" i="25"/>
  <c r="W93" i="25"/>
  <c r="D93" i="25"/>
  <c r="H93" i="25"/>
  <c r="L93" i="25"/>
  <c r="P93" i="25"/>
  <c r="T93" i="25"/>
  <c r="X93" i="25"/>
  <c r="I93" i="25"/>
  <c r="Q93" i="25"/>
  <c r="Y93" i="25"/>
  <c r="B93" i="25"/>
  <c r="E93" i="25"/>
  <c r="U93" i="25"/>
  <c r="F93" i="25"/>
  <c r="N93" i="25"/>
  <c r="V93" i="25"/>
  <c r="J93" i="25"/>
  <c r="R93" i="25"/>
  <c r="M93" i="25"/>
  <c r="C60" i="25"/>
  <c r="G60" i="25"/>
  <c r="K60" i="25"/>
  <c r="O60" i="25"/>
  <c r="S60" i="25"/>
  <c r="W60" i="25"/>
  <c r="D60" i="25"/>
  <c r="H60" i="25"/>
  <c r="L60" i="25"/>
  <c r="P60" i="25"/>
  <c r="T60" i="25"/>
  <c r="X60" i="25"/>
  <c r="I60" i="25"/>
  <c r="Q60" i="25"/>
  <c r="Y60" i="25"/>
  <c r="B60" i="25"/>
  <c r="U60" i="25"/>
  <c r="F60" i="25"/>
  <c r="N60" i="25"/>
  <c r="J60" i="25"/>
  <c r="R60" i="25"/>
  <c r="E60" i="25"/>
  <c r="M60" i="25"/>
  <c r="V60" i="25"/>
  <c r="F93" i="19"/>
  <c r="J93" i="19"/>
  <c r="N93" i="19"/>
  <c r="R93" i="19"/>
  <c r="V93" i="19"/>
  <c r="D93" i="19"/>
  <c r="L93" i="19"/>
  <c r="T93" i="19"/>
  <c r="I93" i="19"/>
  <c r="Q93" i="19"/>
  <c r="Y93" i="19"/>
  <c r="C93" i="19"/>
  <c r="G93" i="19"/>
  <c r="K93" i="19"/>
  <c r="O93" i="19"/>
  <c r="S93" i="19"/>
  <c r="W93" i="19"/>
  <c r="H93" i="19"/>
  <c r="P93" i="19"/>
  <c r="X93" i="19"/>
  <c r="E93" i="19"/>
  <c r="M93" i="19"/>
  <c r="U93" i="19"/>
  <c r="B93"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55" i="21"/>
  <c r="I155" i="21"/>
  <c r="M155" i="21"/>
  <c r="Q155" i="21"/>
  <c r="U155" i="21"/>
  <c r="Y155" i="21"/>
  <c r="B155" i="21"/>
  <c r="F155" i="21"/>
  <c r="J155" i="21"/>
  <c r="N155" i="21"/>
  <c r="R155" i="21"/>
  <c r="V155" i="21"/>
  <c r="C155" i="21"/>
  <c r="K155" i="21"/>
  <c r="S155" i="21"/>
  <c r="D155" i="21"/>
  <c r="L155" i="21"/>
  <c r="T155" i="21"/>
  <c r="G155" i="21"/>
  <c r="W155" i="21"/>
  <c r="O155" i="21"/>
  <c r="P155" i="21"/>
  <c r="H155" i="21"/>
  <c r="X155" i="21"/>
  <c r="D186" i="21"/>
  <c r="H186" i="21"/>
  <c r="L186" i="21"/>
  <c r="P186" i="21"/>
  <c r="T186" i="21"/>
  <c r="X186" i="21"/>
  <c r="E186" i="21"/>
  <c r="I186" i="21"/>
  <c r="M186" i="21"/>
  <c r="Q186" i="21"/>
  <c r="U186" i="21"/>
  <c r="Y186" i="21"/>
  <c r="J186" i="21"/>
  <c r="R186" i="21"/>
  <c r="C186" i="21"/>
  <c r="K186" i="21"/>
  <c r="S186" i="21"/>
  <c r="F186" i="21"/>
  <c r="V186" i="21"/>
  <c r="G186" i="21"/>
  <c r="W186" i="21"/>
  <c r="N186" i="21"/>
  <c r="O186" i="21"/>
  <c r="B186" i="21"/>
  <c r="E126" i="28"/>
  <c r="I126" i="28"/>
  <c r="M126" i="28"/>
  <c r="Q126" i="28"/>
  <c r="U126" i="28"/>
  <c r="Y126" i="28"/>
  <c r="B126" i="28"/>
  <c r="F126" i="28"/>
  <c r="J126" i="28"/>
  <c r="N126" i="28"/>
  <c r="R126" i="28"/>
  <c r="V126" i="28"/>
  <c r="C126" i="28"/>
  <c r="K126" i="28"/>
  <c r="S126" i="28"/>
  <c r="D126" i="28"/>
  <c r="L126" i="28"/>
  <c r="T126" i="28"/>
  <c r="G126" i="28"/>
  <c r="W126" i="28"/>
  <c r="H126" i="28"/>
  <c r="X126" i="28"/>
  <c r="O126" i="28"/>
  <c r="P126" i="28"/>
  <c r="C221" i="28"/>
  <c r="G221" i="28"/>
  <c r="K221" i="28"/>
  <c r="O221" i="28"/>
  <c r="S221" i="28"/>
  <c r="W221" i="28"/>
  <c r="D221" i="28"/>
  <c r="H221" i="28"/>
  <c r="L221" i="28"/>
  <c r="P221" i="28"/>
  <c r="T221" i="28"/>
  <c r="X221" i="28"/>
  <c r="I221" i="28"/>
  <c r="Q221" i="28"/>
  <c r="Y221" i="28"/>
  <c r="J221" i="28"/>
  <c r="R221" i="28"/>
  <c r="E221" i="28"/>
  <c r="U221" i="28"/>
  <c r="B221" i="28"/>
  <c r="F221" i="28"/>
  <c r="V221" i="28"/>
  <c r="M221" i="28"/>
  <c r="N221" i="28"/>
  <c r="C29" i="21"/>
  <c r="G29" i="21"/>
  <c r="K29" i="21"/>
  <c r="O29" i="21"/>
  <c r="S29" i="21"/>
  <c r="W29" i="21"/>
  <c r="D29" i="21"/>
  <c r="H29" i="21"/>
  <c r="L29" i="21"/>
  <c r="P29" i="21"/>
  <c r="T29" i="21"/>
  <c r="X29" i="21"/>
  <c r="E29" i="21"/>
  <c r="M29" i="21"/>
  <c r="U29" i="21"/>
  <c r="B29" i="21"/>
  <c r="F29" i="21"/>
  <c r="N29" i="21"/>
  <c r="V29" i="21"/>
  <c r="Q29" i="21"/>
  <c r="R29" i="21"/>
  <c r="I29" i="21"/>
  <c r="Y29" i="21"/>
  <c r="J29" i="21"/>
  <c r="F127" i="25"/>
  <c r="J127" i="25"/>
  <c r="N127" i="25"/>
  <c r="R127" i="25"/>
  <c r="V127" i="25"/>
  <c r="C127" i="25"/>
  <c r="G127" i="25"/>
  <c r="K127" i="25"/>
  <c r="O127" i="25"/>
  <c r="S127" i="25"/>
  <c r="W127" i="25"/>
  <c r="B127" i="25"/>
  <c r="H127" i="25"/>
  <c r="P127" i="25"/>
  <c r="X127" i="25"/>
  <c r="I127" i="25"/>
  <c r="Q127" i="25"/>
  <c r="Y127" i="25"/>
  <c r="D127" i="25"/>
  <c r="T127" i="25"/>
  <c r="E127" i="25"/>
  <c r="U127" i="25"/>
  <c r="L127" i="25"/>
  <c r="M127" i="25"/>
  <c r="D59" i="21"/>
  <c r="H59" i="21"/>
  <c r="L59" i="21"/>
  <c r="P59" i="21"/>
  <c r="T59" i="21"/>
  <c r="X59" i="21"/>
  <c r="E59" i="21"/>
  <c r="I59" i="21"/>
  <c r="M59" i="21"/>
  <c r="Q59" i="21"/>
  <c r="U59" i="21"/>
  <c r="Y59" i="21"/>
  <c r="J59" i="21"/>
  <c r="R59" i="21"/>
  <c r="C59" i="21"/>
  <c r="K59" i="21"/>
  <c r="S59" i="21"/>
  <c r="B59" i="21"/>
  <c r="N59" i="21"/>
  <c r="O59" i="21"/>
  <c r="F59" i="21"/>
  <c r="W59" i="21"/>
  <c r="G59" i="21"/>
  <c r="V59" i="21"/>
  <c r="E190" i="28"/>
  <c r="D190" i="28"/>
  <c r="I190" i="28"/>
  <c r="M190" i="28"/>
  <c r="Q190" i="28"/>
  <c r="U190" i="28"/>
  <c r="Y190" i="28"/>
  <c r="F190" i="28"/>
  <c r="J190" i="28"/>
  <c r="N190" i="28"/>
  <c r="R190" i="28"/>
  <c r="V190" i="28"/>
  <c r="G190" i="28"/>
  <c r="O190" i="28"/>
  <c r="W190" i="28"/>
  <c r="H190" i="28"/>
  <c r="P190" i="28"/>
  <c r="X190" i="28"/>
  <c r="S190" i="28"/>
  <c r="B190" i="28"/>
  <c r="C190" i="28"/>
  <c r="T190" i="28"/>
  <c r="K190" i="28"/>
  <c r="L190" i="28"/>
  <c r="F62" i="28"/>
  <c r="J62" i="28"/>
  <c r="N62" i="28"/>
  <c r="R62" i="28"/>
  <c r="V62" i="28"/>
  <c r="C62" i="28"/>
  <c r="G62" i="28"/>
  <c r="K62" i="28"/>
  <c r="O62" i="28"/>
  <c r="S62" i="28"/>
  <c r="W62" i="28"/>
  <c r="H62" i="28"/>
  <c r="P62" i="28"/>
  <c r="X62" i="28"/>
  <c r="I62" i="28"/>
  <c r="Q62" i="28"/>
  <c r="Y62" i="28"/>
  <c r="L62" i="28"/>
  <c r="M62" i="28"/>
  <c r="T62" i="28"/>
  <c r="U62" i="28"/>
  <c r="B62" i="28"/>
  <c r="E62" i="28"/>
  <c r="D62" i="28"/>
  <c r="E94" i="28"/>
  <c r="I94" i="28"/>
  <c r="M94" i="28"/>
  <c r="Q94" i="28"/>
  <c r="U94" i="28"/>
  <c r="Y94" i="28"/>
  <c r="F94" i="28"/>
  <c r="J94" i="28"/>
  <c r="N94" i="28"/>
  <c r="R94" i="28"/>
  <c r="V94" i="28"/>
  <c r="G94" i="28"/>
  <c r="O94" i="28"/>
  <c r="W94" i="28"/>
  <c r="H94" i="28"/>
  <c r="P94" i="28"/>
  <c r="X94" i="28"/>
  <c r="K94" i="28"/>
  <c r="B94" i="28"/>
  <c r="L94" i="28"/>
  <c r="S94" i="28"/>
  <c r="T94" i="28"/>
  <c r="D94" i="28"/>
  <c r="C94" i="28"/>
  <c r="C61" i="19"/>
  <c r="G61" i="19"/>
  <c r="K61" i="19"/>
  <c r="O61" i="19"/>
  <c r="S61" i="19"/>
  <c r="W61" i="19"/>
  <c r="B61" i="19"/>
  <c r="Q61" i="19"/>
  <c r="F61" i="19"/>
  <c r="N61" i="19"/>
  <c r="D61" i="19"/>
  <c r="H61" i="19"/>
  <c r="L61" i="19"/>
  <c r="P61" i="19"/>
  <c r="T61" i="19"/>
  <c r="X61" i="19"/>
  <c r="E61" i="19"/>
  <c r="I61" i="19"/>
  <c r="M61" i="19"/>
  <c r="U61" i="19"/>
  <c r="Y61" i="19"/>
  <c r="J61" i="19"/>
  <c r="R61" i="19"/>
  <c r="V61" i="19"/>
  <c r="C91" i="21"/>
  <c r="G91" i="21"/>
  <c r="K91" i="21"/>
  <c r="O91" i="21"/>
  <c r="S91" i="21"/>
  <c r="W91" i="21"/>
  <c r="D91" i="21"/>
  <c r="H91" i="21"/>
  <c r="L91" i="21"/>
  <c r="P91" i="21"/>
  <c r="T91" i="21"/>
  <c r="X91" i="21"/>
  <c r="E91" i="21"/>
  <c r="M91" i="21"/>
  <c r="U91" i="21"/>
  <c r="B91" i="21"/>
  <c r="F91" i="21"/>
  <c r="N91" i="21"/>
  <c r="V91" i="21"/>
  <c r="I91" i="21"/>
  <c r="Y91" i="21"/>
  <c r="Q91" i="21"/>
  <c r="J91" i="21"/>
  <c r="R91" i="21"/>
  <c r="A38" i="28"/>
  <c r="F321" i="21"/>
  <c r="J321" i="21"/>
  <c r="N321" i="21"/>
  <c r="R321" i="21"/>
  <c r="V321" i="21"/>
  <c r="D321" i="21"/>
  <c r="H321" i="21"/>
  <c r="L321" i="21"/>
  <c r="P321" i="21"/>
  <c r="T321" i="21"/>
  <c r="X321" i="21"/>
  <c r="I321" i="21"/>
  <c r="Q321" i="21"/>
  <c r="Y321" i="21"/>
  <c r="B321" i="21"/>
  <c r="E321" i="21"/>
  <c r="M321" i="21"/>
  <c r="U321" i="21"/>
  <c r="G321" i="21"/>
  <c r="W321" i="21"/>
  <c r="O321" i="21"/>
  <c r="C321" i="21"/>
  <c r="S321" i="21"/>
  <c r="K321" i="21"/>
  <c r="E218" i="21"/>
  <c r="I218" i="21"/>
  <c r="M218" i="21"/>
  <c r="Q218" i="21"/>
  <c r="U218" i="21"/>
  <c r="Y218" i="21"/>
  <c r="C218" i="21"/>
  <c r="G218" i="21"/>
  <c r="K218" i="21"/>
  <c r="O218" i="21"/>
  <c r="S218" i="21"/>
  <c r="W218" i="21"/>
  <c r="B218" i="21"/>
  <c r="D218" i="21"/>
  <c r="L218" i="21"/>
  <c r="T218" i="21"/>
  <c r="H218" i="21"/>
  <c r="P218" i="21"/>
  <c r="X218" i="21"/>
  <c r="R218" i="21"/>
  <c r="N218" i="21"/>
  <c r="F218" i="21"/>
  <c r="J218" i="21"/>
  <c r="V218" i="21"/>
  <c r="D252" i="21"/>
  <c r="H252" i="21"/>
  <c r="L252" i="21"/>
  <c r="P252" i="21"/>
  <c r="T252" i="21"/>
  <c r="X252" i="21"/>
  <c r="E252" i="21"/>
  <c r="J252" i="21"/>
  <c r="O252" i="21"/>
  <c r="U252" i="21"/>
  <c r="G252" i="21"/>
  <c r="M252" i="21"/>
  <c r="R252" i="21"/>
  <c r="W252" i="21"/>
  <c r="C252" i="21"/>
  <c r="N252" i="21"/>
  <c r="Y252" i="21"/>
  <c r="I252" i="21"/>
  <c r="S252" i="21"/>
  <c r="V252" i="21"/>
  <c r="Q252" i="21"/>
  <c r="F252" i="21"/>
  <c r="B252" i="21"/>
  <c r="K252" i="21"/>
  <c r="F286" i="28"/>
  <c r="J286" i="28"/>
  <c r="N286" i="28"/>
  <c r="R286" i="28"/>
  <c r="V286" i="28"/>
  <c r="G286" i="28"/>
  <c r="L286" i="28"/>
  <c r="Q286" i="28"/>
  <c r="W286" i="28"/>
  <c r="D286" i="28"/>
  <c r="I286" i="28"/>
  <c r="O286" i="28"/>
  <c r="T286" i="28"/>
  <c r="Y286" i="28"/>
  <c r="B286" i="28"/>
  <c r="K286" i="28"/>
  <c r="U286" i="28"/>
  <c r="C286" i="28"/>
  <c r="M286" i="28"/>
  <c r="X286" i="28"/>
  <c r="E286" i="28"/>
  <c r="P286" i="28"/>
  <c r="H286" i="28"/>
  <c r="S286" i="28"/>
  <c r="D355" i="28"/>
  <c r="H355" i="28"/>
  <c r="L355" i="28"/>
  <c r="P355" i="28"/>
  <c r="T355" i="28"/>
  <c r="X355" i="28"/>
  <c r="E355" i="28"/>
  <c r="J355" i="28"/>
  <c r="O355" i="28"/>
  <c r="U355" i="28"/>
  <c r="G355" i="28"/>
  <c r="M355" i="28"/>
  <c r="R355" i="28"/>
  <c r="W355" i="28"/>
  <c r="I355" i="28"/>
  <c r="S355" i="28"/>
  <c r="K355" i="28"/>
  <c r="V355" i="28"/>
  <c r="C355" i="28"/>
  <c r="N355" i="28"/>
  <c r="Y355" i="28"/>
  <c r="F355" i="28"/>
  <c r="Q355" i="28"/>
  <c r="B355" i="28"/>
  <c r="E321" i="28"/>
  <c r="I321" i="28"/>
  <c r="M321" i="28"/>
  <c r="Q321" i="28"/>
  <c r="U321" i="28"/>
  <c r="Y321" i="28"/>
  <c r="B321" i="28"/>
  <c r="F321" i="28"/>
  <c r="K321" i="28"/>
  <c r="P321" i="28"/>
  <c r="V321" i="28"/>
  <c r="C321" i="28"/>
  <c r="H321" i="28"/>
  <c r="N321" i="28"/>
  <c r="S321" i="28"/>
  <c r="X321" i="28"/>
  <c r="J321" i="28"/>
  <c r="T321" i="28"/>
  <c r="L321" i="28"/>
  <c r="W321" i="28"/>
  <c r="D321" i="28"/>
  <c r="O321" i="28"/>
  <c r="G321" i="28"/>
  <c r="R321" i="28"/>
  <c r="C252" i="28"/>
  <c r="G252" i="28"/>
  <c r="K252" i="28"/>
  <c r="O252" i="28"/>
  <c r="S252" i="28"/>
  <c r="W252" i="28"/>
  <c r="H252" i="28"/>
  <c r="M252" i="28"/>
  <c r="R252" i="28"/>
  <c r="X252" i="28"/>
  <c r="E252" i="28"/>
  <c r="J252" i="28"/>
  <c r="P252" i="28"/>
  <c r="U252" i="28"/>
  <c r="L252" i="28"/>
  <c r="V252" i="28"/>
  <c r="D252" i="28"/>
  <c r="Y252" i="28"/>
  <c r="B252" i="28"/>
  <c r="F252" i="28"/>
  <c r="Q252" i="28"/>
  <c r="I252" i="28"/>
  <c r="T252" i="28"/>
  <c r="N252" i="28"/>
  <c r="D423" i="28"/>
  <c r="H423" i="28"/>
  <c r="L423" i="28"/>
  <c r="P423" i="28"/>
  <c r="T423" i="28"/>
  <c r="X423" i="28"/>
  <c r="F423" i="28"/>
  <c r="J423" i="28"/>
  <c r="N423" i="28"/>
  <c r="R423" i="28"/>
  <c r="V423" i="28"/>
  <c r="C423" i="28"/>
  <c r="K423" i="28"/>
  <c r="S423" i="28"/>
  <c r="B423" i="28"/>
  <c r="G423" i="28"/>
  <c r="Q423" i="28"/>
  <c r="M423" i="28"/>
  <c r="W423" i="28"/>
  <c r="E423" i="28"/>
  <c r="Y423" i="28"/>
  <c r="I423" i="28"/>
  <c r="O423" i="28"/>
  <c r="U423" i="28"/>
  <c r="C389" i="28"/>
  <c r="G389" i="28"/>
  <c r="K389" i="28"/>
  <c r="O389" i="28"/>
  <c r="S389" i="28"/>
  <c r="W389" i="28"/>
  <c r="H389" i="28"/>
  <c r="M389" i="28"/>
  <c r="R389" i="28"/>
  <c r="X389" i="28"/>
  <c r="I389" i="28"/>
  <c r="P389" i="28"/>
  <c r="V389" i="28"/>
  <c r="E389" i="28"/>
  <c r="L389" i="28"/>
  <c r="T389" i="28"/>
  <c r="B389" i="28"/>
  <c r="F389" i="28"/>
  <c r="U389" i="28"/>
  <c r="J389" i="28"/>
  <c r="Y389" i="28"/>
  <c r="N389" i="28"/>
  <c r="D389" i="28"/>
  <c r="Q389" i="28"/>
  <c r="C389" i="21"/>
  <c r="G389" i="21"/>
  <c r="K389" i="21"/>
  <c r="O389" i="21"/>
  <c r="S389" i="21"/>
  <c r="W389" i="21"/>
  <c r="E389" i="21"/>
  <c r="I389" i="21"/>
  <c r="M389" i="21"/>
  <c r="Q389" i="21"/>
  <c r="U389" i="21"/>
  <c r="Y389" i="21"/>
  <c r="F389" i="21"/>
  <c r="N389" i="21"/>
  <c r="V389" i="21"/>
  <c r="J389" i="21"/>
  <c r="R389" i="21"/>
  <c r="L389" i="21"/>
  <c r="B389" i="21"/>
  <c r="D389" i="21"/>
  <c r="T389" i="21"/>
  <c r="H389" i="21"/>
  <c r="X389" i="21"/>
  <c r="P389" i="21"/>
  <c r="E287" i="21"/>
  <c r="I287" i="21"/>
  <c r="M287" i="21"/>
  <c r="Q287" i="21"/>
  <c r="U287" i="21"/>
  <c r="Y287" i="21"/>
  <c r="C287" i="21"/>
  <c r="G287" i="21"/>
  <c r="K287" i="21"/>
  <c r="O287" i="21"/>
  <c r="S287" i="21"/>
  <c r="W287" i="21"/>
  <c r="B287" i="21"/>
  <c r="D287" i="21"/>
  <c r="L287" i="21"/>
  <c r="T287" i="21"/>
  <c r="H287" i="21"/>
  <c r="P287" i="21"/>
  <c r="X287" i="21"/>
  <c r="J287" i="21"/>
  <c r="R287" i="21"/>
  <c r="V287" i="21"/>
  <c r="F287" i="21"/>
  <c r="N287" i="21"/>
  <c r="D355" i="21"/>
  <c r="H355" i="21"/>
  <c r="L355" i="21"/>
  <c r="P355" i="21"/>
  <c r="T355" i="21"/>
  <c r="X355" i="21"/>
  <c r="G355" i="21"/>
  <c r="M355" i="21"/>
  <c r="R355" i="21"/>
  <c r="W355" i="21"/>
  <c r="E355" i="21"/>
  <c r="J355" i="21"/>
  <c r="O355" i="21"/>
  <c r="U355" i="21"/>
  <c r="B355" i="21"/>
  <c r="F355" i="21"/>
  <c r="Q355" i="21"/>
  <c r="K355" i="21"/>
  <c r="V355" i="21"/>
  <c r="N355" i="21"/>
  <c r="C355" i="21"/>
  <c r="Y355" i="21"/>
  <c r="I355" i="21"/>
  <c r="S355" i="21"/>
  <c r="A322" i="21"/>
  <c r="A390" i="21"/>
  <c r="A288" i="21"/>
  <c r="A356" i="21"/>
  <c r="A191" i="28"/>
  <c r="A424" i="28"/>
  <c r="A95" i="28"/>
  <c r="A159" i="28"/>
  <c r="A322" i="28"/>
  <c r="A127" i="28"/>
  <c r="A287" i="28"/>
  <c r="A253" i="28"/>
  <c r="A390" i="28"/>
  <c r="A63" i="28"/>
  <c r="A356" i="28"/>
  <c r="A222" i="28"/>
  <c r="A219" i="21"/>
  <c r="A253" i="21"/>
  <c r="A187" i="21"/>
  <c r="A94" i="19"/>
  <c r="A62" i="19"/>
  <c r="A29" i="19"/>
  <c r="A128" i="25"/>
  <c r="A28" i="25"/>
  <c r="A92" i="21"/>
  <c r="A30" i="21"/>
  <c r="A124" i="21"/>
  <c r="A61" i="25"/>
  <c r="A126" i="19"/>
  <c r="A94" i="25"/>
  <c r="A156" i="21"/>
  <c r="A60" i="21"/>
  <c r="C126" i="19" l="1"/>
  <c r="G126" i="19"/>
  <c r="K126" i="19"/>
  <c r="O126" i="19"/>
  <c r="S126" i="19"/>
  <c r="W126" i="19"/>
  <c r="D126" i="19"/>
  <c r="H126" i="19"/>
  <c r="L126" i="19"/>
  <c r="P126" i="19"/>
  <c r="T126" i="19"/>
  <c r="X126" i="19"/>
  <c r="I126" i="19"/>
  <c r="Q126" i="19"/>
  <c r="Y126" i="19"/>
  <c r="B126" i="19"/>
  <c r="M126" i="19"/>
  <c r="F126" i="19"/>
  <c r="J126" i="19"/>
  <c r="R126" i="19"/>
  <c r="E126" i="19"/>
  <c r="U126" i="19"/>
  <c r="N126" i="19"/>
  <c r="V126" i="19"/>
  <c r="E60" i="21"/>
  <c r="I60" i="21"/>
  <c r="M60" i="21"/>
  <c r="Q60" i="21"/>
  <c r="U60" i="21"/>
  <c r="Y60" i="21"/>
  <c r="F60" i="21"/>
  <c r="J60" i="21"/>
  <c r="N60" i="21"/>
  <c r="R60" i="21"/>
  <c r="V60" i="21"/>
  <c r="C60" i="21"/>
  <c r="K60" i="21"/>
  <c r="S60" i="21"/>
  <c r="D60" i="21"/>
  <c r="L60" i="21"/>
  <c r="T60" i="21"/>
  <c r="G60" i="21"/>
  <c r="W60" i="21"/>
  <c r="H60" i="21"/>
  <c r="X60" i="21"/>
  <c r="O60" i="21"/>
  <c r="B60" i="21"/>
  <c r="P60" i="21"/>
  <c r="D222" i="28"/>
  <c r="H222" i="28"/>
  <c r="L222" i="28"/>
  <c r="P222" i="28"/>
  <c r="T222" i="28"/>
  <c r="X222" i="28"/>
  <c r="E222" i="28"/>
  <c r="I222" i="28"/>
  <c r="M222" i="28"/>
  <c r="Q222" i="28"/>
  <c r="U222" i="28"/>
  <c r="Y222" i="28"/>
  <c r="J222" i="28"/>
  <c r="R222" i="28"/>
  <c r="C222" i="28"/>
  <c r="K222" i="28"/>
  <c r="S222" i="28"/>
  <c r="N222" i="28"/>
  <c r="O222" i="28"/>
  <c r="B222" i="28"/>
  <c r="F222" i="28"/>
  <c r="G222" i="28"/>
  <c r="V222" i="28"/>
  <c r="W222" i="28"/>
  <c r="C124" i="21"/>
  <c r="G124" i="21"/>
  <c r="K124" i="21"/>
  <c r="O124" i="21"/>
  <c r="S124" i="21"/>
  <c r="W124" i="21"/>
  <c r="D124" i="21"/>
  <c r="H124" i="21"/>
  <c r="L124" i="21"/>
  <c r="P124" i="21"/>
  <c r="T124" i="21"/>
  <c r="X124" i="21"/>
  <c r="E124" i="21"/>
  <c r="M124" i="21"/>
  <c r="U124" i="21"/>
  <c r="B124" i="21"/>
  <c r="F124" i="21"/>
  <c r="N124" i="21"/>
  <c r="V124" i="21"/>
  <c r="Q124" i="21"/>
  <c r="Y124" i="21"/>
  <c r="J124" i="21"/>
  <c r="R124" i="21"/>
  <c r="I124" i="21"/>
  <c r="D62" i="19"/>
  <c r="H62" i="19"/>
  <c r="L62" i="19"/>
  <c r="P62" i="19"/>
  <c r="T62" i="19"/>
  <c r="X62" i="19"/>
  <c r="J62" i="19"/>
  <c r="C62" i="19"/>
  <c r="K62" i="19"/>
  <c r="S62" i="19"/>
  <c r="E62" i="19"/>
  <c r="I62" i="19"/>
  <c r="M62" i="19"/>
  <c r="Q62" i="19"/>
  <c r="U62" i="19"/>
  <c r="Y62" i="19"/>
  <c r="B62" i="19"/>
  <c r="F62" i="19"/>
  <c r="N62" i="19"/>
  <c r="R62" i="19"/>
  <c r="V62" i="19"/>
  <c r="G62" i="19"/>
  <c r="O62" i="19"/>
  <c r="W62" i="19"/>
  <c r="F191" i="28"/>
  <c r="J191" i="28"/>
  <c r="N191" i="28"/>
  <c r="R191" i="28"/>
  <c r="V191" i="28"/>
  <c r="C191" i="28"/>
  <c r="G191" i="28"/>
  <c r="K191" i="28"/>
  <c r="O191" i="28"/>
  <c r="S191" i="28"/>
  <c r="W191" i="28"/>
  <c r="B191" i="28"/>
  <c r="H191" i="28"/>
  <c r="P191" i="28"/>
  <c r="X191" i="28"/>
  <c r="I191" i="28"/>
  <c r="Q191" i="28"/>
  <c r="Y191" i="28"/>
  <c r="L191" i="28"/>
  <c r="M191" i="28"/>
  <c r="T191" i="28"/>
  <c r="U191" i="28"/>
  <c r="D191" i="28"/>
  <c r="E191" i="28"/>
  <c r="D61" i="25"/>
  <c r="H61" i="25"/>
  <c r="L61" i="25"/>
  <c r="P61" i="25"/>
  <c r="T61" i="25"/>
  <c r="X61" i="25"/>
  <c r="E61" i="25"/>
  <c r="I61" i="25"/>
  <c r="M61" i="25"/>
  <c r="Q61" i="25"/>
  <c r="U61" i="25"/>
  <c r="Y61" i="25"/>
  <c r="J61" i="25"/>
  <c r="R61" i="25"/>
  <c r="V61" i="25"/>
  <c r="G61" i="25"/>
  <c r="W61" i="25"/>
  <c r="C61" i="25"/>
  <c r="K61" i="25"/>
  <c r="S61" i="25"/>
  <c r="B61" i="25"/>
  <c r="F61" i="25"/>
  <c r="N61" i="25"/>
  <c r="O61" i="25"/>
  <c r="D28" i="25"/>
  <c r="H28" i="25"/>
  <c r="L28" i="25"/>
  <c r="P28" i="25"/>
  <c r="T28" i="25"/>
  <c r="X28" i="25"/>
  <c r="E28" i="25"/>
  <c r="I28" i="25"/>
  <c r="M28" i="25"/>
  <c r="Q28" i="25"/>
  <c r="U28" i="25"/>
  <c r="Y28" i="25"/>
  <c r="J28" i="25"/>
  <c r="R28" i="25"/>
  <c r="N28" i="25"/>
  <c r="O28" i="25"/>
  <c r="C28" i="25"/>
  <c r="K28" i="25"/>
  <c r="S28" i="25"/>
  <c r="B28" i="25"/>
  <c r="F28" i="25"/>
  <c r="V28" i="25"/>
  <c r="G28" i="25"/>
  <c r="W28" i="25"/>
  <c r="C94" i="19"/>
  <c r="G94" i="19"/>
  <c r="K94" i="19"/>
  <c r="O94" i="19"/>
  <c r="S94" i="19"/>
  <c r="W94" i="19"/>
  <c r="B94" i="19"/>
  <c r="E94" i="19"/>
  <c r="M94" i="19"/>
  <c r="U94" i="19"/>
  <c r="J94" i="19"/>
  <c r="R94" i="19"/>
  <c r="D94" i="19"/>
  <c r="H94" i="19"/>
  <c r="L94" i="19"/>
  <c r="P94" i="19"/>
  <c r="T94" i="19"/>
  <c r="X94" i="19"/>
  <c r="I94" i="19"/>
  <c r="Q94" i="19"/>
  <c r="Y94" i="19"/>
  <c r="F94" i="19"/>
  <c r="N94" i="19"/>
  <c r="V94" i="19"/>
  <c r="F159" i="28"/>
  <c r="J159" i="28"/>
  <c r="N159" i="28"/>
  <c r="R159" i="28"/>
  <c r="V159" i="28"/>
  <c r="C159" i="28"/>
  <c r="G159" i="28"/>
  <c r="K159" i="28"/>
  <c r="O159" i="28"/>
  <c r="S159" i="28"/>
  <c r="W159" i="28"/>
  <c r="H159" i="28"/>
  <c r="P159" i="28"/>
  <c r="X159" i="28"/>
  <c r="I159" i="28"/>
  <c r="Q159" i="28"/>
  <c r="Y159" i="28"/>
  <c r="B159" i="28"/>
  <c r="L159" i="28"/>
  <c r="M159" i="28"/>
  <c r="T159" i="28"/>
  <c r="U159" i="28"/>
  <c r="E159" i="28"/>
  <c r="D159" i="28"/>
  <c r="C38" i="28"/>
  <c r="G38" i="28"/>
  <c r="K38" i="28"/>
  <c r="O38" i="28"/>
  <c r="S38" i="28"/>
  <c r="W38" i="28"/>
  <c r="D38" i="28"/>
  <c r="H38" i="28"/>
  <c r="L38" i="28"/>
  <c r="P38" i="28"/>
  <c r="T38" i="28"/>
  <c r="X38" i="28"/>
  <c r="I38" i="28"/>
  <c r="Q38" i="28"/>
  <c r="Y38" i="28"/>
  <c r="J38" i="28"/>
  <c r="R38" i="28"/>
  <c r="E38" i="28"/>
  <c r="U38" i="28"/>
  <c r="F38" i="28"/>
  <c r="V38" i="28"/>
  <c r="B38" i="28"/>
  <c r="N38" i="28"/>
  <c r="M38" i="28"/>
  <c r="F156" i="21"/>
  <c r="J156" i="21"/>
  <c r="N156" i="21"/>
  <c r="R156" i="21"/>
  <c r="V156" i="21"/>
  <c r="C156" i="21"/>
  <c r="G156" i="21"/>
  <c r="K156" i="21"/>
  <c r="O156" i="21"/>
  <c r="S156" i="21"/>
  <c r="W156" i="21"/>
  <c r="B156" i="21"/>
  <c r="D156" i="21"/>
  <c r="L156" i="21"/>
  <c r="T156" i="21"/>
  <c r="E156" i="21"/>
  <c r="M156" i="21"/>
  <c r="U156" i="21"/>
  <c r="P156" i="21"/>
  <c r="X156" i="21"/>
  <c r="Y156" i="21"/>
  <c r="Q156" i="21"/>
  <c r="H156" i="21"/>
  <c r="I156" i="21"/>
  <c r="C128" i="25"/>
  <c r="G128" i="25"/>
  <c r="K128" i="25"/>
  <c r="O128" i="25"/>
  <c r="S128" i="25"/>
  <c r="W128" i="25"/>
  <c r="D128" i="25"/>
  <c r="H128" i="25"/>
  <c r="L128" i="25"/>
  <c r="P128" i="25"/>
  <c r="T128" i="25"/>
  <c r="X128" i="25"/>
  <c r="I128" i="25"/>
  <c r="Q128" i="25"/>
  <c r="Y128" i="25"/>
  <c r="J128" i="25"/>
  <c r="R128" i="25"/>
  <c r="M128" i="25"/>
  <c r="E128" i="25"/>
  <c r="B128" i="25"/>
  <c r="F128" i="25"/>
  <c r="N128" i="25"/>
  <c r="U128" i="25"/>
  <c r="V128" i="25"/>
  <c r="E187" i="21"/>
  <c r="I187" i="21"/>
  <c r="M187" i="21"/>
  <c r="Q187" i="21"/>
  <c r="U187" i="21"/>
  <c r="Y187" i="21"/>
  <c r="B187" i="21"/>
  <c r="F187" i="21"/>
  <c r="J187" i="21"/>
  <c r="N187" i="21"/>
  <c r="R187" i="21"/>
  <c r="V187" i="21"/>
  <c r="C187" i="21"/>
  <c r="K187" i="21"/>
  <c r="S187" i="21"/>
  <c r="D187" i="21"/>
  <c r="L187" i="21"/>
  <c r="T187" i="21"/>
  <c r="O187" i="21"/>
  <c r="G187" i="21"/>
  <c r="H187" i="21"/>
  <c r="P187" i="21"/>
  <c r="W187" i="21"/>
  <c r="X187" i="21"/>
  <c r="F95" i="28"/>
  <c r="J95" i="28"/>
  <c r="N95" i="28"/>
  <c r="R95" i="28"/>
  <c r="V95" i="28"/>
  <c r="C95" i="28"/>
  <c r="G95" i="28"/>
  <c r="K95" i="28"/>
  <c r="O95" i="28"/>
  <c r="S95" i="28"/>
  <c r="W95" i="28"/>
  <c r="H95" i="28"/>
  <c r="P95" i="28"/>
  <c r="X95" i="28"/>
  <c r="I95" i="28"/>
  <c r="Q95" i="28"/>
  <c r="Y95" i="28"/>
  <c r="D95" i="28"/>
  <c r="T95" i="28"/>
  <c r="E95" i="28"/>
  <c r="U95" i="28"/>
  <c r="B95" i="28"/>
  <c r="L95" i="28"/>
  <c r="M95" i="28"/>
  <c r="D94" i="25"/>
  <c r="H94" i="25"/>
  <c r="L94" i="25"/>
  <c r="P94" i="25"/>
  <c r="T94" i="25"/>
  <c r="X94" i="25"/>
  <c r="E94" i="25"/>
  <c r="I94" i="25"/>
  <c r="M94" i="25"/>
  <c r="Q94" i="25"/>
  <c r="U94" i="25"/>
  <c r="Y94" i="25"/>
  <c r="J94" i="25"/>
  <c r="R94" i="25"/>
  <c r="N94" i="25"/>
  <c r="V94" i="25"/>
  <c r="G94" i="25"/>
  <c r="O94" i="25"/>
  <c r="W94" i="25"/>
  <c r="C94" i="25"/>
  <c r="K94" i="25"/>
  <c r="S94" i="25"/>
  <c r="B94" i="25"/>
  <c r="F94"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3" i="28"/>
  <c r="G63" i="28"/>
  <c r="K63" i="28"/>
  <c r="O63" i="28"/>
  <c r="S63" i="28"/>
  <c r="W63" i="28"/>
  <c r="B63" i="28"/>
  <c r="D63" i="28"/>
  <c r="H63" i="28"/>
  <c r="L63" i="28"/>
  <c r="P63" i="28"/>
  <c r="T63" i="28"/>
  <c r="X63" i="28"/>
  <c r="I63" i="28"/>
  <c r="Q63" i="28"/>
  <c r="Y63" i="28"/>
  <c r="J63" i="28"/>
  <c r="R63" i="28"/>
  <c r="E63" i="28"/>
  <c r="U63" i="28"/>
  <c r="F63" i="28"/>
  <c r="V63" i="28"/>
  <c r="M63" i="28"/>
  <c r="N63" i="28"/>
  <c r="F127" i="28"/>
  <c r="J127" i="28"/>
  <c r="N127" i="28"/>
  <c r="R127" i="28"/>
  <c r="V127" i="28"/>
  <c r="C127" i="28"/>
  <c r="G127" i="28"/>
  <c r="K127" i="28"/>
  <c r="O127" i="28"/>
  <c r="S127" i="28"/>
  <c r="W127" i="28"/>
  <c r="B127" i="28"/>
  <c r="D127" i="28"/>
  <c r="L127" i="28"/>
  <c r="T127" i="28"/>
  <c r="E127" i="28"/>
  <c r="M127" i="28"/>
  <c r="U127" i="28"/>
  <c r="P127" i="28"/>
  <c r="Q127" i="28"/>
  <c r="X127" i="28"/>
  <c r="Y127" i="28"/>
  <c r="I127" i="28"/>
  <c r="H127" i="28"/>
  <c r="D92" i="21"/>
  <c r="H92" i="21"/>
  <c r="L92" i="21"/>
  <c r="P92" i="21"/>
  <c r="T92" i="21"/>
  <c r="X92" i="21"/>
  <c r="E92" i="21"/>
  <c r="I92" i="21"/>
  <c r="M92" i="21"/>
  <c r="Q92" i="21"/>
  <c r="U92" i="21"/>
  <c r="Y92" i="21"/>
  <c r="F92" i="21"/>
  <c r="N92" i="21"/>
  <c r="V92" i="21"/>
  <c r="G92" i="21"/>
  <c r="O92" i="21"/>
  <c r="W92" i="21"/>
  <c r="B92" i="21"/>
  <c r="R92" i="21"/>
  <c r="K92" i="21"/>
  <c r="C92" i="21"/>
  <c r="S92" i="21"/>
  <c r="J92" i="21"/>
  <c r="A39" i="28"/>
  <c r="E253" i="21"/>
  <c r="I253" i="21"/>
  <c r="M253" i="21"/>
  <c r="Q253" i="21"/>
  <c r="U253" i="21"/>
  <c r="Y253" i="21"/>
  <c r="C253" i="21"/>
  <c r="H253" i="21"/>
  <c r="N253" i="21"/>
  <c r="S253" i="21"/>
  <c r="X253" i="21"/>
  <c r="F253" i="21"/>
  <c r="K253" i="21"/>
  <c r="P253" i="21"/>
  <c r="V253" i="21"/>
  <c r="B253" i="21"/>
  <c r="L253" i="21"/>
  <c r="W253" i="21"/>
  <c r="G253" i="21"/>
  <c r="R253" i="21"/>
  <c r="T253" i="21"/>
  <c r="J253" i="21"/>
  <c r="O253" i="21"/>
  <c r="D253" i="21"/>
  <c r="E424" i="28"/>
  <c r="I424" i="28"/>
  <c r="M424" i="28"/>
  <c r="Q424" i="28"/>
  <c r="U424" i="28"/>
  <c r="Y424" i="28"/>
  <c r="C424" i="28"/>
  <c r="G424" i="28"/>
  <c r="K424" i="28"/>
  <c r="O424" i="28"/>
  <c r="S424" i="28"/>
  <c r="W424" i="28"/>
  <c r="D424" i="28"/>
  <c r="L424" i="28"/>
  <c r="T424" i="28"/>
  <c r="F424" i="28"/>
  <c r="P424" i="28"/>
  <c r="B424" i="28"/>
  <c r="J424" i="28"/>
  <c r="V424" i="28"/>
  <c r="X424" i="28"/>
  <c r="H424" i="28"/>
  <c r="N424" i="28"/>
  <c r="R424" i="28"/>
  <c r="F219" i="21"/>
  <c r="J219" i="21"/>
  <c r="N219" i="21"/>
  <c r="R219" i="21"/>
  <c r="V219" i="21"/>
  <c r="D219" i="21"/>
  <c r="H219" i="21"/>
  <c r="L219" i="21"/>
  <c r="P219" i="21"/>
  <c r="T219" i="21"/>
  <c r="X219" i="21"/>
  <c r="E219" i="21"/>
  <c r="M219" i="21"/>
  <c r="U219" i="21"/>
  <c r="I219" i="21"/>
  <c r="Q219" i="21"/>
  <c r="Y219" i="21"/>
  <c r="B219" i="21"/>
  <c r="K219" i="21"/>
  <c r="O219" i="21"/>
  <c r="C219" i="21"/>
  <c r="W219" i="21"/>
  <c r="G219" i="21"/>
  <c r="S219" i="21"/>
  <c r="D390" i="28"/>
  <c r="H390" i="28"/>
  <c r="L390" i="28"/>
  <c r="P390" i="28"/>
  <c r="T390" i="28"/>
  <c r="X390" i="28"/>
  <c r="F390" i="28"/>
  <c r="K390" i="28"/>
  <c r="Q390" i="28"/>
  <c r="V390" i="28"/>
  <c r="G390" i="28"/>
  <c r="N390" i="28"/>
  <c r="U390" i="28"/>
  <c r="C390" i="28"/>
  <c r="J390" i="28"/>
  <c r="R390" i="28"/>
  <c r="Y390" i="28"/>
  <c r="M390" i="28"/>
  <c r="B390" i="28"/>
  <c r="O390" i="28"/>
  <c r="E390" i="28"/>
  <c r="S390" i="28"/>
  <c r="I390" i="28"/>
  <c r="W390" i="28"/>
  <c r="F322" i="28"/>
  <c r="J322" i="28"/>
  <c r="N322" i="28"/>
  <c r="R322" i="28"/>
  <c r="V322" i="28"/>
  <c r="D322" i="28"/>
  <c r="I322" i="28"/>
  <c r="O322" i="28"/>
  <c r="T322" i="28"/>
  <c r="Y322" i="28"/>
  <c r="B322" i="28"/>
  <c r="G322" i="28"/>
  <c r="L322" i="28"/>
  <c r="Q322" i="28"/>
  <c r="W322" i="28"/>
  <c r="H322" i="28"/>
  <c r="S322" i="28"/>
  <c r="K322" i="28"/>
  <c r="U322" i="28"/>
  <c r="C322" i="28"/>
  <c r="M322" i="28"/>
  <c r="X322" i="28"/>
  <c r="E322" i="28"/>
  <c r="P322" i="28"/>
  <c r="D253" i="28"/>
  <c r="H253" i="28"/>
  <c r="L253" i="28"/>
  <c r="P253" i="28"/>
  <c r="T253" i="28"/>
  <c r="X253" i="28"/>
  <c r="F253" i="28"/>
  <c r="K253" i="28"/>
  <c r="Q253" i="28"/>
  <c r="V253" i="28"/>
  <c r="C253" i="28"/>
  <c r="I253" i="28"/>
  <c r="N253" i="28"/>
  <c r="S253" i="28"/>
  <c r="Y253" i="28"/>
  <c r="B253" i="28"/>
  <c r="J253" i="28"/>
  <c r="U253" i="28"/>
  <c r="W253" i="28"/>
  <c r="E253" i="28"/>
  <c r="O253" i="28"/>
  <c r="G253" i="28"/>
  <c r="R253" i="28"/>
  <c r="M253" i="28"/>
  <c r="E356" i="21"/>
  <c r="I356" i="21"/>
  <c r="M356" i="21"/>
  <c r="Q356" i="21"/>
  <c r="U356" i="21"/>
  <c r="Y356" i="21"/>
  <c r="F356" i="21"/>
  <c r="K356" i="21"/>
  <c r="P356" i="21"/>
  <c r="V356" i="21"/>
  <c r="C356" i="21"/>
  <c r="H356" i="21"/>
  <c r="N356" i="21"/>
  <c r="S356" i="21"/>
  <c r="X356" i="21"/>
  <c r="D356" i="21"/>
  <c r="O356" i="21"/>
  <c r="J356" i="21"/>
  <c r="T356" i="21"/>
  <c r="L356" i="21"/>
  <c r="W356" i="21"/>
  <c r="B356" i="21"/>
  <c r="G356" i="21"/>
  <c r="R356" i="21"/>
  <c r="E356" i="28"/>
  <c r="I356" i="28"/>
  <c r="M356" i="28"/>
  <c r="Q356" i="28"/>
  <c r="U356" i="28"/>
  <c r="Y356" i="28"/>
  <c r="B356" i="28"/>
  <c r="C356" i="28"/>
  <c r="H356" i="28"/>
  <c r="N356" i="28"/>
  <c r="S356" i="28"/>
  <c r="X356" i="28"/>
  <c r="F356" i="28"/>
  <c r="K356" i="28"/>
  <c r="P356" i="28"/>
  <c r="V356" i="28"/>
  <c r="G356" i="28"/>
  <c r="R356" i="28"/>
  <c r="J356" i="28"/>
  <c r="T356" i="28"/>
  <c r="L356" i="28"/>
  <c r="W356" i="28"/>
  <c r="D356" i="28"/>
  <c r="O356" i="28"/>
  <c r="C287" i="28"/>
  <c r="G287" i="28"/>
  <c r="K287" i="28"/>
  <c r="O287" i="28"/>
  <c r="S287" i="28"/>
  <c r="W287" i="28"/>
  <c r="E287" i="28"/>
  <c r="J287" i="28"/>
  <c r="P287" i="28"/>
  <c r="U287" i="28"/>
  <c r="H287" i="28"/>
  <c r="M287" i="28"/>
  <c r="R287" i="28"/>
  <c r="X287" i="28"/>
  <c r="I287" i="28"/>
  <c r="T287" i="28"/>
  <c r="L287" i="28"/>
  <c r="V287" i="28"/>
  <c r="D287" i="28"/>
  <c r="N287" i="28"/>
  <c r="Y287" i="28"/>
  <c r="B287" i="28"/>
  <c r="F287" i="28"/>
  <c r="Q287" i="28"/>
  <c r="F288" i="21"/>
  <c r="J288" i="21"/>
  <c r="N288" i="21"/>
  <c r="R288" i="21"/>
  <c r="V288" i="21"/>
  <c r="D288" i="21"/>
  <c r="H288" i="21"/>
  <c r="L288" i="21"/>
  <c r="P288" i="21"/>
  <c r="T288" i="21"/>
  <c r="X288" i="21"/>
  <c r="E288" i="21"/>
  <c r="M288" i="21"/>
  <c r="U288" i="21"/>
  <c r="B288" i="21"/>
  <c r="I288" i="21"/>
  <c r="Q288" i="21"/>
  <c r="Y288" i="21"/>
  <c r="C288" i="21"/>
  <c r="S288" i="21"/>
  <c r="K288" i="21"/>
  <c r="G288" i="21"/>
  <c r="W288" i="21"/>
  <c r="O288" i="21"/>
  <c r="D390" i="21"/>
  <c r="H390" i="21"/>
  <c r="L390" i="21"/>
  <c r="P390" i="21"/>
  <c r="T390" i="21"/>
  <c r="X390" i="21"/>
  <c r="F390" i="21"/>
  <c r="J390" i="21"/>
  <c r="N390" i="21"/>
  <c r="R390" i="21"/>
  <c r="V390" i="21"/>
  <c r="G390" i="21"/>
  <c r="O390" i="21"/>
  <c r="W390" i="21"/>
  <c r="C390" i="21"/>
  <c r="K390" i="21"/>
  <c r="S390" i="21"/>
  <c r="E390" i="21"/>
  <c r="U390" i="21"/>
  <c r="M390" i="21"/>
  <c r="Q390" i="21"/>
  <c r="I390" i="21"/>
  <c r="B390" i="21"/>
  <c r="Y390" i="21"/>
  <c r="C322" i="21"/>
  <c r="G322" i="21"/>
  <c r="K322" i="21"/>
  <c r="O322" i="21"/>
  <c r="S322" i="21"/>
  <c r="W322" i="21"/>
  <c r="E322" i="21"/>
  <c r="I322" i="21"/>
  <c r="M322" i="21"/>
  <c r="Q322" i="21"/>
  <c r="U322" i="21"/>
  <c r="Y322" i="21"/>
  <c r="J322" i="21"/>
  <c r="R322" i="21"/>
  <c r="F322" i="21"/>
  <c r="N322" i="21"/>
  <c r="V322" i="21"/>
  <c r="P322" i="21"/>
  <c r="H322" i="21"/>
  <c r="X322" i="21"/>
  <c r="L322" i="21"/>
  <c r="D322" i="21"/>
  <c r="T322" i="21"/>
  <c r="B322" i="21"/>
  <c r="A357" i="21"/>
  <c r="A391" i="21"/>
  <c r="A289" i="21"/>
  <c r="A323" i="21"/>
  <c r="A223" i="28"/>
  <c r="A64" i="28"/>
  <c r="A391" i="28"/>
  <c r="A254" i="28"/>
  <c r="A288" i="28"/>
  <c r="A128" i="28"/>
  <c r="A96" i="28"/>
  <c r="A357" i="28"/>
  <c r="A160" i="28"/>
  <c r="A323" i="28"/>
  <c r="A425" i="28"/>
  <c r="A192" i="28"/>
  <c r="A254" i="21"/>
  <c r="A220" i="21"/>
  <c r="A188" i="21"/>
  <c r="A95" i="19"/>
  <c r="A63" i="19"/>
  <c r="A61" i="21"/>
  <c r="A157" i="21"/>
  <c r="A127" i="19"/>
  <c r="A62" i="25"/>
  <c r="A30" i="19"/>
  <c r="A93" i="21"/>
  <c r="A95" i="25"/>
  <c r="A125" i="21"/>
  <c r="A31" i="21"/>
  <c r="A29" i="25"/>
  <c r="A129" i="25"/>
  <c r="E63" i="19" l="1"/>
  <c r="I63" i="19"/>
  <c r="M63" i="19"/>
  <c r="Q63" i="19"/>
  <c r="U63" i="19"/>
  <c r="Y63" i="19"/>
  <c r="C63" i="19"/>
  <c r="K63" i="19"/>
  <c r="S63" i="19"/>
  <c r="B63" i="19"/>
  <c r="H63" i="19"/>
  <c r="P63" i="19"/>
  <c r="X63" i="19"/>
  <c r="F63" i="19"/>
  <c r="J63" i="19"/>
  <c r="N63" i="19"/>
  <c r="R63" i="19"/>
  <c r="V63" i="19"/>
  <c r="G63" i="19"/>
  <c r="O63" i="19"/>
  <c r="W63" i="19"/>
  <c r="D63" i="19"/>
  <c r="L63" i="19"/>
  <c r="T63" i="19"/>
  <c r="C160" i="28"/>
  <c r="G160" i="28"/>
  <c r="K160" i="28"/>
  <c r="O160" i="28"/>
  <c r="S160" i="28"/>
  <c r="W160" i="28"/>
  <c r="B160" i="28"/>
  <c r="D160" i="28"/>
  <c r="H160" i="28"/>
  <c r="L160" i="28"/>
  <c r="P160" i="28"/>
  <c r="T160" i="28"/>
  <c r="X160" i="28"/>
  <c r="I160" i="28"/>
  <c r="Q160" i="28"/>
  <c r="Y160" i="28"/>
  <c r="J160" i="28"/>
  <c r="R160" i="28"/>
  <c r="E160" i="28"/>
  <c r="U160" i="28"/>
  <c r="F160" i="28"/>
  <c r="V160" i="28"/>
  <c r="M160" i="28"/>
  <c r="N160" i="28"/>
  <c r="E223" i="28"/>
  <c r="I223" i="28"/>
  <c r="M223" i="28"/>
  <c r="Q223" i="28"/>
  <c r="F223" i="28"/>
  <c r="J223" i="28"/>
  <c r="N223" i="28"/>
  <c r="R223" i="28"/>
  <c r="C223" i="28"/>
  <c r="K223" i="28"/>
  <c r="S223" i="28"/>
  <c r="W223" i="28"/>
  <c r="D223" i="28"/>
  <c r="L223" i="28"/>
  <c r="T223" i="28"/>
  <c r="X223" i="28"/>
  <c r="G223" i="28"/>
  <c r="U223" i="28"/>
  <c r="H223" i="28"/>
  <c r="V223" i="28"/>
  <c r="O223" i="28"/>
  <c r="P223" i="28"/>
  <c r="Y223" i="28"/>
  <c r="B223" i="28"/>
  <c r="E95" i="25"/>
  <c r="I95" i="25"/>
  <c r="M95" i="25"/>
  <c r="Q95" i="25"/>
  <c r="U95" i="25"/>
  <c r="Y95" i="25"/>
  <c r="B95" i="25"/>
  <c r="F95" i="25"/>
  <c r="J95" i="25"/>
  <c r="N95" i="25"/>
  <c r="R95" i="25"/>
  <c r="V95" i="25"/>
  <c r="C95" i="25"/>
  <c r="K95" i="25"/>
  <c r="S95" i="25"/>
  <c r="O95" i="25"/>
  <c r="W95" i="25"/>
  <c r="H95" i="25"/>
  <c r="P95" i="25"/>
  <c r="D95" i="25"/>
  <c r="L95" i="25"/>
  <c r="T95" i="25"/>
  <c r="G95" i="25"/>
  <c r="X95" i="25"/>
  <c r="C157" i="21"/>
  <c r="G157" i="21"/>
  <c r="K157" i="21"/>
  <c r="O157" i="21"/>
  <c r="S157" i="21"/>
  <c r="W157" i="21"/>
  <c r="D157" i="21"/>
  <c r="H157" i="21"/>
  <c r="L157" i="21"/>
  <c r="P157" i="21"/>
  <c r="T157" i="21"/>
  <c r="X157" i="21"/>
  <c r="E157" i="21"/>
  <c r="M157" i="21"/>
  <c r="U157" i="21"/>
  <c r="B157" i="21"/>
  <c r="F157" i="21"/>
  <c r="N157" i="21"/>
  <c r="V157" i="21"/>
  <c r="I157" i="21"/>
  <c r="Y157" i="21"/>
  <c r="J157" i="21"/>
  <c r="Q157" i="21"/>
  <c r="R157" i="21"/>
  <c r="D125" i="21"/>
  <c r="H125" i="21"/>
  <c r="L125" i="21"/>
  <c r="P125" i="21"/>
  <c r="T125" i="21"/>
  <c r="X125" i="21"/>
  <c r="E125" i="21"/>
  <c r="I125" i="21"/>
  <c r="M125" i="21"/>
  <c r="Q125" i="21"/>
  <c r="U125" i="21"/>
  <c r="Y125" i="21"/>
  <c r="F125" i="21"/>
  <c r="N125" i="21"/>
  <c r="V125" i="21"/>
  <c r="G125" i="21"/>
  <c r="O125" i="21"/>
  <c r="W125" i="21"/>
  <c r="B125" i="21"/>
  <c r="J125" i="21"/>
  <c r="S125" i="21"/>
  <c r="K125" i="21"/>
  <c r="R125" i="21"/>
  <c r="C125" i="21"/>
  <c r="D127" i="19"/>
  <c r="H127" i="19"/>
  <c r="L127" i="19"/>
  <c r="P127" i="19"/>
  <c r="T127" i="19"/>
  <c r="X127" i="19"/>
  <c r="E127" i="19"/>
  <c r="I127" i="19"/>
  <c r="M127" i="19"/>
  <c r="Q127" i="19"/>
  <c r="U127" i="19"/>
  <c r="Y127" i="19"/>
  <c r="J127" i="19"/>
  <c r="R127" i="19"/>
  <c r="F127" i="19"/>
  <c r="V127" i="19"/>
  <c r="G127" i="19"/>
  <c r="W127" i="19"/>
  <c r="C127" i="19"/>
  <c r="K127" i="19"/>
  <c r="S127" i="19"/>
  <c r="B127" i="19"/>
  <c r="N127" i="19"/>
  <c r="O127" i="19"/>
  <c r="C192" i="28"/>
  <c r="G192" i="28"/>
  <c r="K192" i="28"/>
  <c r="O192" i="28"/>
  <c r="S192" i="28"/>
  <c r="W192" i="28"/>
  <c r="D192" i="28"/>
  <c r="H192" i="28"/>
  <c r="L192" i="28"/>
  <c r="P192" i="28"/>
  <c r="T192" i="28"/>
  <c r="X192" i="28"/>
  <c r="I192" i="28"/>
  <c r="Q192" i="28"/>
  <c r="Y192" i="28"/>
  <c r="J192" i="28"/>
  <c r="R192" i="28"/>
  <c r="E192" i="28"/>
  <c r="U192" i="28"/>
  <c r="F192" i="28"/>
  <c r="V192" i="28"/>
  <c r="B192" i="28"/>
  <c r="M192" i="28"/>
  <c r="N192" i="28"/>
  <c r="E29" i="25"/>
  <c r="I29" i="25"/>
  <c r="M29" i="25"/>
  <c r="Q29" i="25"/>
  <c r="U29" i="25"/>
  <c r="Y29" i="25"/>
  <c r="B29" i="25"/>
  <c r="F29" i="25"/>
  <c r="J29" i="25"/>
  <c r="N29" i="25"/>
  <c r="R29" i="25"/>
  <c r="V29" i="25"/>
  <c r="C29" i="25"/>
  <c r="K29" i="25"/>
  <c r="S29" i="25"/>
  <c r="G29" i="25"/>
  <c r="W29" i="25"/>
  <c r="H29" i="25"/>
  <c r="X29" i="25"/>
  <c r="D29" i="25"/>
  <c r="L29" i="25"/>
  <c r="T29" i="25"/>
  <c r="O29" i="25"/>
  <c r="P29" i="25"/>
  <c r="E93" i="21"/>
  <c r="I93" i="21"/>
  <c r="M93" i="21"/>
  <c r="Q93" i="21"/>
  <c r="U93" i="21"/>
  <c r="Y93" i="21"/>
  <c r="B93" i="21"/>
  <c r="F93" i="21"/>
  <c r="J93" i="21"/>
  <c r="N93" i="21"/>
  <c r="R93" i="21"/>
  <c r="V93" i="21"/>
  <c r="G93" i="21"/>
  <c r="O93" i="21"/>
  <c r="W93" i="21"/>
  <c r="H93" i="21"/>
  <c r="P93" i="21"/>
  <c r="X93" i="21"/>
  <c r="K93" i="21"/>
  <c r="C93" i="21"/>
  <c r="D93" i="21"/>
  <c r="L93" i="21"/>
  <c r="S93" i="21"/>
  <c r="T93" i="21"/>
  <c r="F188" i="21"/>
  <c r="J188" i="21"/>
  <c r="N188" i="21"/>
  <c r="R188" i="21"/>
  <c r="V188" i="21"/>
  <c r="C188" i="21"/>
  <c r="G188" i="21"/>
  <c r="K188" i="21"/>
  <c r="O188" i="21"/>
  <c r="S188" i="21"/>
  <c r="W188" i="21"/>
  <c r="B188" i="21"/>
  <c r="D188" i="21"/>
  <c r="L188" i="21"/>
  <c r="T188" i="21"/>
  <c r="E188" i="21"/>
  <c r="M188" i="21"/>
  <c r="U188" i="21"/>
  <c r="H188" i="21"/>
  <c r="X188" i="21"/>
  <c r="P188" i="21"/>
  <c r="Q188" i="21"/>
  <c r="I188" i="21"/>
  <c r="Y188" i="21"/>
  <c r="C96" i="28"/>
  <c r="G96" i="28"/>
  <c r="K96" i="28"/>
  <c r="O96" i="28"/>
  <c r="S96" i="28"/>
  <c r="W96" i="28"/>
  <c r="B96" i="28"/>
  <c r="D96" i="28"/>
  <c r="H96" i="28"/>
  <c r="L96" i="28"/>
  <c r="P96" i="28"/>
  <c r="T96" i="28"/>
  <c r="X96" i="28"/>
  <c r="I96" i="28"/>
  <c r="Q96" i="28"/>
  <c r="Y96" i="28"/>
  <c r="J96" i="28"/>
  <c r="R96" i="28"/>
  <c r="M96" i="28"/>
  <c r="N96" i="28"/>
  <c r="E96" i="28"/>
  <c r="F96" i="28"/>
  <c r="V96" i="28"/>
  <c r="U96"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1" i="21"/>
  <c r="J61" i="21"/>
  <c r="N61" i="21"/>
  <c r="R61" i="21"/>
  <c r="V61" i="21"/>
  <c r="C61" i="21"/>
  <c r="G61" i="21"/>
  <c r="K61" i="21"/>
  <c r="O61" i="21"/>
  <c r="S61" i="21"/>
  <c r="W61" i="21"/>
  <c r="B61" i="21"/>
  <c r="D61" i="21"/>
  <c r="L61" i="21"/>
  <c r="T61" i="21"/>
  <c r="E61" i="21"/>
  <c r="M61" i="21"/>
  <c r="U61" i="21"/>
  <c r="P61" i="21"/>
  <c r="Q61" i="21"/>
  <c r="X61" i="21"/>
  <c r="Y61" i="21"/>
  <c r="H61" i="21"/>
  <c r="I61" i="21"/>
  <c r="C128" i="28"/>
  <c r="G128" i="28"/>
  <c r="K128" i="28"/>
  <c r="O128" i="28"/>
  <c r="S128" i="28"/>
  <c r="W128" i="28"/>
  <c r="D128" i="28"/>
  <c r="H128" i="28"/>
  <c r="L128" i="28"/>
  <c r="P128" i="28"/>
  <c r="T128" i="28"/>
  <c r="X128" i="28"/>
  <c r="E128" i="28"/>
  <c r="M128" i="28"/>
  <c r="U128" i="28"/>
  <c r="B128" i="28"/>
  <c r="F128" i="28"/>
  <c r="N128" i="28"/>
  <c r="V128" i="28"/>
  <c r="I128" i="28"/>
  <c r="Y128" i="28"/>
  <c r="J128" i="28"/>
  <c r="Q128" i="28"/>
  <c r="R128" i="28"/>
  <c r="D64" i="28"/>
  <c r="H64" i="28"/>
  <c r="L64" i="28"/>
  <c r="P64" i="28"/>
  <c r="T64" i="28"/>
  <c r="X64" i="28"/>
  <c r="E64" i="28"/>
  <c r="I64" i="28"/>
  <c r="M64" i="28"/>
  <c r="Q64" i="28"/>
  <c r="U64" i="28"/>
  <c r="Y64" i="28"/>
  <c r="B64" i="28"/>
  <c r="J64" i="28"/>
  <c r="R64" i="28"/>
  <c r="C64" i="28"/>
  <c r="K64" i="28"/>
  <c r="S64" i="28"/>
  <c r="N64" i="28"/>
  <c r="O64" i="28"/>
  <c r="F64" i="28"/>
  <c r="G64" i="28"/>
  <c r="V64" i="28"/>
  <c r="W64" i="28"/>
  <c r="E62" i="25"/>
  <c r="I62" i="25"/>
  <c r="M62" i="25"/>
  <c r="Q62" i="25"/>
  <c r="U62" i="25"/>
  <c r="Y62" i="25"/>
  <c r="B62" i="25"/>
  <c r="F62" i="25"/>
  <c r="J62" i="25"/>
  <c r="N62" i="25"/>
  <c r="R62" i="25"/>
  <c r="V62" i="25"/>
  <c r="C62" i="25"/>
  <c r="K62" i="25"/>
  <c r="S62" i="25"/>
  <c r="O62" i="25"/>
  <c r="P62" i="25"/>
  <c r="X62" i="25"/>
  <c r="D62" i="25"/>
  <c r="L62" i="25"/>
  <c r="T62" i="25"/>
  <c r="G62" i="25"/>
  <c r="W62" i="25"/>
  <c r="H62" i="25"/>
  <c r="D129" i="25"/>
  <c r="H129" i="25"/>
  <c r="L129" i="25"/>
  <c r="P129" i="25"/>
  <c r="T129" i="25"/>
  <c r="X129" i="25"/>
  <c r="E129" i="25"/>
  <c r="I129" i="25"/>
  <c r="M129" i="25"/>
  <c r="Q129" i="25"/>
  <c r="U129" i="25"/>
  <c r="Y129" i="25"/>
  <c r="J129" i="25"/>
  <c r="R129" i="25"/>
  <c r="C129" i="25"/>
  <c r="K129" i="25"/>
  <c r="S129" i="25"/>
  <c r="F129" i="25"/>
  <c r="V129" i="25"/>
  <c r="N129" i="25"/>
  <c r="O129" i="25"/>
  <c r="G129" i="25"/>
  <c r="W129" i="25"/>
  <c r="B129" i="25"/>
  <c r="D95" i="19"/>
  <c r="H95" i="19"/>
  <c r="L95" i="19"/>
  <c r="P95" i="19"/>
  <c r="T95" i="19"/>
  <c r="X95" i="19"/>
  <c r="F95" i="19"/>
  <c r="N95" i="19"/>
  <c r="R95" i="19"/>
  <c r="C95" i="19"/>
  <c r="K95" i="19"/>
  <c r="S95" i="19"/>
  <c r="E95" i="19"/>
  <c r="I95" i="19"/>
  <c r="M95" i="19"/>
  <c r="Q95" i="19"/>
  <c r="U95" i="19"/>
  <c r="Y95" i="19"/>
  <c r="B95" i="19"/>
  <c r="J95" i="19"/>
  <c r="V95" i="19"/>
  <c r="G95" i="19"/>
  <c r="O95" i="19"/>
  <c r="W95" i="19"/>
  <c r="D39" i="28"/>
  <c r="H39" i="28"/>
  <c r="L39" i="28"/>
  <c r="P39" i="28"/>
  <c r="T39" i="28"/>
  <c r="X39" i="28"/>
  <c r="E39" i="28"/>
  <c r="I39" i="28"/>
  <c r="M39" i="28"/>
  <c r="Q39" i="28"/>
  <c r="U39" i="28"/>
  <c r="Y39" i="28"/>
  <c r="J39" i="28"/>
  <c r="R39" i="28"/>
  <c r="B39" i="28"/>
  <c r="C39" i="28"/>
  <c r="K39" i="28"/>
  <c r="S39" i="28"/>
  <c r="N39" i="28"/>
  <c r="O39" i="28"/>
  <c r="F39" i="28"/>
  <c r="G39" i="28"/>
  <c r="V39" i="28"/>
  <c r="W39" i="28"/>
  <c r="F357" i="28"/>
  <c r="J357" i="28"/>
  <c r="N357" i="28"/>
  <c r="R357" i="28"/>
  <c r="V357" i="28"/>
  <c r="G357" i="28"/>
  <c r="L357" i="28"/>
  <c r="Q357" i="28"/>
  <c r="W357" i="28"/>
  <c r="D357" i="28"/>
  <c r="I357" i="28"/>
  <c r="O357" i="28"/>
  <c r="T357" i="28"/>
  <c r="Y357" i="28"/>
  <c r="B357" i="28"/>
  <c r="E357" i="28"/>
  <c r="P357" i="28"/>
  <c r="H357" i="28"/>
  <c r="S357" i="28"/>
  <c r="K357" i="28"/>
  <c r="U357" i="28"/>
  <c r="C357" i="28"/>
  <c r="M357" i="28"/>
  <c r="X357" i="28"/>
  <c r="E254" i="28"/>
  <c r="I254" i="28"/>
  <c r="M254" i="28"/>
  <c r="Q254" i="28"/>
  <c r="U254" i="28"/>
  <c r="Y254" i="28"/>
  <c r="B254" i="28"/>
  <c r="D254" i="28"/>
  <c r="J254" i="28"/>
  <c r="O254" i="28"/>
  <c r="T254" i="28"/>
  <c r="G254" i="28"/>
  <c r="L254" i="28"/>
  <c r="R254" i="28"/>
  <c r="W254" i="28"/>
  <c r="H254" i="28"/>
  <c r="S254" i="28"/>
  <c r="V254" i="28"/>
  <c r="C254" i="28"/>
  <c r="N254" i="28"/>
  <c r="X254" i="28"/>
  <c r="F254" i="28"/>
  <c r="P254" i="28"/>
  <c r="K254" i="28"/>
  <c r="D323" i="21"/>
  <c r="H323" i="21"/>
  <c r="L323" i="21"/>
  <c r="P323" i="21"/>
  <c r="T323" i="21"/>
  <c r="X323" i="21"/>
  <c r="F323" i="21"/>
  <c r="J323" i="21"/>
  <c r="N323" i="21"/>
  <c r="R323" i="21"/>
  <c r="V323" i="21"/>
  <c r="C323" i="21"/>
  <c r="K323" i="21"/>
  <c r="S323" i="21"/>
  <c r="G323" i="21"/>
  <c r="O323" i="21"/>
  <c r="W323" i="21"/>
  <c r="B323" i="21"/>
  <c r="I323" i="21"/>
  <c r="Y323" i="21"/>
  <c r="Q323" i="21"/>
  <c r="U323" i="21"/>
  <c r="E323" i="21"/>
  <c r="M323" i="21"/>
  <c r="F254" i="21"/>
  <c r="J254" i="21"/>
  <c r="N254" i="21"/>
  <c r="R254" i="21"/>
  <c r="V254" i="21"/>
  <c r="G254" i="21"/>
  <c r="L254" i="21"/>
  <c r="Q254" i="21"/>
  <c r="W254" i="21"/>
  <c r="D254" i="21"/>
  <c r="I254" i="21"/>
  <c r="O254" i="21"/>
  <c r="T254" i="21"/>
  <c r="Y254" i="21"/>
  <c r="K254" i="21"/>
  <c r="U254" i="21"/>
  <c r="E254" i="21"/>
  <c r="P254" i="21"/>
  <c r="B254" i="21"/>
  <c r="S254" i="21"/>
  <c r="C254" i="21"/>
  <c r="M254" i="21"/>
  <c r="H254" i="21"/>
  <c r="X254" i="21"/>
  <c r="D288" i="28"/>
  <c r="H288" i="28"/>
  <c r="L288" i="28"/>
  <c r="P288" i="28"/>
  <c r="T288" i="28"/>
  <c r="X288" i="28"/>
  <c r="C288" i="28"/>
  <c r="I288" i="28"/>
  <c r="N288" i="28"/>
  <c r="S288" i="28"/>
  <c r="Y288" i="28"/>
  <c r="B288" i="28"/>
  <c r="F288" i="28"/>
  <c r="K288" i="28"/>
  <c r="Q288" i="28"/>
  <c r="V288" i="28"/>
  <c r="G288" i="28"/>
  <c r="R288" i="28"/>
  <c r="J288" i="28"/>
  <c r="U288" i="28"/>
  <c r="M288" i="28"/>
  <c r="W288" i="28"/>
  <c r="E288" i="28"/>
  <c r="O288" i="28"/>
  <c r="F425" i="28"/>
  <c r="J425" i="28"/>
  <c r="N425" i="28"/>
  <c r="R425" i="28"/>
  <c r="V425" i="28"/>
  <c r="D425" i="28"/>
  <c r="H425" i="28"/>
  <c r="L425" i="28"/>
  <c r="P425" i="28"/>
  <c r="T425" i="28"/>
  <c r="X425" i="28"/>
  <c r="E425" i="28"/>
  <c r="M425" i="28"/>
  <c r="U425" i="28"/>
  <c r="C425" i="28"/>
  <c r="O425" i="28"/>
  <c r="Y425" i="28"/>
  <c r="I425" i="28"/>
  <c r="S425" i="28"/>
  <c r="W425" i="28"/>
  <c r="G425" i="28"/>
  <c r="K425" i="28"/>
  <c r="Q425" i="28"/>
  <c r="B425" i="28"/>
  <c r="E391" i="28"/>
  <c r="D391" i="28"/>
  <c r="I391" i="28"/>
  <c r="M391" i="28"/>
  <c r="Q391" i="28"/>
  <c r="U391" i="28"/>
  <c r="Y391" i="28"/>
  <c r="B391" i="28"/>
  <c r="F391" i="28"/>
  <c r="K391" i="28"/>
  <c r="P391" i="28"/>
  <c r="V391" i="28"/>
  <c r="H391" i="28"/>
  <c r="N391" i="28"/>
  <c r="S391" i="28"/>
  <c r="X391" i="28"/>
  <c r="C391" i="28"/>
  <c r="O391" i="28"/>
  <c r="G391" i="28"/>
  <c r="R391" i="28"/>
  <c r="J391" i="28"/>
  <c r="T391" i="28"/>
  <c r="L391" i="28"/>
  <c r="W391" i="28"/>
  <c r="C289" i="21"/>
  <c r="G289" i="21"/>
  <c r="K289" i="21"/>
  <c r="O289" i="21"/>
  <c r="S289" i="21"/>
  <c r="W289" i="21"/>
  <c r="B289" i="21"/>
  <c r="E289" i="21"/>
  <c r="I289" i="21"/>
  <c r="M289" i="21"/>
  <c r="Q289" i="21"/>
  <c r="U289" i="21"/>
  <c r="Y289" i="21"/>
  <c r="F289" i="21"/>
  <c r="N289" i="21"/>
  <c r="V289" i="21"/>
  <c r="J289" i="21"/>
  <c r="R289" i="21"/>
  <c r="L289" i="21"/>
  <c r="D289" i="21"/>
  <c r="T289" i="21"/>
  <c r="H289" i="21"/>
  <c r="X289" i="21"/>
  <c r="P289" i="21"/>
  <c r="C220" i="21"/>
  <c r="G220" i="21"/>
  <c r="K220" i="21"/>
  <c r="O220" i="21"/>
  <c r="S220" i="21"/>
  <c r="W220" i="21"/>
  <c r="B220" i="21"/>
  <c r="E220" i="21"/>
  <c r="I220" i="21"/>
  <c r="M220" i="21"/>
  <c r="Q220" i="21"/>
  <c r="U220" i="21"/>
  <c r="Y220" i="21"/>
  <c r="F220" i="21"/>
  <c r="N220" i="21"/>
  <c r="V220" i="21"/>
  <c r="J220" i="21"/>
  <c r="R220" i="21"/>
  <c r="D220" i="21"/>
  <c r="T220" i="21"/>
  <c r="L220" i="21"/>
  <c r="X220" i="21"/>
  <c r="H220" i="21"/>
  <c r="P220" i="21"/>
  <c r="C323" i="28"/>
  <c r="G323" i="28"/>
  <c r="K323" i="28"/>
  <c r="O323" i="28"/>
  <c r="S323" i="28"/>
  <c r="W323" i="28"/>
  <c r="H323" i="28"/>
  <c r="M323" i="28"/>
  <c r="R323" i="28"/>
  <c r="X323" i="28"/>
  <c r="E323" i="28"/>
  <c r="J323" i="28"/>
  <c r="P323" i="28"/>
  <c r="U323" i="28"/>
  <c r="F323" i="28"/>
  <c r="Q323" i="28"/>
  <c r="I323" i="28"/>
  <c r="T323" i="28"/>
  <c r="L323" i="28"/>
  <c r="V323" i="28"/>
  <c r="D323" i="28"/>
  <c r="N323" i="28"/>
  <c r="Y323" i="28"/>
  <c r="B323" i="28"/>
  <c r="E391" i="21"/>
  <c r="I391" i="21"/>
  <c r="M391" i="21"/>
  <c r="Q391" i="21"/>
  <c r="U391" i="21"/>
  <c r="Y391" i="21"/>
  <c r="C391" i="21"/>
  <c r="G391" i="21"/>
  <c r="K391" i="21"/>
  <c r="O391" i="21"/>
  <c r="S391" i="21"/>
  <c r="W391" i="21"/>
  <c r="H391" i="21"/>
  <c r="P391" i="21"/>
  <c r="X391" i="21"/>
  <c r="D391" i="21"/>
  <c r="L391" i="21"/>
  <c r="T391" i="21"/>
  <c r="N391" i="21"/>
  <c r="F391" i="21"/>
  <c r="V391" i="21"/>
  <c r="B391" i="21"/>
  <c r="J391" i="21"/>
  <c r="R391" i="21"/>
  <c r="F357" i="21"/>
  <c r="J357" i="21"/>
  <c r="N357" i="21"/>
  <c r="R357" i="21"/>
  <c r="V357" i="21"/>
  <c r="D357" i="21"/>
  <c r="I357" i="21"/>
  <c r="O357" i="21"/>
  <c r="T357" i="21"/>
  <c r="Y357" i="21"/>
  <c r="G357" i="21"/>
  <c r="L357" i="21"/>
  <c r="Q357" i="21"/>
  <c r="W357" i="21"/>
  <c r="C357" i="21"/>
  <c r="M357" i="21"/>
  <c r="X357" i="21"/>
  <c r="B357" i="21"/>
  <c r="H357" i="21"/>
  <c r="S357" i="21"/>
  <c r="K357" i="21"/>
  <c r="U357" i="21"/>
  <c r="E357" i="21"/>
  <c r="P357" i="21"/>
  <c r="A324" i="21"/>
  <c r="A290" i="21"/>
  <c r="A392" i="21"/>
  <c r="A358" i="21"/>
  <c r="A96" i="19"/>
  <c r="A193" i="28"/>
  <c r="A324" i="28"/>
  <c r="A358" i="28"/>
  <c r="A129" i="28"/>
  <c r="A289" i="28"/>
  <c r="A255" i="28"/>
  <c r="A65" i="28"/>
  <c r="A97" i="28"/>
  <c r="A224" i="28"/>
  <c r="A161" i="28"/>
  <c r="A392" i="28"/>
  <c r="A426" i="28"/>
  <c r="A221" i="21"/>
  <c r="A255" i="21"/>
  <c r="A189" i="21"/>
  <c r="A97" i="19"/>
  <c r="A64" i="19"/>
  <c r="A32" i="21"/>
  <c r="A94" i="21"/>
  <c r="A128" i="19"/>
  <c r="A158" i="21"/>
  <c r="A62" i="21"/>
  <c r="A130" i="25"/>
  <c r="A30" i="25"/>
  <c r="A126" i="21"/>
  <c r="A96" i="25"/>
  <c r="A31" i="19"/>
  <c r="A63" i="25"/>
  <c r="E128" i="19" l="1"/>
  <c r="I128" i="19"/>
  <c r="M128" i="19"/>
  <c r="Q128" i="19"/>
  <c r="U128" i="19"/>
  <c r="Y128" i="19"/>
  <c r="B128" i="19"/>
  <c r="F128" i="19"/>
  <c r="J128" i="19"/>
  <c r="N128" i="19"/>
  <c r="R128" i="19"/>
  <c r="V128" i="19"/>
  <c r="C128" i="19"/>
  <c r="K128" i="19"/>
  <c r="S128" i="19"/>
  <c r="O128" i="19"/>
  <c r="P128" i="19"/>
  <c r="D128" i="19"/>
  <c r="L128" i="19"/>
  <c r="T128" i="19"/>
  <c r="G128" i="19"/>
  <c r="W128" i="19"/>
  <c r="H128" i="19"/>
  <c r="X128" i="19"/>
  <c r="D129" i="28"/>
  <c r="H129" i="28"/>
  <c r="L129" i="28"/>
  <c r="P129" i="28"/>
  <c r="T129" i="28"/>
  <c r="X129" i="28"/>
  <c r="E129" i="28"/>
  <c r="I129" i="28"/>
  <c r="M129" i="28"/>
  <c r="Q129" i="28"/>
  <c r="U129" i="28"/>
  <c r="Y129" i="28"/>
  <c r="F129" i="28"/>
  <c r="N129" i="28"/>
  <c r="V129" i="28"/>
  <c r="G129" i="28"/>
  <c r="O129" i="28"/>
  <c r="W129" i="28"/>
  <c r="B129" i="28"/>
  <c r="R129" i="28"/>
  <c r="C129" i="28"/>
  <c r="S129" i="28"/>
  <c r="J129" i="28"/>
  <c r="K129" i="28"/>
  <c r="E130" i="25"/>
  <c r="I130" i="25"/>
  <c r="M130" i="25"/>
  <c r="Q130" i="25"/>
  <c r="U130" i="25"/>
  <c r="Y130" i="25"/>
  <c r="B130" i="25"/>
  <c r="F130" i="25"/>
  <c r="J130" i="25"/>
  <c r="N130" i="25"/>
  <c r="R130" i="25"/>
  <c r="V130" i="25"/>
  <c r="C130" i="25"/>
  <c r="K130" i="25"/>
  <c r="S130" i="25"/>
  <c r="D130" i="25"/>
  <c r="L130" i="25"/>
  <c r="T130" i="25"/>
  <c r="O130" i="25"/>
  <c r="W130" i="25"/>
  <c r="X130" i="25"/>
  <c r="P130" i="25"/>
  <c r="G130" i="25"/>
  <c r="H130" i="25"/>
  <c r="F32" i="21"/>
  <c r="J32" i="21"/>
  <c r="N32" i="21"/>
  <c r="R32" i="21"/>
  <c r="V32" i="21"/>
  <c r="C32" i="21"/>
  <c r="G32" i="21"/>
  <c r="K32" i="21"/>
  <c r="O32" i="21"/>
  <c r="S32" i="21"/>
  <c r="W32" i="21"/>
  <c r="B32" i="21"/>
  <c r="H32" i="21"/>
  <c r="P32" i="21"/>
  <c r="X32" i="21"/>
  <c r="I32" i="21"/>
  <c r="Q32" i="21"/>
  <c r="Y32" i="21"/>
  <c r="L32" i="21"/>
  <c r="M32" i="21"/>
  <c r="D32" i="21"/>
  <c r="T32" i="21"/>
  <c r="E32" i="21"/>
  <c r="U32" i="21"/>
  <c r="F63" i="25"/>
  <c r="J63" i="25"/>
  <c r="N63" i="25"/>
  <c r="R63" i="25"/>
  <c r="V63" i="25"/>
  <c r="C63" i="25"/>
  <c r="G63" i="25"/>
  <c r="K63" i="25"/>
  <c r="O63" i="25"/>
  <c r="S63" i="25"/>
  <c r="W63" i="25"/>
  <c r="B63" i="25"/>
  <c r="D63" i="25"/>
  <c r="L63" i="25"/>
  <c r="T63" i="25"/>
  <c r="H63" i="25"/>
  <c r="X63" i="25"/>
  <c r="Q63" i="25"/>
  <c r="E63" i="25"/>
  <c r="M63" i="25"/>
  <c r="U63" i="25"/>
  <c r="P63" i="25"/>
  <c r="I63" i="25"/>
  <c r="Y63" i="25"/>
  <c r="F97" i="19"/>
  <c r="J97" i="19"/>
  <c r="N97" i="19"/>
  <c r="R97" i="19"/>
  <c r="V97" i="19"/>
  <c r="D97" i="19"/>
  <c r="L97" i="19"/>
  <c r="T97" i="19"/>
  <c r="E97" i="19"/>
  <c r="M97" i="19"/>
  <c r="U97" i="19"/>
  <c r="B97" i="19"/>
  <c r="C97" i="19"/>
  <c r="G97" i="19"/>
  <c r="K97" i="19"/>
  <c r="O97" i="19"/>
  <c r="S97" i="19"/>
  <c r="W97" i="19"/>
  <c r="H97" i="19"/>
  <c r="P97" i="19"/>
  <c r="X97" i="19"/>
  <c r="I97" i="19"/>
  <c r="Q97" i="19"/>
  <c r="Y97" i="19"/>
  <c r="D97" i="28"/>
  <c r="H97" i="28"/>
  <c r="L97" i="28"/>
  <c r="P97" i="28"/>
  <c r="T97" i="28"/>
  <c r="X97" i="28"/>
  <c r="E97" i="28"/>
  <c r="I97" i="28"/>
  <c r="M97" i="28"/>
  <c r="Q97" i="28"/>
  <c r="U97" i="28"/>
  <c r="Y97" i="28"/>
  <c r="B97" i="28"/>
  <c r="J97" i="28"/>
  <c r="R97" i="28"/>
  <c r="C97" i="28"/>
  <c r="K97" i="28"/>
  <c r="S97" i="28"/>
  <c r="F97" i="28"/>
  <c r="V97" i="28"/>
  <c r="G97" i="28"/>
  <c r="W97" i="28"/>
  <c r="N97" i="28"/>
  <c r="O97" i="28"/>
  <c r="F31" i="19"/>
  <c r="J31" i="19"/>
  <c r="N31" i="19"/>
  <c r="R31" i="19"/>
  <c r="V31" i="19"/>
  <c r="H31" i="19"/>
  <c r="P31" i="19"/>
  <c r="X31" i="19"/>
  <c r="I31" i="19"/>
  <c r="Q31" i="19"/>
  <c r="C31" i="19"/>
  <c r="G31" i="19"/>
  <c r="K31" i="19"/>
  <c r="O31" i="19"/>
  <c r="S31" i="19"/>
  <c r="W31" i="19"/>
  <c r="D31" i="19"/>
  <c r="L31" i="19"/>
  <c r="T31" i="19"/>
  <c r="E31" i="19"/>
  <c r="M31" i="19"/>
  <c r="U31" i="19"/>
  <c r="Y31" i="19"/>
  <c r="B31" i="19"/>
  <c r="F94" i="21"/>
  <c r="J94" i="21"/>
  <c r="N94" i="21"/>
  <c r="R94" i="21"/>
  <c r="V94" i="21"/>
  <c r="C94" i="21"/>
  <c r="G94" i="21"/>
  <c r="K94" i="21"/>
  <c r="O94" i="21"/>
  <c r="S94" i="21"/>
  <c r="W94" i="21"/>
  <c r="B94" i="21"/>
  <c r="H94" i="21"/>
  <c r="P94" i="21"/>
  <c r="X94" i="21"/>
  <c r="I94" i="21"/>
  <c r="Q94" i="21"/>
  <c r="Y94" i="21"/>
  <c r="D94" i="21"/>
  <c r="T94" i="21"/>
  <c r="L94" i="21"/>
  <c r="M94" i="21"/>
  <c r="E94" i="21"/>
  <c r="U94" i="21"/>
  <c r="C189" i="21"/>
  <c r="G189" i="21"/>
  <c r="K189" i="21"/>
  <c r="O189" i="21"/>
  <c r="S189" i="21"/>
  <c r="W189" i="21"/>
  <c r="D189" i="21"/>
  <c r="H189" i="21"/>
  <c r="L189" i="21"/>
  <c r="P189" i="21"/>
  <c r="T189" i="21"/>
  <c r="X189" i="21"/>
  <c r="E189" i="21"/>
  <c r="M189" i="21"/>
  <c r="U189" i="21"/>
  <c r="B189" i="21"/>
  <c r="F189" i="21"/>
  <c r="N189" i="21"/>
  <c r="V189" i="21"/>
  <c r="Q189" i="21"/>
  <c r="Y189" i="21"/>
  <c r="R189" i="21"/>
  <c r="I189" i="21"/>
  <c r="J189" i="21"/>
  <c r="E65" i="28"/>
  <c r="I65" i="28"/>
  <c r="M65" i="28"/>
  <c r="Q65" i="28"/>
  <c r="U65" i="28"/>
  <c r="Y65" i="28"/>
  <c r="F65" i="28"/>
  <c r="J65" i="28"/>
  <c r="N65" i="28"/>
  <c r="R65" i="28"/>
  <c r="V65" i="28"/>
  <c r="C65" i="28"/>
  <c r="K65" i="28"/>
  <c r="S65" i="28"/>
  <c r="B65" i="28"/>
  <c r="D65" i="28"/>
  <c r="L65" i="28"/>
  <c r="T65" i="28"/>
  <c r="G65" i="28"/>
  <c r="W65" i="28"/>
  <c r="H65" i="28"/>
  <c r="X65" i="28"/>
  <c r="O65" i="28"/>
  <c r="P65" i="28"/>
  <c r="F96" i="25"/>
  <c r="J96" i="25"/>
  <c r="N96" i="25"/>
  <c r="R96" i="25"/>
  <c r="V96" i="25"/>
  <c r="C96" i="25"/>
  <c r="G96" i="25"/>
  <c r="K96" i="25"/>
  <c r="O96" i="25"/>
  <c r="S96" i="25"/>
  <c r="W96" i="25"/>
  <c r="B96" i="25"/>
  <c r="D96" i="25"/>
  <c r="L96" i="25"/>
  <c r="T96" i="25"/>
  <c r="P96" i="25"/>
  <c r="I96" i="25"/>
  <c r="Q96" i="25"/>
  <c r="Y96" i="25"/>
  <c r="E96" i="25"/>
  <c r="M96" i="25"/>
  <c r="U96" i="25"/>
  <c r="H96" i="25"/>
  <c r="X96" i="25"/>
  <c r="C62" i="21"/>
  <c r="G62" i="21"/>
  <c r="K62" i="21"/>
  <c r="O62" i="21"/>
  <c r="S62" i="21"/>
  <c r="W62" i="21"/>
  <c r="D62" i="21"/>
  <c r="H62" i="21"/>
  <c r="L62" i="21"/>
  <c r="P62" i="21"/>
  <c r="T62" i="21"/>
  <c r="X62" i="21"/>
  <c r="E62" i="21"/>
  <c r="M62" i="21"/>
  <c r="U62" i="21"/>
  <c r="F62" i="21"/>
  <c r="N62" i="21"/>
  <c r="V62" i="21"/>
  <c r="I62" i="21"/>
  <c r="Y62" i="21"/>
  <c r="J62" i="21"/>
  <c r="Q62" i="21"/>
  <c r="R62" i="21"/>
  <c r="B62" i="21"/>
  <c r="D161" i="28"/>
  <c r="H161" i="28"/>
  <c r="L161" i="28"/>
  <c r="P161" i="28"/>
  <c r="T161" i="28"/>
  <c r="X161" i="28"/>
  <c r="E161" i="28"/>
  <c r="I161" i="28"/>
  <c r="M161" i="28"/>
  <c r="Q161" i="28"/>
  <c r="U161" i="28"/>
  <c r="Y161" i="28"/>
  <c r="B161" i="28"/>
  <c r="J161" i="28"/>
  <c r="R161" i="28"/>
  <c r="C161" i="28"/>
  <c r="K161" i="28"/>
  <c r="S161" i="28"/>
  <c r="N161" i="28"/>
  <c r="O161" i="28"/>
  <c r="F161" i="28"/>
  <c r="G161" i="28"/>
  <c r="V161" i="28"/>
  <c r="W161" i="28"/>
  <c r="E126" i="21"/>
  <c r="I126" i="21"/>
  <c r="M126" i="21"/>
  <c r="Q126" i="21"/>
  <c r="U126" i="21"/>
  <c r="Y126" i="21"/>
  <c r="B126" i="21"/>
  <c r="F126" i="21"/>
  <c r="J126" i="21"/>
  <c r="N126" i="21"/>
  <c r="R126" i="21"/>
  <c r="V126" i="21"/>
  <c r="G126" i="21"/>
  <c r="O126" i="21"/>
  <c r="W126" i="21"/>
  <c r="H126" i="21"/>
  <c r="P126" i="21"/>
  <c r="X126" i="21"/>
  <c r="C126" i="21"/>
  <c r="S126" i="21"/>
  <c r="K126" i="21"/>
  <c r="D126" i="21"/>
  <c r="T126" i="21"/>
  <c r="L126" i="21"/>
  <c r="D158" i="21"/>
  <c r="H158" i="21"/>
  <c r="L158" i="21"/>
  <c r="P158" i="21"/>
  <c r="T158" i="21"/>
  <c r="X158" i="21"/>
  <c r="E158" i="21"/>
  <c r="I158" i="21"/>
  <c r="M158" i="21"/>
  <c r="Q158" i="21"/>
  <c r="U158" i="21"/>
  <c r="Y158" i="21"/>
  <c r="F158" i="21"/>
  <c r="N158" i="21"/>
  <c r="V158" i="21"/>
  <c r="G158" i="21"/>
  <c r="O158" i="21"/>
  <c r="W158" i="21"/>
  <c r="B158" i="21"/>
  <c r="R158" i="21"/>
  <c r="K158" i="21"/>
  <c r="C158" i="21"/>
  <c r="S158" i="21"/>
  <c r="J158" i="21"/>
  <c r="F64" i="19"/>
  <c r="J64" i="19"/>
  <c r="N64" i="19"/>
  <c r="R64" i="19"/>
  <c r="V64" i="19"/>
  <c r="D64" i="19"/>
  <c r="L64" i="19"/>
  <c r="T64" i="19"/>
  <c r="I64" i="19"/>
  <c r="Q64" i="19"/>
  <c r="Y64" i="19"/>
  <c r="B64" i="19"/>
  <c r="C64" i="19"/>
  <c r="G64" i="19"/>
  <c r="K64" i="19"/>
  <c r="O64" i="19"/>
  <c r="S64" i="19"/>
  <c r="W64" i="19"/>
  <c r="H64" i="19"/>
  <c r="P64" i="19"/>
  <c r="X64" i="19"/>
  <c r="E64" i="19"/>
  <c r="M64" i="19"/>
  <c r="U64" i="19"/>
  <c r="D224" i="28"/>
  <c r="H224" i="28"/>
  <c r="L224" i="28"/>
  <c r="P224" i="28"/>
  <c r="T224" i="28"/>
  <c r="X224" i="28"/>
  <c r="E224" i="28"/>
  <c r="I224" i="28"/>
  <c r="M224" i="28"/>
  <c r="Q224" i="28"/>
  <c r="U224" i="28"/>
  <c r="Y224" i="28"/>
  <c r="F224" i="28"/>
  <c r="N224" i="28"/>
  <c r="V224" i="28"/>
  <c r="G224" i="28"/>
  <c r="O224" i="28"/>
  <c r="W224" i="28"/>
  <c r="J224" i="28"/>
  <c r="K224" i="28"/>
  <c r="C224" i="28"/>
  <c r="B224" i="28"/>
  <c r="R224" i="28"/>
  <c r="S224" i="28"/>
  <c r="D193" i="28"/>
  <c r="H193" i="28"/>
  <c r="L193" i="28"/>
  <c r="P193" i="28"/>
  <c r="T193" i="28"/>
  <c r="X193" i="28"/>
  <c r="E193" i="28"/>
  <c r="I193" i="28"/>
  <c r="M193" i="28"/>
  <c r="Q193" i="28"/>
  <c r="U193" i="28"/>
  <c r="Y193" i="28"/>
  <c r="J193" i="28"/>
  <c r="R193" i="28"/>
  <c r="B193" i="28"/>
  <c r="C193" i="28"/>
  <c r="K193" i="28"/>
  <c r="S193" i="28"/>
  <c r="N193" i="28"/>
  <c r="O193" i="28"/>
  <c r="F193" i="28"/>
  <c r="G193" i="28"/>
  <c r="V193" i="28"/>
  <c r="W193" i="28"/>
  <c r="F30" i="25"/>
  <c r="J30" i="25"/>
  <c r="N30" i="25"/>
  <c r="R30" i="25"/>
  <c r="V30" i="25"/>
  <c r="C30" i="25"/>
  <c r="G30" i="25"/>
  <c r="K30" i="25"/>
  <c r="O30" i="25"/>
  <c r="S30" i="25"/>
  <c r="W30" i="25"/>
  <c r="B30" i="25"/>
  <c r="D30" i="25"/>
  <c r="L30" i="25"/>
  <c r="T30" i="25"/>
  <c r="P30" i="25"/>
  <c r="X30" i="25"/>
  <c r="Q30" i="25"/>
  <c r="E30" i="25"/>
  <c r="M30" i="25"/>
  <c r="U30" i="25"/>
  <c r="H30" i="25"/>
  <c r="I30" i="25"/>
  <c r="Y30" i="25"/>
  <c r="E96" i="19"/>
  <c r="I96" i="19"/>
  <c r="M96" i="19"/>
  <c r="Q96" i="19"/>
  <c r="U96" i="19"/>
  <c r="Y96" i="19"/>
  <c r="C96" i="19"/>
  <c r="K96" i="19"/>
  <c r="S96" i="19"/>
  <c r="D96" i="19"/>
  <c r="L96" i="19"/>
  <c r="T96" i="19"/>
  <c r="F96" i="19"/>
  <c r="J96" i="19"/>
  <c r="N96" i="19"/>
  <c r="R96" i="19"/>
  <c r="V96" i="19"/>
  <c r="G96" i="19"/>
  <c r="O96" i="19"/>
  <c r="W96" i="19"/>
  <c r="B96" i="19"/>
  <c r="H96" i="19"/>
  <c r="P96" i="19"/>
  <c r="X96" i="19"/>
  <c r="C358" i="21"/>
  <c r="G358" i="21"/>
  <c r="K358" i="21"/>
  <c r="O358" i="21"/>
  <c r="S358" i="21"/>
  <c r="W358" i="21"/>
  <c r="H358" i="21"/>
  <c r="M358" i="21"/>
  <c r="R358" i="21"/>
  <c r="X358" i="21"/>
  <c r="E358" i="21"/>
  <c r="J358" i="21"/>
  <c r="P358" i="21"/>
  <c r="U358" i="21"/>
  <c r="L358" i="21"/>
  <c r="V358" i="21"/>
  <c r="F358" i="21"/>
  <c r="Q358" i="21"/>
  <c r="I358" i="21"/>
  <c r="T358" i="21"/>
  <c r="D358" i="21"/>
  <c r="B358" i="21"/>
  <c r="Y358" i="21"/>
  <c r="N358" i="21"/>
  <c r="F392" i="28"/>
  <c r="J392" i="28"/>
  <c r="N392" i="28"/>
  <c r="R392" i="28"/>
  <c r="V392" i="28"/>
  <c r="D392" i="28"/>
  <c r="I392" i="28"/>
  <c r="O392" i="28"/>
  <c r="T392" i="28"/>
  <c r="Y392" i="28"/>
  <c r="B392" i="28"/>
  <c r="G392" i="28"/>
  <c r="L392" i="28"/>
  <c r="Q392" i="28"/>
  <c r="W392" i="28"/>
  <c r="C392" i="28"/>
  <c r="M392" i="28"/>
  <c r="X392" i="28"/>
  <c r="E392" i="28"/>
  <c r="P392" i="28"/>
  <c r="H392" i="28"/>
  <c r="S392" i="28"/>
  <c r="K392" i="28"/>
  <c r="U392" i="28"/>
  <c r="C358" i="28"/>
  <c r="G358" i="28"/>
  <c r="K358" i="28"/>
  <c r="O358" i="28"/>
  <c r="S358" i="28"/>
  <c r="W358" i="28"/>
  <c r="E358" i="28"/>
  <c r="J358" i="28"/>
  <c r="P358" i="28"/>
  <c r="U358" i="28"/>
  <c r="H358" i="28"/>
  <c r="M358" i="28"/>
  <c r="R358" i="28"/>
  <c r="X358" i="28"/>
  <c r="D358" i="28"/>
  <c r="N358" i="28"/>
  <c r="Y358" i="28"/>
  <c r="B358" i="28"/>
  <c r="F358" i="28"/>
  <c r="Q358" i="28"/>
  <c r="I358" i="28"/>
  <c r="T358" i="28"/>
  <c r="L358" i="28"/>
  <c r="V358" i="28"/>
  <c r="C255" i="21"/>
  <c r="G255" i="21"/>
  <c r="K255" i="21"/>
  <c r="O255" i="21"/>
  <c r="S255" i="21"/>
  <c r="W255" i="21"/>
  <c r="E255" i="21"/>
  <c r="J255" i="21"/>
  <c r="P255" i="21"/>
  <c r="U255" i="21"/>
  <c r="B255" i="21"/>
  <c r="H255" i="21"/>
  <c r="M255" i="21"/>
  <c r="R255" i="21"/>
  <c r="X255" i="21"/>
  <c r="I255" i="21"/>
  <c r="T255" i="21"/>
  <c r="D255" i="21"/>
  <c r="N255" i="21"/>
  <c r="Y255" i="21"/>
  <c r="Q255" i="21"/>
  <c r="F255" i="21"/>
  <c r="V255" i="21"/>
  <c r="L255" i="21"/>
  <c r="F255" i="28"/>
  <c r="J255" i="28"/>
  <c r="N255" i="28"/>
  <c r="R255" i="28"/>
  <c r="V255" i="28"/>
  <c r="C255" i="28"/>
  <c r="H255" i="28"/>
  <c r="M255" i="28"/>
  <c r="S255" i="28"/>
  <c r="X255" i="28"/>
  <c r="E255" i="28"/>
  <c r="K255" i="28"/>
  <c r="P255" i="28"/>
  <c r="U255" i="28"/>
  <c r="G255" i="28"/>
  <c r="Q255" i="28"/>
  <c r="T255" i="28"/>
  <c r="L255" i="28"/>
  <c r="W255" i="28"/>
  <c r="B255" i="28"/>
  <c r="D255" i="28"/>
  <c r="O255" i="28"/>
  <c r="Y255" i="28"/>
  <c r="I255" i="28"/>
  <c r="D324" i="28"/>
  <c r="H324" i="28"/>
  <c r="L324" i="28"/>
  <c r="P324" i="28"/>
  <c r="T324" i="28"/>
  <c r="X324" i="28"/>
  <c r="F324" i="28"/>
  <c r="K324" i="28"/>
  <c r="Q324" i="28"/>
  <c r="V324" i="28"/>
  <c r="C324" i="28"/>
  <c r="I324" i="28"/>
  <c r="N324" i="28"/>
  <c r="S324" i="28"/>
  <c r="Y324" i="28"/>
  <c r="B324" i="28"/>
  <c r="E324" i="28"/>
  <c r="O324" i="28"/>
  <c r="G324" i="28"/>
  <c r="R324" i="28"/>
  <c r="J324" i="28"/>
  <c r="U324" i="28"/>
  <c r="M324" i="28"/>
  <c r="W324" i="28"/>
  <c r="F392" i="21"/>
  <c r="J392" i="21"/>
  <c r="N392" i="21"/>
  <c r="R392" i="21"/>
  <c r="V392" i="21"/>
  <c r="D392" i="21"/>
  <c r="H392" i="21"/>
  <c r="L392" i="21"/>
  <c r="P392" i="21"/>
  <c r="T392" i="21"/>
  <c r="X392" i="21"/>
  <c r="I392" i="21"/>
  <c r="Q392" i="21"/>
  <c r="Y392" i="21"/>
  <c r="E392" i="21"/>
  <c r="M392" i="21"/>
  <c r="U392" i="21"/>
  <c r="G392" i="21"/>
  <c r="W392" i="21"/>
  <c r="O392" i="21"/>
  <c r="C392" i="21"/>
  <c r="S392" i="21"/>
  <c r="B392" i="21"/>
  <c r="K392" i="21"/>
  <c r="D290" i="21"/>
  <c r="H290" i="21"/>
  <c r="L290" i="21"/>
  <c r="P290" i="21"/>
  <c r="T290" i="21"/>
  <c r="X290" i="21"/>
  <c r="F290" i="21"/>
  <c r="J290" i="21"/>
  <c r="N290" i="21"/>
  <c r="R290" i="21"/>
  <c r="V290" i="21"/>
  <c r="G290" i="21"/>
  <c r="O290" i="21"/>
  <c r="W290" i="21"/>
  <c r="C290" i="21"/>
  <c r="K290" i="21"/>
  <c r="S290" i="21"/>
  <c r="E290" i="21"/>
  <c r="U290" i="21"/>
  <c r="M290" i="21"/>
  <c r="Q290" i="21"/>
  <c r="B290" i="21"/>
  <c r="Y290" i="21"/>
  <c r="I290" i="21"/>
  <c r="D221" i="21"/>
  <c r="H221" i="21"/>
  <c r="L221" i="21"/>
  <c r="P221" i="21"/>
  <c r="T221" i="21"/>
  <c r="X221" i="21"/>
  <c r="F221" i="21"/>
  <c r="J221" i="21"/>
  <c r="N221" i="21"/>
  <c r="R221" i="21"/>
  <c r="V221" i="21"/>
  <c r="G221" i="21"/>
  <c r="O221" i="21"/>
  <c r="W221" i="21"/>
  <c r="C221" i="21"/>
  <c r="K221" i="21"/>
  <c r="S221" i="21"/>
  <c r="M221" i="21"/>
  <c r="B221" i="21"/>
  <c r="I221" i="21"/>
  <c r="U221" i="21"/>
  <c r="Y221" i="21"/>
  <c r="E221" i="21"/>
  <c r="Q221" i="21"/>
  <c r="E289" i="28"/>
  <c r="I289" i="28"/>
  <c r="M289" i="28"/>
  <c r="Q289" i="28"/>
  <c r="U289" i="28"/>
  <c r="Y289" i="28"/>
  <c r="B289" i="28"/>
  <c r="G289" i="28"/>
  <c r="L289" i="28"/>
  <c r="R289" i="28"/>
  <c r="W289" i="28"/>
  <c r="D289" i="28"/>
  <c r="J289" i="28"/>
  <c r="O289" i="28"/>
  <c r="T289" i="28"/>
  <c r="F289" i="28"/>
  <c r="P289" i="28"/>
  <c r="H289" i="28"/>
  <c r="S289" i="28"/>
  <c r="K289" i="28"/>
  <c r="V289" i="28"/>
  <c r="C289" i="28"/>
  <c r="N289" i="28"/>
  <c r="X289" i="28"/>
  <c r="C426" i="28"/>
  <c r="G426" i="28"/>
  <c r="K426" i="28"/>
  <c r="O426" i="28"/>
  <c r="S426" i="28"/>
  <c r="W426" i="28"/>
  <c r="E426" i="28"/>
  <c r="I426" i="28"/>
  <c r="M426" i="28"/>
  <c r="Q426" i="28"/>
  <c r="U426" i="28"/>
  <c r="Y426" i="28"/>
  <c r="B426" i="28"/>
  <c r="F426" i="28"/>
  <c r="N426" i="28"/>
  <c r="V426" i="28"/>
  <c r="L426" i="28"/>
  <c r="X426" i="28"/>
  <c r="H426" i="28"/>
  <c r="R426" i="28"/>
  <c r="T426" i="28"/>
  <c r="D426" i="28"/>
  <c r="J426" i="28"/>
  <c r="P426" i="28"/>
  <c r="E324" i="21"/>
  <c r="I324" i="21"/>
  <c r="M324" i="21"/>
  <c r="Q324" i="21"/>
  <c r="U324" i="21"/>
  <c r="Y324" i="21"/>
  <c r="C324" i="21"/>
  <c r="G324" i="21"/>
  <c r="K324" i="21"/>
  <c r="O324" i="21"/>
  <c r="S324" i="21"/>
  <c r="W324" i="21"/>
  <c r="B324" i="21"/>
  <c r="D324" i="21"/>
  <c r="L324" i="21"/>
  <c r="T324" i="21"/>
  <c r="H324" i="21"/>
  <c r="P324" i="21"/>
  <c r="X324" i="21"/>
  <c r="R324" i="21"/>
  <c r="J324" i="21"/>
  <c r="N324" i="21"/>
  <c r="V324" i="21"/>
  <c r="F324" i="21"/>
  <c r="A359" i="21"/>
  <c r="A393" i="21"/>
  <c r="A291" i="21"/>
  <c r="A325" i="21"/>
  <c r="A66" i="28"/>
  <c r="A256" i="28"/>
  <c r="A130" i="28"/>
  <c r="A194" i="28"/>
  <c r="A427" i="28"/>
  <c r="A162" i="28"/>
  <c r="A98" i="28"/>
  <c r="A359" i="28"/>
  <c r="A325" i="28"/>
  <c r="A393" i="28"/>
  <c r="A225" i="28"/>
  <c r="A290" i="28"/>
  <c r="A256" i="21"/>
  <c r="A222" i="21"/>
  <c r="A190" i="21"/>
  <c r="A98" i="19"/>
  <c r="A65" i="19"/>
  <c r="A64" i="25"/>
  <c r="A97" i="25"/>
  <c r="A159" i="21"/>
  <c r="A95" i="21"/>
  <c r="A63" i="21"/>
  <c r="A33" i="21"/>
  <c r="A127" i="21"/>
  <c r="A31" i="25"/>
  <c r="A32" i="19"/>
  <c r="A131" i="25"/>
  <c r="A129" i="19"/>
  <c r="C95" i="21" l="1"/>
  <c r="G95" i="21"/>
  <c r="K95" i="21"/>
  <c r="O95" i="21"/>
  <c r="S95" i="21"/>
  <c r="W95" i="21"/>
  <c r="D95" i="21"/>
  <c r="H95" i="21"/>
  <c r="L95" i="21"/>
  <c r="P95" i="21"/>
  <c r="T95" i="21"/>
  <c r="X95" i="21"/>
  <c r="I95" i="21"/>
  <c r="Q95" i="21"/>
  <c r="Y95" i="21"/>
  <c r="J95" i="21"/>
  <c r="R95" i="21"/>
  <c r="M95" i="21"/>
  <c r="U95" i="21"/>
  <c r="B95" i="21"/>
  <c r="V95" i="21"/>
  <c r="N95" i="21"/>
  <c r="E95" i="21"/>
  <c r="F95" i="21"/>
  <c r="F129" i="19"/>
  <c r="J129" i="19"/>
  <c r="N129" i="19"/>
  <c r="R129" i="19"/>
  <c r="V129" i="19"/>
  <c r="C129" i="19"/>
  <c r="G129" i="19"/>
  <c r="K129" i="19"/>
  <c r="O129" i="19"/>
  <c r="S129" i="19"/>
  <c r="W129" i="19"/>
  <c r="B129" i="19"/>
  <c r="D129" i="19"/>
  <c r="L129" i="19"/>
  <c r="T129" i="19"/>
  <c r="H129" i="19"/>
  <c r="X129" i="19"/>
  <c r="I129" i="19"/>
  <c r="Y129" i="19"/>
  <c r="E129" i="19"/>
  <c r="M129" i="19"/>
  <c r="U129" i="19"/>
  <c r="P129" i="19"/>
  <c r="Q129" i="19"/>
  <c r="D190" i="21"/>
  <c r="H190" i="21"/>
  <c r="L190" i="21"/>
  <c r="P190" i="21"/>
  <c r="T190" i="21"/>
  <c r="X190" i="21"/>
  <c r="E190" i="21"/>
  <c r="I190" i="21"/>
  <c r="M190" i="21"/>
  <c r="Q190" i="21"/>
  <c r="U190" i="21"/>
  <c r="Y190" i="21"/>
  <c r="F190" i="21"/>
  <c r="N190" i="21"/>
  <c r="V190" i="21"/>
  <c r="G190" i="21"/>
  <c r="O190" i="21"/>
  <c r="W190" i="21"/>
  <c r="B190" i="21"/>
  <c r="J190" i="21"/>
  <c r="C190" i="21"/>
  <c r="K190" i="21"/>
  <c r="R190" i="21"/>
  <c r="S190" i="21"/>
  <c r="C65" i="19"/>
  <c r="G65" i="19"/>
  <c r="K65" i="19"/>
  <c r="O65" i="19"/>
  <c r="S65" i="19"/>
  <c r="W65" i="19"/>
  <c r="B65" i="19"/>
  <c r="E65" i="19"/>
  <c r="M65" i="19"/>
  <c r="U65" i="19"/>
  <c r="J65" i="19"/>
  <c r="R65" i="19"/>
  <c r="D65" i="19"/>
  <c r="H65" i="19"/>
  <c r="L65" i="19"/>
  <c r="P65" i="19"/>
  <c r="T65" i="19"/>
  <c r="X65" i="19"/>
  <c r="I65" i="19"/>
  <c r="Q65" i="19"/>
  <c r="Y65" i="19"/>
  <c r="F65" i="19"/>
  <c r="N65" i="19"/>
  <c r="V65" i="19"/>
  <c r="F66" i="28"/>
  <c r="J66" i="28"/>
  <c r="N66" i="28"/>
  <c r="R66" i="28"/>
  <c r="V66" i="28"/>
  <c r="C66" i="28"/>
  <c r="G66" i="28"/>
  <c r="K66" i="28"/>
  <c r="O66" i="28"/>
  <c r="S66" i="28"/>
  <c r="W66" i="28"/>
  <c r="D66" i="28"/>
  <c r="L66" i="28"/>
  <c r="T66" i="28"/>
  <c r="E66" i="28"/>
  <c r="M66" i="28"/>
  <c r="U66" i="28"/>
  <c r="B66" i="28"/>
  <c r="P66" i="28"/>
  <c r="Q66" i="28"/>
  <c r="X66" i="28"/>
  <c r="Y66" i="28"/>
  <c r="H66" i="28"/>
  <c r="I66" i="28"/>
  <c r="F127" i="21"/>
  <c r="J127" i="21"/>
  <c r="N127" i="21"/>
  <c r="R127" i="21"/>
  <c r="V127" i="21"/>
  <c r="C127" i="21"/>
  <c r="G127" i="21"/>
  <c r="K127" i="21"/>
  <c r="O127" i="21"/>
  <c r="S127" i="21"/>
  <c r="W127" i="21"/>
  <c r="B127" i="21"/>
  <c r="H127" i="21"/>
  <c r="P127" i="21"/>
  <c r="X127" i="21"/>
  <c r="I127" i="21"/>
  <c r="Q127" i="21"/>
  <c r="Y127" i="21"/>
  <c r="L127" i="21"/>
  <c r="T127" i="21"/>
  <c r="E127" i="21"/>
  <c r="M127" i="21"/>
  <c r="D127" i="21"/>
  <c r="U127" i="21"/>
  <c r="C98" i="19"/>
  <c r="G98" i="19"/>
  <c r="K98" i="19"/>
  <c r="O98" i="19"/>
  <c r="S98" i="19"/>
  <c r="W98" i="19"/>
  <c r="B98" i="19"/>
  <c r="E98" i="19"/>
  <c r="M98" i="19"/>
  <c r="U98" i="19"/>
  <c r="F98" i="19"/>
  <c r="N98" i="19"/>
  <c r="V98" i="19"/>
  <c r="D98" i="19"/>
  <c r="H98" i="19"/>
  <c r="L98" i="19"/>
  <c r="P98" i="19"/>
  <c r="T98" i="19"/>
  <c r="X98" i="19"/>
  <c r="I98" i="19"/>
  <c r="Q98" i="19"/>
  <c r="Y98" i="19"/>
  <c r="J98" i="19"/>
  <c r="R98" i="19"/>
  <c r="F131" i="25"/>
  <c r="J131" i="25"/>
  <c r="N131" i="25"/>
  <c r="R131" i="25"/>
  <c r="V131" i="25"/>
  <c r="C131" i="25"/>
  <c r="G131" i="25"/>
  <c r="K131" i="25"/>
  <c r="O131" i="25"/>
  <c r="S131" i="25"/>
  <c r="W131" i="25"/>
  <c r="B131" i="25"/>
  <c r="D131" i="25"/>
  <c r="L131" i="25"/>
  <c r="T131" i="25"/>
  <c r="E131" i="25"/>
  <c r="M131" i="25"/>
  <c r="U131" i="25"/>
  <c r="H131" i="25"/>
  <c r="X131" i="25"/>
  <c r="I131" i="25"/>
  <c r="Y131" i="25"/>
  <c r="P131" i="25"/>
  <c r="Q131" i="25"/>
  <c r="C33" i="21"/>
  <c r="G33" i="21"/>
  <c r="K33" i="21"/>
  <c r="O33" i="21"/>
  <c r="S33" i="21"/>
  <c r="W33" i="21"/>
  <c r="D33" i="21"/>
  <c r="H33" i="21"/>
  <c r="L33" i="21"/>
  <c r="P33" i="21"/>
  <c r="T33" i="21"/>
  <c r="X33" i="21"/>
  <c r="I33" i="21"/>
  <c r="Q33" i="21"/>
  <c r="Y33" i="21"/>
  <c r="J33" i="21"/>
  <c r="R33" i="21"/>
  <c r="E33" i="21"/>
  <c r="U33" i="21"/>
  <c r="F33" i="21"/>
  <c r="V33" i="21"/>
  <c r="M33" i="21"/>
  <c r="N33" i="21"/>
  <c r="B33" i="21"/>
  <c r="C97" i="25"/>
  <c r="G97" i="25"/>
  <c r="K97" i="25"/>
  <c r="O97" i="25"/>
  <c r="S97" i="25"/>
  <c r="W97" i="25"/>
  <c r="D97" i="25"/>
  <c r="H97" i="25"/>
  <c r="L97" i="25"/>
  <c r="P97" i="25"/>
  <c r="T97" i="25"/>
  <c r="X97" i="25"/>
  <c r="E97" i="25"/>
  <c r="M97" i="25"/>
  <c r="U97" i="25"/>
  <c r="I97" i="25"/>
  <c r="Y97" i="25"/>
  <c r="B97" i="25"/>
  <c r="J97" i="25"/>
  <c r="R97" i="25"/>
  <c r="F97" i="25"/>
  <c r="N97" i="25"/>
  <c r="V97" i="25"/>
  <c r="Q97" i="25"/>
  <c r="E225" i="28"/>
  <c r="I225" i="28"/>
  <c r="M225" i="28"/>
  <c r="Q225" i="28"/>
  <c r="U225" i="28"/>
  <c r="Y225" i="28"/>
  <c r="F225" i="28"/>
  <c r="J225" i="28"/>
  <c r="N225" i="28"/>
  <c r="R225" i="28"/>
  <c r="V225" i="28"/>
  <c r="G225" i="28"/>
  <c r="O225" i="28"/>
  <c r="W225" i="28"/>
  <c r="B225" i="28"/>
  <c r="H225" i="28"/>
  <c r="P225" i="28"/>
  <c r="X225" i="28"/>
  <c r="C225" i="28"/>
  <c r="S225" i="28"/>
  <c r="D225" i="28"/>
  <c r="T225" i="28"/>
  <c r="K225" i="28"/>
  <c r="L225" i="28"/>
  <c r="E98" i="28"/>
  <c r="I98" i="28"/>
  <c r="M98" i="28"/>
  <c r="Q98" i="28"/>
  <c r="U98" i="28"/>
  <c r="Y98" i="28"/>
  <c r="F98" i="28"/>
  <c r="J98" i="28"/>
  <c r="N98" i="28"/>
  <c r="R98" i="28"/>
  <c r="V98" i="28"/>
  <c r="C98" i="28"/>
  <c r="K98" i="28"/>
  <c r="S98" i="28"/>
  <c r="B98" i="28"/>
  <c r="D98" i="28"/>
  <c r="L98" i="28"/>
  <c r="T98" i="28"/>
  <c r="O98" i="28"/>
  <c r="P98" i="28"/>
  <c r="W98" i="28"/>
  <c r="X98" i="28"/>
  <c r="G98" i="28"/>
  <c r="H98" i="28"/>
  <c r="E130" i="28"/>
  <c r="I130" i="28"/>
  <c r="M130" i="28"/>
  <c r="Q130" i="28"/>
  <c r="U130" i="28"/>
  <c r="Y130" i="28"/>
  <c r="B130" i="28"/>
  <c r="F130" i="28"/>
  <c r="J130" i="28"/>
  <c r="N130" i="28"/>
  <c r="R130" i="28"/>
  <c r="V130" i="28"/>
  <c r="G130" i="28"/>
  <c r="O130" i="28"/>
  <c r="W130" i="28"/>
  <c r="H130" i="28"/>
  <c r="P130" i="28"/>
  <c r="X130" i="28"/>
  <c r="K130" i="28"/>
  <c r="L130" i="28"/>
  <c r="S130" i="28"/>
  <c r="T130" i="28"/>
  <c r="C130" i="28"/>
  <c r="D130" i="28"/>
  <c r="C32" i="19"/>
  <c r="G32" i="19"/>
  <c r="K32" i="19"/>
  <c r="O32" i="19"/>
  <c r="S32" i="19"/>
  <c r="W32" i="19"/>
  <c r="B32" i="19"/>
  <c r="I32" i="19"/>
  <c r="Q32" i="19"/>
  <c r="Y32" i="19"/>
  <c r="F32" i="19"/>
  <c r="N32" i="19"/>
  <c r="V32" i="19"/>
  <c r="D32" i="19"/>
  <c r="H32" i="19"/>
  <c r="L32" i="19"/>
  <c r="P32" i="19"/>
  <c r="T32" i="19"/>
  <c r="X32" i="19"/>
  <c r="E32" i="19"/>
  <c r="M32" i="19"/>
  <c r="U32" i="19"/>
  <c r="J32" i="19"/>
  <c r="R32" i="19"/>
  <c r="D63" i="21"/>
  <c r="H63" i="21"/>
  <c r="L63" i="21"/>
  <c r="P63" i="21"/>
  <c r="T63" i="21"/>
  <c r="X63" i="21"/>
  <c r="E63" i="21"/>
  <c r="I63" i="21"/>
  <c r="M63" i="21"/>
  <c r="Q63" i="21"/>
  <c r="U63" i="21"/>
  <c r="Y63" i="21"/>
  <c r="F63" i="21"/>
  <c r="N63" i="21"/>
  <c r="V63" i="21"/>
  <c r="B63" i="21"/>
  <c r="G63" i="21"/>
  <c r="O63" i="21"/>
  <c r="W63" i="21"/>
  <c r="R63" i="21"/>
  <c r="C63" i="21"/>
  <c r="S63" i="21"/>
  <c r="J63" i="21"/>
  <c r="K63" i="21"/>
  <c r="C64" i="25"/>
  <c r="G64" i="25"/>
  <c r="K64" i="25"/>
  <c r="O64" i="25"/>
  <c r="S64" i="25"/>
  <c r="W64" i="25"/>
  <c r="D64" i="25"/>
  <c r="H64" i="25"/>
  <c r="L64" i="25"/>
  <c r="P64" i="25"/>
  <c r="T64" i="25"/>
  <c r="X64" i="25"/>
  <c r="E64" i="25"/>
  <c r="M64" i="25"/>
  <c r="U64" i="25"/>
  <c r="Q64" i="25"/>
  <c r="B64" i="25"/>
  <c r="J64" i="25"/>
  <c r="F64" i="25"/>
  <c r="N64" i="25"/>
  <c r="V64" i="25"/>
  <c r="I64" i="25"/>
  <c r="Y64" i="25"/>
  <c r="R64" i="25"/>
  <c r="E162" i="28"/>
  <c r="I162" i="28"/>
  <c r="M162" i="28"/>
  <c r="Q162" i="28"/>
  <c r="U162" i="28"/>
  <c r="Y162" i="28"/>
  <c r="F162" i="28"/>
  <c r="J162" i="28"/>
  <c r="N162" i="28"/>
  <c r="R162" i="28"/>
  <c r="V162" i="28"/>
  <c r="C162" i="28"/>
  <c r="K162" i="28"/>
  <c r="S162" i="28"/>
  <c r="D162" i="28"/>
  <c r="L162" i="28"/>
  <c r="T162" i="28"/>
  <c r="G162" i="28"/>
  <c r="W162" i="28"/>
  <c r="H162" i="28"/>
  <c r="X162" i="28"/>
  <c r="O162" i="28"/>
  <c r="P162" i="28"/>
  <c r="B162" i="28"/>
  <c r="C31" i="25"/>
  <c r="G31" i="25"/>
  <c r="K31" i="25"/>
  <c r="O31" i="25"/>
  <c r="S31" i="25"/>
  <c r="W31" i="25"/>
  <c r="D31" i="25"/>
  <c r="H31" i="25"/>
  <c r="L31" i="25"/>
  <c r="P31" i="25"/>
  <c r="T31" i="25"/>
  <c r="X31" i="25"/>
  <c r="E31" i="25"/>
  <c r="M31" i="25"/>
  <c r="U31" i="25"/>
  <c r="Q31" i="25"/>
  <c r="B31" i="25"/>
  <c r="J31" i="25"/>
  <c r="F31" i="25"/>
  <c r="N31" i="25"/>
  <c r="V31" i="25"/>
  <c r="I31" i="25"/>
  <c r="Y31" i="25"/>
  <c r="R31" i="25"/>
  <c r="E159" i="21"/>
  <c r="I159" i="21"/>
  <c r="M159" i="21"/>
  <c r="Q159" i="21"/>
  <c r="U159" i="21"/>
  <c r="Y159" i="21"/>
  <c r="B159" i="21"/>
  <c r="F159" i="21"/>
  <c r="J159" i="21"/>
  <c r="N159" i="21"/>
  <c r="R159" i="21"/>
  <c r="V159" i="21"/>
  <c r="G159" i="21"/>
  <c r="O159" i="21"/>
  <c r="W159" i="21"/>
  <c r="H159" i="21"/>
  <c r="P159" i="21"/>
  <c r="X159" i="21"/>
  <c r="K159" i="21"/>
  <c r="C159" i="21"/>
  <c r="T159" i="21"/>
  <c r="L159" i="21"/>
  <c r="S159" i="21"/>
  <c r="D159" i="21"/>
  <c r="E194" i="28"/>
  <c r="I194" i="28"/>
  <c r="M194" i="28"/>
  <c r="Q194" i="28"/>
  <c r="U194" i="28"/>
  <c r="Y194" i="28"/>
  <c r="F194" i="28"/>
  <c r="J194" i="28"/>
  <c r="N194" i="28"/>
  <c r="R194" i="28"/>
  <c r="V194" i="28"/>
  <c r="C194" i="28"/>
  <c r="K194" i="28"/>
  <c r="S194" i="28"/>
  <c r="D194" i="28"/>
  <c r="L194" i="28"/>
  <c r="T194" i="28"/>
  <c r="B194" i="28"/>
  <c r="G194" i="28"/>
  <c r="W194" i="28"/>
  <c r="H194" i="28"/>
  <c r="X194" i="28"/>
  <c r="O194" i="28"/>
  <c r="P194" i="28"/>
  <c r="F325" i="21"/>
  <c r="J325" i="21"/>
  <c r="N325" i="21"/>
  <c r="R325" i="21"/>
  <c r="V325" i="21"/>
  <c r="D325" i="21"/>
  <c r="H325" i="21"/>
  <c r="L325" i="21"/>
  <c r="P325" i="21"/>
  <c r="T325" i="21"/>
  <c r="X325" i="21"/>
  <c r="E325" i="21"/>
  <c r="M325" i="21"/>
  <c r="U325" i="21"/>
  <c r="I325" i="21"/>
  <c r="Q325" i="21"/>
  <c r="Y325" i="21"/>
  <c r="K325" i="21"/>
  <c r="C325" i="21"/>
  <c r="S325" i="21"/>
  <c r="B325" i="21"/>
  <c r="G325" i="21"/>
  <c r="W325" i="21"/>
  <c r="O325" i="21"/>
  <c r="E291" i="21"/>
  <c r="I291" i="21"/>
  <c r="M291" i="21"/>
  <c r="Q291" i="21"/>
  <c r="U291" i="21"/>
  <c r="Y291" i="21"/>
  <c r="C291" i="21"/>
  <c r="G291" i="21"/>
  <c r="K291" i="21"/>
  <c r="O291" i="21"/>
  <c r="S291" i="21"/>
  <c r="W291" i="21"/>
  <c r="B291" i="21"/>
  <c r="H291" i="21"/>
  <c r="P291" i="21"/>
  <c r="X291" i="21"/>
  <c r="D291" i="21"/>
  <c r="L291" i="21"/>
  <c r="T291" i="21"/>
  <c r="N291" i="21"/>
  <c r="F291" i="21"/>
  <c r="V291" i="21"/>
  <c r="R291" i="21"/>
  <c r="J291" i="21"/>
  <c r="D256" i="21"/>
  <c r="H256" i="21"/>
  <c r="L256" i="21"/>
  <c r="P256" i="21"/>
  <c r="T256" i="21"/>
  <c r="X256" i="21"/>
  <c r="C256" i="21"/>
  <c r="I256" i="21"/>
  <c r="N256" i="21"/>
  <c r="S256" i="21"/>
  <c r="Y256" i="21"/>
  <c r="F256" i="21"/>
  <c r="K256" i="21"/>
  <c r="Q256" i="21"/>
  <c r="V256" i="21"/>
  <c r="G256" i="21"/>
  <c r="R256" i="21"/>
  <c r="M256" i="21"/>
  <c r="W256" i="21"/>
  <c r="O256" i="21"/>
  <c r="J256" i="21"/>
  <c r="E256" i="21"/>
  <c r="B256" i="21"/>
  <c r="U256" i="21"/>
  <c r="E325" i="28"/>
  <c r="I325" i="28"/>
  <c r="M325" i="28"/>
  <c r="Q325" i="28"/>
  <c r="U325" i="28"/>
  <c r="Y325" i="28"/>
  <c r="B325" i="28"/>
  <c r="D325" i="28"/>
  <c r="J325" i="28"/>
  <c r="O325" i="28"/>
  <c r="T325" i="28"/>
  <c r="G325" i="28"/>
  <c r="L325" i="28"/>
  <c r="R325" i="28"/>
  <c r="W325" i="28"/>
  <c r="C325" i="28"/>
  <c r="N325" i="28"/>
  <c r="X325" i="28"/>
  <c r="F325" i="28"/>
  <c r="P325" i="28"/>
  <c r="H325" i="28"/>
  <c r="S325" i="28"/>
  <c r="K325" i="28"/>
  <c r="V325" i="28"/>
  <c r="D427" i="28"/>
  <c r="H427" i="28"/>
  <c r="L427" i="28"/>
  <c r="P427" i="28"/>
  <c r="T427" i="28"/>
  <c r="X427" i="28"/>
  <c r="F427" i="28"/>
  <c r="J427" i="28"/>
  <c r="N427" i="28"/>
  <c r="R427" i="28"/>
  <c r="V427" i="28"/>
  <c r="G427" i="28"/>
  <c r="O427" i="28"/>
  <c r="W427" i="28"/>
  <c r="K427" i="28"/>
  <c r="U427" i="28"/>
  <c r="E427" i="28"/>
  <c r="Q427" i="28"/>
  <c r="B427" i="28"/>
  <c r="S427" i="28"/>
  <c r="C427" i="28"/>
  <c r="Y427" i="28"/>
  <c r="I427" i="28"/>
  <c r="M427" i="28"/>
  <c r="F290" i="28"/>
  <c r="J290" i="28"/>
  <c r="N290" i="28"/>
  <c r="R290" i="28"/>
  <c r="V290" i="28"/>
  <c r="E290" i="28"/>
  <c r="K290" i="28"/>
  <c r="P290" i="28"/>
  <c r="U290" i="28"/>
  <c r="C290" i="28"/>
  <c r="H290" i="28"/>
  <c r="M290" i="28"/>
  <c r="S290" i="28"/>
  <c r="X290" i="28"/>
  <c r="D290" i="28"/>
  <c r="O290" i="28"/>
  <c r="Y290" i="28"/>
  <c r="G290" i="28"/>
  <c r="Q290" i="28"/>
  <c r="I290" i="28"/>
  <c r="T290" i="28"/>
  <c r="L290" i="28"/>
  <c r="W290" i="28"/>
  <c r="B290" i="28"/>
  <c r="D359" i="28"/>
  <c r="H359" i="28"/>
  <c r="L359" i="28"/>
  <c r="P359" i="28"/>
  <c r="T359" i="28"/>
  <c r="X359" i="28"/>
  <c r="C359" i="28"/>
  <c r="I359" i="28"/>
  <c r="N359" i="28"/>
  <c r="S359" i="28"/>
  <c r="Y359" i="28"/>
  <c r="B359" i="28"/>
  <c r="F359" i="28"/>
  <c r="K359" i="28"/>
  <c r="Q359" i="28"/>
  <c r="V359" i="28"/>
  <c r="M359" i="28"/>
  <c r="W359" i="28"/>
  <c r="E359" i="28"/>
  <c r="O359" i="28"/>
  <c r="G359" i="28"/>
  <c r="R359" i="28"/>
  <c r="J359" i="28"/>
  <c r="U359" i="28"/>
  <c r="E222" i="21"/>
  <c r="I222" i="21"/>
  <c r="M222" i="21"/>
  <c r="Q222" i="21"/>
  <c r="U222" i="21"/>
  <c r="Y222" i="21"/>
  <c r="C222" i="21"/>
  <c r="G222" i="21"/>
  <c r="K222" i="21"/>
  <c r="O222" i="21"/>
  <c r="S222" i="21"/>
  <c r="W222" i="21"/>
  <c r="B222" i="21"/>
  <c r="H222" i="21"/>
  <c r="P222" i="21"/>
  <c r="X222" i="21"/>
  <c r="D222" i="21"/>
  <c r="L222" i="21"/>
  <c r="T222" i="21"/>
  <c r="F222" i="21"/>
  <c r="V222" i="21"/>
  <c r="J222" i="21"/>
  <c r="R222" i="21"/>
  <c r="N222" i="21"/>
  <c r="C393" i="28"/>
  <c r="G393" i="28"/>
  <c r="K393" i="28"/>
  <c r="O393" i="28"/>
  <c r="S393" i="28"/>
  <c r="W393" i="28"/>
  <c r="H393" i="28"/>
  <c r="M393" i="28"/>
  <c r="R393" i="28"/>
  <c r="X393" i="28"/>
  <c r="E393" i="28"/>
  <c r="J393" i="28"/>
  <c r="P393" i="28"/>
  <c r="U393" i="28"/>
  <c r="L393" i="28"/>
  <c r="V393" i="28"/>
  <c r="D393" i="28"/>
  <c r="N393" i="28"/>
  <c r="Y393" i="28"/>
  <c r="B393" i="28"/>
  <c r="F393" i="28"/>
  <c r="Q393" i="28"/>
  <c r="I393" i="28"/>
  <c r="T393" i="28"/>
  <c r="C256" i="28"/>
  <c r="G256" i="28"/>
  <c r="K256" i="28"/>
  <c r="O256" i="28"/>
  <c r="S256" i="28"/>
  <c r="W256" i="28"/>
  <c r="F256" i="28"/>
  <c r="L256" i="28"/>
  <c r="Q256" i="28"/>
  <c r="V256" i="28"/>
  <c r="B256" i="28"/>
  <c r="D256" i="28"/>
  <c r="I256" i="28"/>
  <c r="N256" i="28"/>
  <c r="T256" i="28"/>
  <c r="Y256" i="28"/>
  <c r="E256" i="28"/>
  <c r="P256" i="28"/>
  <c r="R256" i="28"/>
  <c r="J256" i="28"/>
  <c r="U256" i="28"/>
  <c r="M256" i="28"/>
  <c r="X256" i="28"/>
  <c r="H256" i="28"/>
  <c r="C393" i="21"/>
  <c r="G393" i="21"/>
  <c r="E393" i="21"/>
  <c r="I393" i="21"/>
  <c r="M393" i="21"/>
  <c r="Q393" i="21"/>
  <c r="U393" i="21"/>
  <c r="Y393" i="21"/>
  <c r="J393" i="21"/>
  <c r="O393" i="21"/>
  <c r="T393" i="21"/>
  <c r="F393" i="21"/>
  <c r="L393" i="21"/>
  <c r="R393" i="21"/>
  <c r="W393" i="21"/>
  <c r="N393" i="21"/>
  <c r="X393" i="21"/>
  <c r="B393" i="21"/>
  <c r="H393" i="21"/>
  <c r="S393" i="21"/>
  <c r="K393" i="21"/>
  <c r="V393" i="21"/>
  <c r="D393" i="21"/>
  <c r="P393" i="21"/>
  <c r="D359" i="21"/>
  <c r="H359" i="21"/>
  <c r="L359" i="21"/>
  <c r="P359" i="21"/>
  <c r="T359" i="21"/>
  <c r="X359" i="21"/>
  <c r="F359" i="21"/>
  <c r="K359" i="21"/>
  <c r="Q359" i="21"/>
  <c r="V359" i="21"/>
  <c r="C359" i="21"/>
  <c r="I359" i="21"/>
  <c r="N359" i="21"/>
  <c r="S359" i="21"/>
  <c r="Y359" i="21"/>
  <c r="B359" i="21"/>
  <c r="J359" i="21"/>
  <c r="U359" i="21"/>
  <c r="E359" i="21"/>
  <c r="O359" i="21"/>
  <c r="G359" i="21"/>
  <c r="R359" i="21"/>
  <c r="W359" i="21"/>
  <c r="M359" i="21"/>
  <c r="A326" i="21"/>
  <c r="A394" i="21"/>
  <c r="A292" i="21"/>
  <c r="A360" i="21"/>
  <c r="A163" i="28"/>
  <c r="A257" i="28"/>
  <c r="A291" i="28"/>
  <c r="A195" i="28"/>
  <c r="A131" i="28"/>
  <c r="A394" i="28"/>
  <c r="A326" i="28"/>
  <c r="A360" i="28"/>
  <c r="A99" i="28"/>
  <c r="A226" i="28"/>
  <c r="A428" i="28"/>
  <c r="A67" i="28"/>
  <c r="A223" i="21"/>
  <c r="A257" i="21"/>
  <c r="A191" i="21"/>
  <c r="A99" i="19"/>
  <c r="A66" i="19"/>
  <c r="A128" i="21"/>
  <c r="A32" i="25"/>
  <c r="A64" i="21"/>
  <c r="A98" i="25"/>
  <c r="A132" i="25"/>
  <c r="A96" i="21"/>
  <c r="A160" i="21"/>
  <c r="A65" i="25"/>
  <c r="A130" i="19"/>
  <c r="A33" i="19"/>
  <c r="A34" i="21"/>
  <c r="D66" i="19" l="1"/>
  <c r="H66" i="19"/>
  <c r="L66" i="19"/>
  <c r="P66" i="19"/>
  <c r="T66" i="19"/>
  <c r="X66" i="19"/>
  <c r="F66" i="19"/>
  <c r="N66" i="19"/>
  <c r="V66" i="19"/>
  <c r="C66" i="19"/>
  <c r="K66" i="19"/>
  <c r="S66" i="19"/>
  <c r="E66" i="19"/>
  <c r="I66" i="19"/>
  <c r="M66" i="19"/>
  <c r="Q66" i="19"/>
  <c r="U66" i="19"/>
  <c r="Y66" i="19"/>
  <c r="B66" i="19"/>
  <c r="J66" i="19"/>
  <c r="R66" i="19"/>
  <c r="G66" i="19"/>
  <c r="O66" i="19"/>
  <c r="W66" i="19"/>
  <c r="F131" i="28"/>
  <c r="J131" i="28"/>
  <c r="N131" i="28"/>
  <c r="R131" i="28"/>
  <c r="V131" i="28"/>
  <c r="C131" i="28"/>
  <c r="G131" i="28"/>
  <c r="K131" i="28"/>
  <c r="O131" i="28"/>
  <c r="S131" i="28"/>
  <c r="W131" i="28"/>
  <c r="B131" i="28"/>
  <c r="H131" i="28"/>
  <c r="P131" i="28"/>
  <c r="X131" i="28"/>
  <c r="I131" i="28"/>
  <c r="Q131" i="28"/>
  <c r="Y131" i="28"/>
  <c r="D131" i="28"/>
  <c r="T131" i="28"/>
  <c r="E131" i="28"/>
  <c r="U131" i="28"/>
  <c r="L131" i="28"/>
  <c r="M131" i="28"/>
  <c r="D34" i="21"/>
  <c r="H34" i="21"/>
  <c r="L34" i="21"/>
  <c r="P34" i="21"/>
  <c r="T34" i="21"/>
  <c r="X34" i="21"/>
  <c r="E34" i="21"/>
  <c r="I34" i="21"/>
  <c r="M34" i="21"/>
  <c r="Q34" i="21"/>
  <c r="U34" i="21"/>
  <c r="Y34" i="21"/>
  <c r="J34" i="21"/>
  <c r="R34" i="21"/>
  <c r="C34" i="21"/>
  <c r="K34" i="21"/>
  <c r="S34" i="21"/>
  <c r="N34" i="21"/>
  <c r="O34" i="21"/>
  <c r="V34" i="21"/>
  <c r="W34" i="21"/>
  <c r="F34" i="21"/>
  <c r="G34" i="21"/>
  <c r="B34" i="21"/>
  <c r="D96" i="21"/>
  <c r="H96" i="21"/>
  <c r="L96" i="21"/>
  <c r="P96" i="21"/>
  <c r="T96" i="21"/>
  <c r="X96" i="21"/>
  <c r="E96" i="21"/>
  <c r="I96" i="21"/>
  <c r="M96" i="21"/>
  <c r="Q96" i="21"/>
  <c r="U96" i="21"/>
  <c r="Y96" i="21"/>
  <c r="J96" i="21"/>
  <c r="R96" i="21"/>
  <c r="C96" i="21"/>
  <c r="K96" i="21"/>
  <c r="S96" i="21"/>
  <c r="F96" i="21"/>
  <c r="V96" i="21"/>
  <c r="B96" i="21"/>
  <c r="G96" i="21"/>
  <c r="W96" i="21"/>
  <c r="N96" i="21"/>
  <c r="O96" i="21"/>
  <c r="D98" i="25"/>
  <c r="H98" i="25"/>
  <c r="L98" i="25"/>
  <c r="P98" i="25"/>
  <c r="T98" i="25"/>
  <c r="X98" i="25"/>
  <c r="E98" i="25"/>
  <c r="I98" i="25"/>
  <c r="M98" i="25"/>
  <c r="Q98" i="25"/>
  <c r="U98" i="25"/>
  <c r="Y98" i="25"/>
  <c r="F98" i="25"/>
  <c r="N98" i="25"/>
  <c r="V98" i="25"/>
  <c r="R98" i="25"/>
  <c r="C98" i="25"/>
  <c r="S98" i="25"/>
  <c r="B98" i="25"/>
  <c r="G98" i="25"/>
  <c r="O98" i="25"/>
  <c r="W98" i="25"/>
  <c r="J98" i="25"/>
  <c r="K98" i="25"/>
  <c r="F99" i="28"/>
  <c r="J99" i="28"/>
  <c r="N99" i="28"/>
  <c r="R99" i="28"/>
  <c r="V99" i="28"/>
  <c r="C99" i="28"/>
  <c r="G99" i="28"/>
  <c r="K99" i="28"/>
  <c r="O99" i="28"/>
  <c r="S99" i="28"/>
  <c r="W99" i="28"/>
  <c r="D99" i="28"/>
  <c r="L99" i="28"/>
  <c r="T99" i="28"/>
  <c r="E99" i="28"/>
  <c r="M99" i="28"/>
  <c r="U99" i="28"/>
  <c r="B99" i="28"/>
  <c r="H99" i="28"/>
  <c r="X99" i="28"/>
  <c r="I99" i="28"/>
  <c r="Y99" i="28"/>
  <c r="Q99" i="28"/>
  <c r="P99" i="28"/>
  <c r="F160" i="21"/>
  <c r="J160" i="21"/>
  <c r="N160" i="21"/>
  <c r="R160" i="21"/>
  <c r="V160" i="21"/>
  <c r="C160" i="21"/>
  <c r="G160" i="21"/>
  <c r="K160" i="21"/>
  <c r="O160" i="21"/>
  <c r="S160" i="21"/>
  <c r="W160" i="21"/>
  <c r="B160" i="21"/>
  <c r="H160" i="21"/>
  <c r="P160" i="21"/>
  <c r="X160" i="21"/>
  <c r="I160" i="21"/>
  <c r="Q160" i="21"/>
  <c r="Y160" i="21"/>
  <c r="D160" i="21"/>
  <c r="T160" i="21"/>
  <c r="L160" i="21"/>
  <c r="E160" i="21"/>
  <c r="U160" i="21"/>
  <c r="M160" i="21"/>
  <c r="E64" i="21"/>
  <c r="I64" i="21"/>
  <c r="M64" i="21"/>
  <c r="Q64" i="21"/>
  <c r="U64" i="21"/>
  <c r="Y64" i="21"/>
  <c r="F64" i="21"/>
  <c r="J64" i="21"/>
  <c r="N64" i="21"/>
  <c r="R64" i="21"/>
  <c r="V64" i="21"/>
  <c r="G64" i="21"/>
  <c r="O64" i="21"/>
  <c r="W64" i="21"/>
  <c r="H64" i="21"/>
  <c r="P64" i="21"/>
  <c r="X64" i="21"/>
  <c r="B64" i="21"/>
  <c r="K64" i="21"/>
  <c r="L64" i="21"/>
  <c r="S64" i="21"/>
  <c r="T64" i="21"/>
  <c r="C64" i="21"/>
  <c r="D64" i="21"/>
  <c r="D99" i="19"/>
  <c r="H99" i="19"/>
  <c r="L99" i="19"/>
  <c r="P99" i="19"/>
  <c r="T99" i="19"/>
  <c r="X99" i="19"/>
  <c r="F99" i="19"/>
  <c r="N99" i="19"/>
  <c r="V99" i="19"/>
  <c r="G99" i="19"/>
  <c r="O99" i="19"/>
  <c r="W99" i="19"/>
  <c r="E99" i="19"/>
  <c r="I99" i="19"/>
  <c r="M99" i="19"/>
  <c r="Q99" i="19"/>
  <c r="U99" i="19"/>
  <c r="Y99" i="19"/>
  <c r="B99" i="19"/>
  <c r="J99" i="19"/>
  <c r="R99" i="19"/>
  <c r="C99" i="19"/>
  <c r="K99" i="19"/>
  <c r="S99" i="19"/>
  <c r="C67" i="28"/>
  <c r="G67" i="28"/>
  <c r="K67" i="28"/>
  <c r="O67" i="28"/>
  <c r="S67" i="28"/>
  <c r="W67" i="28"/>
  <c r="B67" i="28"/>
  <c r="D67" i="28"/>
  <c r="H67" i="28"/>
  <c r="L67" i="28"/>
  <c r="P67" i="28"/>
  <c r="T67" i="28"/>
  <c r="X67" i="28"/>
  <c r="E67" i="28"/>
  <c r="M67" i="28"/>
  <c r="U67" i="28"/>
  <c r="F67" i="28"/>
  <c r="N67" i="28"/>
  <c r="V67" i="28"/>
  <c r="I67" i="28"/>
  <c r="Y67" i="28"/>
  <c r="J67" i="28"/>
  <c r="R67" i="28"/>
  <c r="Q67" i="28"/>
  <c r="F195" i="28"/>
  <c r="J195" i="28"/>
  <c r="N195" i="28"/>
  <c r="R195" i="28"/>
  <c r="V195" i="28"/>
  <c r="C195" i="28"/>
  <c r="G195" i="28"/>
  <c r="K195" i="28"/>
  <c r="O195" i="28"/>
  <c r="S195" i="28"/>
  <c r="W195" i="28"/>
  <c r="B195" i="28"/>
  <c r="D195" i="28"/>
  <c r="L195" i="28"/>
  <c r="T195" i="28"/>
  <c r="E195" i="28"/>
  <c r="M195" i="28"/>
  <c r="U195" i="28"/>
  <c r="P195" i="28"/>
  <c r="Q195" i="28"/>
  <c r="X195" i="28"/>
  <c r="Y195" i="28"/>
  <c r="H195" i="28"/>
  <c r="I195"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191" i="21"/>
  <c r="I191" i="21"/>
  <c r="M191" i="21"/>
  <c r="Q191" i="21"/>
  <c r="U191" i="21"/>
  <c r="Y191" i="21"/>
  <c r="B191" i="21"/>
  <c r="F191" i="21"/>
  <c r="J191" i="21"/>
  <c r="N191" i="21"/>
  <c r="R191" i="21"/>
  <c r="V191" i="21"/>
  <c r="G191" i="21"/>
  <c r="O191" i="21"/>
  <c r="W191" i="21"/>
  <c r="H191" i="21"/>
  <c r="P191" i="21"/>
  <c r="X191" i="21"/>
  <c r="C191" i="21"/>
  <c r="S191" i="21"/>
  <c r="K191" i="21"/>
  <c r="L191" i="21"/>
  <c r="D191" i="21"/>
  <c r="T191" i="21"/>
  <c r="C130" i="19"/>
  <c r="G130" i="19"/>
  <c r="K130" i="19"/>
  <c r="O130" i="19"/>
  <c r="S130" i="19"/>
  <c r="W130" i="19"/>
  <c r="D130" i="19"/>
  <c r="H130" i="19"/>
  <c r="L130" i="19"/>
  <c r="P130" i="19"/>
  <c r="T130" i="19"/>
  <c r="X130" i="19"/>
  <c r="E130" i="19"/>
  <c r="M130" i="19"/>
  <c r="U130" i="19"/>
  <c r="Q130" i="19"/>
  <c r="R130" i="19"/>
  <c r="F130" i="19"/>
  <c r="N130" i="19"/>
  <c r="V130" i="19"/>
  <c r="I130" i="19"/>
  <c r="Y130" i="19"/>
  <c r="B130" i="19"/>
  <c r="J130" i="19"/>
  <c r="C132" i="25"/>
  <c r="G132" i="25"/>
  <c r="K132" i="25"/>
  <c r="O132" i="25"/>
  <c r="S132" i="25"/>
  <c r="W132" i="25"/>
  <c r="D132" i="25"/>
  <c r="H132" i="25"/>
  <c r="L132" i="25"/>
  <c r="P132" i="25"/>
  <c r="T132" i="25"/>
  <c r="X132" i="25"/>
  <c r="E132" i="25"/>
  <c r="M132" i="25"/>
  <c r="U132" i="25"/>
  <c r="B132" i="25"/>
  <c r="F132" i="25"/>
  <c r="N132" i="25"/>
  <c r="V132" i="25"/>
  <c r="Q132" i="25"/>
  <c r="I132" i="25"/>
  <c r="J132" i="25"/>
  <c r="R132" i="25"/>
  <c r="Y132" i="25"/>
  <c r="C128" i="21"/>
  <c r="G128" i="21"/>
  <c r="K128" i="21"/>
  <c r="O128" i="21"/>
  <c r="S128" i="21"/>
  <c r="W128" i="21"/>
  <c r="D128" i="21"/>
  <c r="H128" i="21"/>
  <c r="L128" i="21"/>
  <c r="P128" i="21"/>
  <c r="T128" i="21"/>
  <c r="X128" i="21"/>
  <c r="I128" i="21"/>
  <c r="Q128" i="21"/>
  <c r="Y128" i="21"/>
  <c r="J128" i="21"/>
  <c r="R128" i="21"/>
  <c r="E128" i="21"/>
  <c r="U128" i="21"/>
  <c r="B128" i="21"/>
  <c r="N128" i="21"/>
  <c r="F128" i="21"/>
  <c r="V128" i="21"/>
  <c r="M128" i="21"/>
  <c r="F226" i="28"/>
  <c r="J226" i="28"/>
  <c r="N226" i="28"/>
  <c r="R226" i="28"/>
  <c r="V226" i="28"/>
  <c r="C226" i="28"/>
  <c r="G226" i="28"/>
  <c r="K226" i="28"/>
  <c r="O226" i="28"/>
  <c r="S226" i="28"/>
  <c r="W226" i="28"/>
  <c r="H226" i="28"/>
  <c r="P226" i="28"/>
  <c r="X226" i="28"/>
  <c r="I226" i="28"/>
  <c r="Q226" i="28"/>
  <c r="Y226" i="28"/>
  <c r="B226" i="28"/>
  <c r="L226" i="28"/>
  <c r="M226" i="28"/>
  <c r="T226" i="28"/>
  <c r="U226" i="28"/>
  <c r="D226" i="28"/>
  <c r="E226" i="28"/>
  <c r="D65" i="25"/>
  <c r="H65" i="25"/>
  <c r="L65" i="25"/>
  <c r="P65" i="25"/>
  <c r="T65" i="25"/>
  <c r="X65" i="25"/>
  <c r="E65" i="25"/>
  <c r="I65" i="25"/>
  <c r="M65" i="25"/>
  <c r="Q65" i="25"/>
  <c r="U65" i="25"/>
  <c r="Y65" i="25"/>
  <c r="F65" i="25"/>
  <c r="N65" i="25"/>
  <c r="V65" i="25"/>
  <c r="J65" i="25"/>
  <c r="C65" i="25"/>
  <c r="S65" i="25"/>
  <c r="G65" i="25"/>
  <c r="O65" i="25"/>
  <c r="W65" i="25"/>
  <c r="R65" i="25"/>
  <c r="K65" i="25"/>
  <c r="B65" i="25"/>
  <c r="F163" i="28"/>
  <c r="J163" i="28"/>
  <c r="N163" i="28"/>
  <c r="R163" i="28"/>
  <c r="V163" i="28"/>
  <c r="C163" i="28"/>
  <c r="G163" i="28"/>
  <c r="K163" i="28"/>
  <c r="O163" i="28"/>
  <c r="S163" i="28"/>
  <c r="W163" i="28"/>
  <c r="D163" i="28"/>
  <c r="L163" i="28"/>
  <c r="T163" i="28"/>
  <c r="E163" i="28"/>
  <c r="M163" i="28"/>
  <c r="U163" i="28"/>
  <c r="P163" i="28"/>
  <c r="Q163" i="28"/>
  <c r="X163" i="28"/>
  <c r="Y163" i="28"/>
  <c r="H163" i="28"/>
  <c r="I163" i="28"/>
  <c r="B163" i="28"/>
  <c r="E257" i="21"/>
  <c r="I257" i="21"/>
  <c r="M257" i="21"/>
  <c r="Q257" i="21"/>
  <c r="U257" i="21"/>
  <c r="Y257" i="21"/>
  <c r="G257" i="21"/>
  <c r="L257" i="21"/>
  <c r="R257" i="21"/>
  <c r="W257" i="21"/>
  <c r="D257" i="21"/>
  <c r="J257" i="21"/>
  <c r="O257" i="21"/>
  <c r="T257" i="21"/>
  <c r="B257" i="21"/>
  <c r="F257" i="21"/>
  <c r="P257" i="21"/>
  <c r="K257" i="21"/>
  <c r="V257" i="21"/>
  <c r="N257" i="21"/>
  <c r="S257" i="21"/>
  <c r="C257" i="21"/>
  <c r="H257" i="21"/>
  <c r="X257" i="21"/>
  <c r="D394" i="28"/>
  <c r="H394" i="28"/>
  <c r="L394" i="28"/>
  <c r="P394" i="28"/>
  <c r="T394" i="28"/>
  <c r="X394" i="28"/>
  <c r="F394" i="28"/>
  <c r="K394" i="28"/>
  <c r="Q394" i="28"/>
  <c r="V394" i="28"/>
  <c r="C394" i="28"/>
  <c r="I394" i="28"/>
  <c r="N394" i="28"/>
  <c r="S394" i="28"/>
  <c r="Y394" i="28"/>
  <c r="B394" i="28"/>
  <c r="J394" i="28"/>
  <c r="U394" i="28"/>
  <c r="M394" i="28"/>
  <c r="W394" i="28"/>
  <c r="E394" i="28"/>
  <c r="O394" i="28"/>
  <c r="G394" i="28"/>
  <c r="R394" i="28"/>
  <c r="D257" i="28"/>
  <c r="H257" i="28"/>
  <c r="L257" i="28"/>
  <c r="P257" i="28"/>
  <c r="T257" i="28"/>
  <c r="X257" i="28"/>
  <c r="E257" i="28"/>
  <c r="J257" i="28"/>
  <c r="O257" i="28"/>
  <c r="U257" i="28"/>
  <c r="G257" i="28"/>
  <c r="M257" i="28"/>
  <c r="R257" i="28"/>
  <c r="W257" i="28"/>
  <c r="C257" i="28"/>
  <c r="N257" i="28"/>
  <c r="Y257" i="28"/>
  <c r="Q257" i="28"/>
  <c r="I257" i="28"/>
  <c r="S257" i="28"/>
  <c r="K257" i="28"/>
  <c r="V257" i="28"/>
  <c r="B257" i="28"/>
  <c r="F257" i="28"/>
  <c r="E360" i="21"/>
  <c r="I360" i="21"/>
  <c r="M360" i="21"/>
  <c r="Q360" i="21"/>
  <c r="U360" i="21"/>
  <c r="Y360" i="21"/>
  <c r="D360" i="21"/>
  <c r="J360" i="21"/>
  <c r="O360" i="21"/>
  <c r="T360" i="21"/>
  <c r="G360" i="21"/>
  <c r="L360" i="21"/>
  <c r="R360" i="21"/>
  <c r="W360" i="21"/>
  <c r="H360" i="21"/>
  <c r="S360" i="21"/>
  <c r="C360" i="21"/>
  <c r="N360" i="21"/>
  <c r="X360" i="21"/>
  <c r="B360" i="21"/>
  <c r="F360" i="21"/>
  <c r="P360" i="21"/>
  <c r="V360" i="21"/>
  <c r="K360" i="21"/>
  <c r="F223" i="21"/>
  <c r="J223" i="21"/>
  <c r="N223" i="21"/>
  <c r="R223" i="21"/>
  <c r="V223" i="21"/>
  <c r="D223" i="21"/>
  <c r="H223" i="21"/>
  <c r="L223" i="21"/>
  <c r="P223" i="21"/>
  <c r="T223" i="21"/>
  <c r="X223" i="21"/>
  <c r="I223" i="21"/>
  <c r="Q223" i="21"/>
  <c r="Y223" i="21"/>
  <c r="B223" i="21"/>
  <c r="E223" i="21"/>
  <c r="M223" i="21"/>
  <c r="U223" i="21"/>
  <c r="O223" i="21"/>
  <c r="G223" i="21"/>
  <c r="S223" i="21"/>
  <c r="W223" i="21"/>
  <c r="C223" i="21"/>
  <c r="K223" i="21"/>
  <c r="E360" i="28"/>
  <c r="I360" i="28"/>
  <c r="M360" i="28"/>
  <c r="Q360" i="28"/>
  <c r="U360" i="28"/>
  <c r="Y360" i="28"/>
  <c r="B360" i="28"/>
  <c r="G360" i="28"/>
  <c r="L360" i="28"/>
  <c r="R360" i="28"/>
  <c r="W360" i="28"/>
  <c r="D360" i="28"/>
  <c r="J360" i="28"/>
  <c r="O360" i="28"/>
  <c r="T360" i="28"/>
  <c r="K360" i="28"/>
  <c r="V360" i="28"/>
  <c r="C360" i="28"/>
  <c r="N360" i="28"/>
  <c r="X360" i="28"/>
  <c r="F360" i="28"/>
  <c r="P360" i="28"/>
  <c r="H360" i="28"/>
  <c r="S360" i="28"/>
  <c r="E428" i="28"/>
  <c r="I428" i="28"/>
  <c r="M428" i="28"/>
  <c r="Q428" i="28"/>
  <c r="U428" i="28"/>
  <c r="Y428" i="28"/>
  <c r="C428" i="28"/>
  <c r="G428" i="28"/>
  <c r="K428" i="28"/>
  <c r="O428" i="28"/>
  <c r="S428" i="28"/>
  <c r="W428" i="28"/>
  <c r="H428" i="28"/>
  <c r="P428" i="28"/>
  <c r="X428" i="28"/>
  <c r="B428" i="28"/>
  <c r="J428" i="28"/>
  <c r="T428" i="28"/>
  <c r="D428" i="28"/>
  <c r="N428" i="28"/>
  <c r="R428" i="28"/>
  <c r="V428" i="28"/>
  <c r="F428" i="28"/>
  <c r="L428" i="28"/>
  <c r="F326" i="28"/>
  <c r="J326" i="28"/>
  <c r="N326" i="28"/>
  <c r="R326" i="28"/>
  <c r="V326" i="28"/>
  <c r="C326" i="28"/>
  <c r="H326" i="28"/>
  <c r="M326" i="28"/>
  <c r="S326" i="28"/>
  <c r="X326" i="28"/>
  <c r="E326" i="28"/>
  <c r="K326" i="28"/>
  <c r="P326" i="28"/>
  <c r="U326" i="28"/>
  <c r="L326" i="28"/>
  <c r="W326" i="28"/>
  <c r="B326" i="28"/>
  <c r="D326" i="28"/>
  <c r="O326" i="28"/>
  <c r="Y326" i="28"/>
  <c r="G326" i="28"/>
  <c r="Q326" i="28"/>
  <c r="I326" i="28"/>
  <c r="T326" i="28"/>
  <c r="C291" i="28"/>
  <c r="G291" i="28"/>
  <c r="K291" i="28"/>
  <c r="O291" i="28"/>
  <c r="S291" i="28"/>
  <c r="W291" i="28"/>
  <c r="D291" i="28"/>
  <c r="I291" i="28"/>
  <c r="N291" i="28"/>
  <c r="T291" i="28"/>
  <c r="Y291" i="28"/>
  <c r="F291" i="28"/>
  <c r="L291" i="28"/>
  <c r="Q291" i="28"/>
  <c r="V291" i="28"/>
  <c r="B291" i="28"/>
  <c r="M291" i="28"/>
  <c r="X291" i="28"/>
  <c r="E291" i="28"/>
  <c r="H291" i="28"/>
  <c r="R291" i="28"/>
  <c r="J291" i="28"/>
  <c r="U291" i="28"/>
  <c r="P291" i="28"/>
  <c r="F292" i="21"/>
  <c r="J292" i="21"/>
  <c r="N292" i="21"/>
  <c r="R292" i="21"/>
  <c r="V292" i="21"/>
  <c r="D292" i="21"/>
  <c r="H292" i="21"/>
  <c r="L292" i="21"/>
  <c r="P292" i="21"/>
  <c r="T292" i="21"/>
  <c r="X292" i="21"/>
  <c r="I292" i="21"/>
  <c r="Q292" i="21"/>
  <c r="Y292" i="21"/>
  <c r="E292" i="21"/>
  <c r="M292" i="21"/>
  <c r="U292" i="21"/>
  <c r="B292" i="21"/>
  <c r="G292" i="21"/>
  <c r="W292" i="21"/>
  <c r="O292" i="21"/>
  <c r="C292" i="21"/>
  <c r="S292" i="21"/>
  <c r="K292" i="21"/>
  <c r="F394" i="21"/>
  <c r="J394" i="21"/>
  <c r="N394" i="21"/>
  <c r="R394" i="21"/>
  <c r="V394" i="21"/>
  <c r="C394" i="21"/>
  <c r="H394" i="21"/>
  <c r="M394" i="21"/>
  <c r="S394" i="21"/>
  <c r="X394" i="21"/>
  <c r="E394" i="21"/>
  <c r="K394" i="21"/>
  <c r="P394" i="21"/>
  <c r="U394" i="21"/>
  <c r="L394" i="21"/>
  <c r="W394" i="21"/>
  <c r="G394" i="21"/>
  <c r="Q394" i="21"/>
  <c r="I394" i="21"/>
  <c r="T394" i="21"/>
  <c r="D394" i="21"/>
  <c r="B394" i="21"/>
  <c r="Y394" i="21"/>
  <c r="O394" i="21"/>
  <c r="C326" i="21"/>
  <c r="G326" i="21"/>
  <c r="K326" i="21"/>
  <c r="O326" i="21"/>
  <c r="S326" i="21"/>
  <c r="W326" i="21"/>
  <c r="E326" i="21"/>
  <c r="I326" i="21"/>
  <c r="M326" i="21"/>
  <c r="Q326" i="21"/>
  <c r="U326" i="21"/>
  <c r="Y326" i="21"/>
  <c r="F326" i="21"/>
  <c r="N326" i="21"/>
  <c r="V326" i="21"/>
  <c r="B326" i="21"/>
  <c r="J326" i="21"/>
  <c r="R326" i="21"/>
  <c r="D326" i="21"/>
  <c r="T326" i="21"/>
  <c r="L326" i="21"/>
  <c r="P326" i="21"/>
  <c r="X326" i="21"/>
  <c r="H326" i="21"/>
  <c r="A361" i="21"/>
  <c r="A293" i="21"/>
  <c r="A395" i="21"/>
  <c r="A327" i="21"/>
  <c r="A68" i="28"/>
  <c r="A227" i="28"/>
  <c r="A361" i="28"/>
  <c r="A395" i="28"/>
  <c r="A196" i="28"/>
  <c r="A164" i="28"/>
  <c r="A100" i="28"/>
  <c r="A132" i="28"/>
  <c r="A292" i="28"/>
  <c r="A258" i="28"/>
  <c r="A429" i="28"/>
  <c r="A327" i="28"/>
  <c r="A258" i="21"/>
  <c r="A224" i="21"/>
  <c r="A192" i="21"/>
  <c r="A100" i="19"/>
  <c r="A67" i="19"/>
  <c r="A97" i="21"/>
  <c r="A65" i="21"/>
  <c r="A33" i="25"/>
  <c r="A66" i="25"/>
  <c r="A99" i="25"/>
  <c r="A35" i="21"/>
  <c r="A133" i="25"/>
  <c r="A131" i="19"/>
  <c r="A34" i="19"/>
  <c r="A161" i="21"/>
  <c r="A129" i="21"/>
  <c r="E34" i="19" l="1"/>
  <c r="I34" i="19"/>
  <c r="M34" i="19"/>
  <c r="Q34" i="19"/>
  <c r="U34" i="19"/>
  <c r="Y34" i="19"/>
  <c r="C34" i="19"/>
  <c r="K34" i="19"/>
  <c r="S34" i="19"/>
  <c r="B34" i="19"/>
  <c r="H34" i="19"/>
  <c r="P34" i="19"/>
  <c r="X34" i="19"/>
  <c r="F34" i="19"/>
  <c r="J34" i="19"/>
  <c r="N34" i="19"/>
  <c r="R34" i="19"/>
  <c r="V34" i="19"/>
  <c r="G34" i="19"/>
  <c r="O34" i="19"/>
  <c r="W34" i="19"/>
  <c r="D34" i="19"/>
  <c r="L34" i="19"/>
  <c r="T34" i="19"/>
  <c r="C227" i="28"/>
  <c r="G227" i="28"/>
  <c r="K227" i="28"/>
  <c r="O227" i="28"/>
  <c r="S227" i="28"/>
  <c r="W227" i="28"/>
  <c r="D227" i="28"/>
  <c r="H227" i="28"/>
  <c r="L227" i="28"/>
  <c r="P227" i="28"/>
  <c r="T227" i="28"/>
  <c r="X227" i="28"/>
  <c r="I227" i="28"/>
  <c r="Q227" i="28"/>
  <c r="Y227" i="28"/>
  <c r="J227" i="28"/>
  <c r="R227" i="28"/>
  <c r="E227" i="28"/>
  <c r="U227" i="28"/>
  <c r="B227" i="28"/>
  <c r="F227" i="28"/>
  <c r="V227" i="28"/>
  <c r="M227" i="28"/>
  <c r="N227" i="28"/>
  <c r="D131" i="19"/>
  <c r="H131" i="19"/>
  <c r="L131" i="19"/>
  <c r="P131" i="19"/>
  <c r="T131" i="19"/>
  <c r="X131" i="19"/>
  <c r="E131" i="19"/>
  <c r="I131" i="19"/>
  <c r="M131" i="19"/>
  <c r="Q131" i="19"/>
  <c r="U131" i="19"/>
  <c r="Y131" i="19"/>
  <c r="F131" i="19"/>
  <c r="N131" i="19"/>
  <c r="V131" i="19"/>
  <c r="J131" i="19"/>
  <c r="K131" i="19"/>
  <c r="B131" i="19"/>
  <c r="G131" i="19"/>
  <c r="O131" i="19"/>
  <c r="W131" i="19"/>
  <c r="R131" i="19"/>
  <c r="C131" i="19"/>
  <c r="S131" i="19"/>
  <c r="D68" i="28"/>
  <c r="H68" i="28"/>
  <c r="L68" i="28"/>
  <c r="P68" i="28"/>
  <c r="T68" i="28"/>
  <c r="X68" i="28"/>
  <c r="E68" i="28"/>
  <c r="I68" i="28"/>
  <c r="M68" i="28"/>
  <c r="Q68" i="28"/>
  <c r="U68" i="28"/>
  <c r="Y68" i="28"/>
  <c r="B68" i="28"/>
  <c r="F68" i="28"/>
  <c r="N68" i="28"/>
  <c r="V68" i="28"/>
  <c r="G68" i="28"/>
  <c r="O68" i="28"/>
  <c r="W68" i="28"/>
  <c r="R68" i="28"/>
  <c r="C68" i="28"/>
  <c r="S68" i="28"/>
  <c r="J68" i="28"/>
  <c r="K68" i="28"/>
  <c r="E33" i="25"/>
  <c r="I33" i="25"/>
  <c r="M33" i="25"/>
  <c r="Q33" i="25"/>
  <c r="U33" i="25"/>
  <c r="Y33" i="25"/>
  <c r="B33" i="25"/>
  <c r="F33" i="25"/>
  <c r="J33" i="25"/>
  <c r="N33" i="25"/>
  <c r="R33" i="25"/>
  <c r="V33" i="25"/>
  <c r="G33" i="25"/>
  <c r="O33" i="25"/>
  <c r="W33" i="25"/>
  <c r="C33" i="25"/>
  <c r="S33" i="25"/>
  <c r="L33" i="25"/>
  <c r="T33" i="25"/>
  <c r="H33" i="25"/>
  <c r="P33" i="25"/>
  <c r="X33" i="25"/>
  <c r="K33" i="25"/>
  <c r="D33" i="25"/>
  <c r="C132" i="28"/>
  <c r="G132" i="28"/>
  <c r="K132" i="28"/>
  <c r="O132" i="28"/>
  <c r="S132" i="28"/>
  <c r="W132" i="28"/>
  <c r="D132" i="28"/>
  <c r="H132" i="28"/>
  <c r="L132" i="28"/>
  <c r="P132" i="28"/>
  <c r="T132" i="28"/>
  <c r="X132" i="28"/>
  <c r="I132" i="28"/>
  <c r="Q132" i="28"/>
  <c r="Y132" i="28"/>
  <c r="J132" i="28"/>
  <c r="R132" i="28"/>
  <c r="M132" i="28"/>
  <c r="B132" i="28"/>
  <c r="N132" i="28"/>
  <c r="E132" i="28"/>
  <c r="F132" i="28"/>
  <c r="V132" i="28"/>
  <c r="U132" i="28"/>
  <c r="E99" i="25"/>
  <c r="I99" i="25"/>
  <c r="M99" i="25"/>
  <c r="Q99" i="25"/>
  <c r="U99" i="25"/>
  <c r="Y99" i="25"/>
  <c r="B99" i="25"/>
  <c r="F99" i="25"/>
  <c r="J99" i="25"/>
  <c r="N99" i="25"/>
  <c r="R99" i="25"/>
  <c r="V99" i="25"/>
  <c r="G99" i="25"/>
  <c r="O99" i="25"/>
  <c r="W99" i="25"/>
  <c r="K99" i="25"/>
  <c r="D99" i="25"/>
  <c r="T99" i="25"/>
  <c r="H99" i="25"/>
  <c r="P99" i="25"/>
  <c r="X99" i="25"/>
  <c r="C99" i="25"/>
  <c r="S99" i="25"/>
  <c r="L99" i="25"/>
  <c r="C164" i="28"/>
  <c r="G164" i="28"/>
  <c r="K164" i="28"/>
  <c r="O164" i="28"/>
  <c r="S164" i="28"/>
  <c r="W164" i="28"/>
  <c r="B164" i="28"/>
  <c r="D164" i="28"/>
  <c r="H164" i="28"/>
  <c r="L164" i="28"/>
  <c r="P164" i="28"/>
  <c r="T164" i="28"/>
  <c r="X164" i="28"/>
  <c r="E164" i="28"/>
  <c r="M164" i="28"/>
  <c r="U164" i="28"/>
  <c r="F164" i="28"/>
  <c r="N164" i="28"/>
  <c r="V164" i="28"/>
  <c r="I164" i="28"/>
  <c r="Y164" i="28"/>
  <c r="J164" i="28"/>
  <c r="Q164" i="28"/>
  <c r="R164" i="28"/>
  <c r="E67" i="19"/>
  <c r="I67" i="19"/>
  <c r="M67" i="19"/>
  <c r="Q67" i="19"/>
  <c r="U67" i="19"/>
  <c r="Y67" i="19"/>
  <c r="G67" i="19"/>
  <c r="O67" i="19"/>
  <c r="W67" i="19"/>
  <c r="D67" i="19"/>
  <c r="L67" i="19"/>
  <c r="T67" i="19"/>
  <c r="F67" i="19"/>
  <c r="J67" i="19"/>
  <c r="N67" i="19"/>
  <c r="R67" i="19"/>
  <c r="V67" i="19"/>
  <c r="C67" i="19"/>
  <c r="K67" i="19"/>
  <c r="S67" i="19"/>
  <c r="B67" i="19"/>
  <c r="H67" i="19"/>
  <c r="P67" i="19"/>
  <c r="X67" i="19"/>
  <c r="C196" i="28"/>
  <c r="G196" i="28"/>
  <c r="K196" i="28"/>
  <c r="O196" i="28"/>
  <c r="S196" i="28"/>
  <c r="W196" i="28"/>
  <c r="D196" i="28"/>
  <c r="H196" i="28"/>
  <c r="L196" i="28"/>
  <c r="P196" i="28"/>
  <c r="T196" i="28"/>
  <c r="X196" i="28"/>
  <c r="E196" i="28"/>
  <c r="M196" i="28"/>
  <c r="U196" i="28"/>
  <c r="F196" i="28"/>
  <c r="N196" i="28"/>
  <c r="V196" i="28"/>
  <c r="I196" i="28"/>
  <c r="Y196" i="28"/>
  <c r="J196" i="28"/>
  <c r="B196" i="28"/>
  <c r="R196" i="28"/>
  <c r="Q196" i="28"/>
  <c r="D129" i="21"/>
  <c r="H129" i="21"/>
  <c r="L129" i="21"/>
  <c r="P129" i="21"/>
  <c r="T129" i="21"/>
  <c r="X129" i="21"/>
  <c r="E129" i="21"/>
  <c r="I129" i="21"/>
  <c r="M129" i="21"/>
  <c r="Q129" i="21"/>
  <c r="U129" i="21"/>
  <c r="Y129" i="21"/>
  <c r="J129" i="21"/>
  <c r="R129" i="21"/>
  <c r="C129" i="21"/>
  <c r="K129" i="21"/>
  <c r="S129" i="21"/>
  <c r="N129" i="21"/>
  <c r="F129" i="21"/>
  <c r="W129" i="21"/>
  <c r="O129" i="21"/>
  <c r="B129" i="21"/>
  <c r="V129" i="21"/>
  <c r="G129" i="21"/>
  <c r="D133" i="25"/>
  <c r="H133" i="25"/>
  <c r="L133" i="25"/>
  <c r="P133" i="25"/>
  <c r="T133" i="25"/>
  <c r="X133" i="25"/>
  <c r="E133" i="25"/>
  <c r="I133" i="25"/>
  <c r="M133" i="25"/>
  <c r="Q133" i="25"/>
  <c r="U133" i="25"/>
  <c r="Y133" i="25"/>
  <c r="F133" i="25"/>
  <c r="N133" i="25"/>
  <c r="V133" i="25"/>
  <c r="G133" i="25"/>
  <c r="O133" i="25"/>
  <c r="W133" i="25"/>
  <c r="B133" i="25"/>
  <c r="J133" i="25"/>
  <c r="R133" i="25"/>
  <c r="S133" i="25"/>
  <c r="K133" i="25"/>
  <c r="C133" i="25"/>
  <c r="E100" i="19"/>
  <c r="I100" i="19"/>
  <c r="M100" i="19"/>
  <c r="Q100" i="19"/>
  <c r="U100" i="19"/>
  <c r="Y100" i="19"/>
  <c r="G100" i="19"/>
  <c r="O100" i="19"/>
  <c r="W100" i="19"/>
  <c r="B100" i="19"/>
  <c r="H100" i="19"/>
  <c r="P100" i="19"/>
  <c r="F100" i="19"/>
  <c r="J100" i="19"/>
  <c r="N100" i="19"/>
  <c r="R100" i="19"/>
  <c r="V100" i="19"/>
  <c r="C100" i="19"/>
  <c r="K100" i="19"/>
  <c r="S100" i="19"/>
  <c r="D100" i="19"/>
  <c r="L100" i="19"/>
  <c r="T100" i="19"/>
  <c r="X100" i="19"/>
  <c r="C161" i="21"/>
  <c r="G161" i="21"/>
  <c r="K161" i="21"/>
  <c r="O161" i="21"/>
  <c r="S161" i="21"/>
  <c r="W161" i="21"/>
  <c r="D161" i="21"/>
  <c r="H161" i="21"/>
  <c r="L161" i="21"/>
  <c r="P161" i="21"/>
  <c r="T161" i="21"/>
  <c r="X161" i="21"/>
  <c r="I161" i="21"/>
  <c r="Q161" i="21"/>
  <c r="Y161" i="21"/>
  <c r="J161" i="21"/>
  <c r="R161" i="21"/>
  <c r="M161" i="21"/>
  <c r="F161" i="21"/>
  <c r="N161" i="21"/>
  <c r="E161" i="21"/>
  <c r="U161" i="21"/>
  <c r="B161" i="21"/>
  <c r="V161" i="21"/>
  <c r="E35" i="21"/>
  <c r="I35" i="21"/>
  <c r="M35" i="21"/>
  <c r="Q35" i="21"/>
  <c r="U35" i="21"/>
  <c r="Y35" i="21"/>
  <c r="B35" i="21"/>
  <c r="F35" i="21"/>
  <c r="J35" i="21"/>
  <c r="N35" i="21"/>
  <c r="R35" i="21"/>
  <c r="V35" i="21"/>
  <c r="C35" i="21"/>
  <c r="K35" i="21"/>
  <c r="S35" i="21"/>
  <c r="D35" i="21"/>
  <c r="L35" i="21"/>
  <c r="T35" i="21"/>
  <c r="G35" i="21"/>
  <c r="W35" i="21"/>
  <c r="H35" i="21"/>
  <c r="X35" i="21"/>
  <c r="O35" i="21"/>
  <c r="P35" i="21"/>
  <c r="F65" i="21"/>
  <c r="J65" i="21"/>
  <c r="N65" i="21"/>
  <c r="R65" i="21"/>
  <c r="V65" i="21"/>
  <c r="C65" i="21"/>
  <c r="G65" i="21"/>
  <c r="K65" i="21"/>
  <c r="O65" i="21"/>
  <c r="S65" i="21"/>
  <c r="W65" i="21"/>
  <c r="B65" i="21"/>
  <c r="H65" i="21"/>
  <c r="P65" i="21"/>
  <c r="X65" i="21"/>
  <c r="I65" i="21"/>
  <c r="Q65" i="21"/>
  <c r="Y65" i="21"/>
  <c r="D65" i="21"/>
  <c r="T65" i="21"/>
  <c r="E65" i="21"/>
  <c r="U65" i="21"/>
  <c r="L65" i="21"/>
  <c r="M65" i="21"/>
  <c r="F192" i="21"/>
  <c r="J192" i="21"/>
  <c r="N192" i="21"/>
  <c r="R192" i="21"/>
  <c r="V192" i="21"/>
  <c r="C192" i="21"/>
  <c r="G192" i="21"/>
  <c r="K192" i="21"/>
  <c r="O192" i="21"/>
  <c r="S192" i="21"/>
  <c r="W192" i="21"/>
  <c r="B192" i="21"/>
  <c r="H192" i="21"/>
  <c r="P192" i="21"/>
  <c r="X192" i="21"/>
  <c r="I192" i="21"/>
  <c r="Q192" i="21"/>
  <c r="Y192" i="21"/>
  <c r="L192" i="21"/>
  <c r="T192" i="21"/>
  <c r="U192" i="21"/>
  <c r="M192" i="21"/>
  <c r="D192" i="21"/>
  <c r="E192" i="21"/>
  <c r="C100" i="28"/>
  <c r="G100" i="28"/>
  <c r="K100" i="28"/>
  <c r="O100" i="28"/>
  <c r="S100" i="28"/>
  <c r="W100" i="28"/>
  <c r="B100" i="28"/>
  <c r="D100" i="28"/>
  <c r="H100" i="28"/>
  <c r="L100" i="28"/>
  <c r="P100" i="28"/>
  <c r="T100" i="28"/>
  <c r="X100" i="28"/>
  <c r="E100" i="28"/>
  <c r="M100" i="28"/>
  <c r="U100" i="28"/>
  <c r="F100" i="28"/>
  <c r="N100" i="28"/>
  <c r="V100" i="28"/>
  <c r="Q100" i="28"/>
  <c r="R100" i="28"/>
  <c r="I100" i="28"/>
  <c r="J100" i="28"/>
  <c r="Y100" i="28"/>
  <c r="E97" i="21"/>
  <c r="I97" i="21"/>
  <c r="M97" i="21"/>
  <c r="Q97" i="21"/>
  <c r="U97" i="21"/>
  <c r="Y97" i="21"/>
  <c r="B97" i="21"/>
  <c r="F97" i="21"/>
  <c r="J97" i="21"/>
  <c r="N97" i="21"/>
  <c r="R97" i="21"/>
  <c r="V97" i="21"/>
  <c r="C97" i="21"/>
  <c r="K97" i="21"/>
  <c r="S97" i="21"/>
  <c r="D97" i="21"/>
  <c r="L97" i="21"/>
  <c r="T97" i="21"/>
  <c r="O97" i="21"/>
  <c r="G97" i="21"/>
  <c r="H97" i="21"/>
  <c r="P97" i="21"/>
  <c r="W97" i="21"/>
  <c r="X97" i="21"/>
  <c r="E66" i="25"/>
  <c r="I66" i="25"/>
  <c r="M66" i="25"/>
  <c r="Q66" i="25"/>
  <c r="U66" i="25"/>
  <c r="Y66" i="25"/>
  <c r="B66" i="25"/>
  <c r="F66" i="25"/>
  <c r="J66" i="25"/>
  <c r="N66" i="25"/>
  <c r="R66" i="25"/>
  <c r="V66" i="25"/>
  <c r="G66" i="25"/>
  <c r="O66" i="25"/>
  <c r="W66" i="25"/>
  <c r="C66" i="25"/>
  <c r="S66" i="25"/>
  <c r="L66" i="25"/>
  <c r="H66" i="25"/>
  <c r="P66" i="25"/>
  <c r="X66" i="25"/>
  <c r="K66" i="25"/>
  <c r="D66" i="25"/>
  <c r="T66" i="25"/>
  <c r="C224" i="21"/>
  <c r="G224" i="21"/>
  <c r="K224" i="21"/>
  <c r="O224" i="21"/>
  <c r="S224" i="21"/>
  <c r="W224" i="21"/>
  <c r="B224" i="21"/>
  <c r="E224" i="21"/>
  <c r="I224" i="21"/>
  <c r="M224" i="21"/>
  <c r="Q224" i="21"/>
  <c r="U224" i="21"/>
  <c r="Y224" i="21"/>
  <c r="J224" i="21"/>
  <c r="R224" i="21"/>
  <c r="F224" i="21"/>
  <c r="N224" i="21"/>
  <c r="V224" i="21"/>
  <c r="H224" i="21"/>
  <c r="X224" i="21"/>
  <c r="D224" i="21"/>
  <c r="P224" i="21"/>
  <c r="L224" i="21"/>
  <c r="T224" i="21"/>
  <c r="E258" i="28"/>
  <c r="I258" i="28"/>
  <c r="M258" i="28"/>
  <c r="Q258" i="28"/>
  <c r="U258" i="28"/>
  <c r="Y258" i="28"/>
  <c r="B258" i="28"/>
  <c r="C258" i="28"/>
  <c r="H258" i="28"/>
  <c r="N258" i="28"/>
  <c r="S258" i="28"/>
  <c r="X258" i="28"/>
  <c r="F258" i="28"/>
  <c r="K258" i="28"/>
  <c r="P258" i="28"/>
  <c r="V258" i="28"/>
  <c r="L258" i="28"/>
  <c r="W258" i="28"/>
  <c r="O258" i="28"/>
  <c r="G258" i="28"/>
  <c r="R258" i="28"/>
  <c r="J258" i="28"/>
  <c r="T258" i="28"/>
  <c r="D258" i="28"/>
  <c r="D327" i="21"/>
  <c r="H327" i="21"/>
  <c r="L327" i="21"/>
  <c r="P327" i="21"/>
  <c r="T327" i="21"/>
  <c r="X327" i="21"/>
  <c r="F327" i="21"/>
  <c r="J327" i="21"/>
  <c r="N327" i="21"/>
  <c r="R327" i="21"/>
  <c r="V327" i="21"/>
  <c r="G327" i="21"/>
  <c r="O327" i="21"/>
  <c r="W327" i="21"/>
  <c r="C327" i="21"/>
  <c r="K327" i="21"/>
  <c r="S327" i="21"/>
  <c r="M327" i="21"/>
  <c r="E327" i="21"/>
  <c r="U327" i="21"/>
  <c r="Y327" i="21"/>
  <c r="B327" i="21"/>
  <c r="I327" i="21"/>
  <c r="Q327" i="21"/>
  <c r="C327" i="28"/>
  <c r="G327" i="28"/>
  <c r="K327" i="28"/>
  <c r="O327" i="28"/>
  <c r="S327" i="28"/>
  <c r="W327" i="28"/>
  <c r="F327" i="28"/>
  <c r="L327" i="28"/>
  <c r="Q327" i="28"/>
  <c r="V327" i="28"/>
  <c r="B327" i="28"/>
  <c r="D327" i="28"/>
  <c r="I327" i="28"/>
  <c r="N327" i="28"/>
  <c r="T327" i="28"/>
  <c r="Y327" i="28"/>
  <c r="J327" i="28"/>
  <c r="U327" i="28"/>
  <c r="M327" i="28"/>
  <c r="X327" i="28"/>
  <c r="E327" i="28"/>
  <c r="P327" i="28"/>
  <c r="H327" i="28"/>
  <c r="R327" i="28"/>
  <c r="E395" i="28"/>
  <c r="I395" i="28"/>
  <c r="M395" i="28"/>
  <c r="Q395" i="28"/>
  <c r="U395" i="28"/>
  <c r="Y395" i="28"/>
  <c r="B395" i="28"/>
  <c r="D395" i="28"/>
  <c r="J395" i="28"/>
  <c r="O395" i="28"/>
  <c r="T395" i="28"/>
  <c r="G395" i="28"/>
  <c r="L395" i="28"/>
  <c r="R395" i="28"/>
  <c r="W395" i="28"/>
  <c r="H395" i="28"/>
  <c r="S395" i="28"/>
  <c r="K395" i="28"/>
  <c r="V395" i="28"/>
  <c r="C395" i="28"/>
  <c r="N395" i="28"/>
  <c r="X395" i="28"/>
  <c r="F395" i="28"/>
  <c r="P395" i="28"/>
  <c r="F429" i="28"/>
  <c r="J429" i="28"/>
  <c r="N429" i="28"/>
  <c r="R429" i="28"/>
  <c r="V429" i="28"/>
  <c r="D429" i="28"/>
  <c r="H429" i="28"/>
  <c r="L429" i="28"/>
  <c r="P429" i="28"/>
  <c r="T429" i="28"/>
  <c r="X429" i="28"/>
  <c r="I429" i="28"/>
  <c r="Q429" i="28"/>
  <c r="Y429" i="28"/>
  <c r="G429" i="28"/>
  <c r="S429" i="28"/>
  <c r="C429" i="28"/>
  <c r="M429" i="28"/>
  <c r="W429" i="28"/>
  <c r="O429" i="28"/>
  <c r="B429" i="28"/>
  <c r="U429" i="28"/>
  <c r="E429" i="28"/>
  <c r="K429" i="28"/>
  <c r="F361" i="28"/>
  <c r="J361" i="28"/>
  <c r="N361" i="28"/>
  <c r="R361" i="28"/>
  <c r="V361" i="28"/>
  <c r="E361" i="28"/>
  <c r="K361" i="28"/>
  <c r="P361" i="28"/>
  <c r="U361" i="28"/>
  <c r="C361" i="28"/>
  <c r="H361" i="28"/>
  <c r="M361" i="28"/>
  <c r="S361" i="28"/>
  <c r="X361" i="28"/>
  <c r="I361" i="28"/>
  <c r="T361" i="28"/>
  <c r="L361" i="28"/>
  <c r="W361" i="28"/>
  <c r="B361" i="28"/>
  <c r="D361" i="28"/>
  <c r="O361" i="28"/>
  <c r="Y361" i="28"/>
  <c r="G361" i="28"/>
  <c r="Q361" i="28"/>
  <c r="C395" i="21"/>
  <c r="G395" i="21"/>
  <c r="K395" i="21"/>
  <c r="O395" i="21"/>
  <c r="S395" i="21"/>
  <c r="W395" i="21"/>
  <c r="F395" i="21"/>
  <c r="L395" i="21"/>
  <c r="Q395" i="21"/>
  <c r="V395" i="21"/>
  <c r="D395" i="21"/>
  <c r="I395" i="21"/>
  <c r="N395" i="21"/>
  <c r="T395" i="21"/>
  <c r="Y395" i="21"/>
  <c r="J395" i="21"/>
  <c r="U395" i="21"/>
  <c r="E395" i="21"/>
  <c r="P395" i="21"/>
  <c r="B395" i="21"/>
  <c r="H395" i="21"/>
  <c r="R395" i="21"/>
  <c r="X395" i="21"/>
  <c r="M395" i="21"/>
  <c r="C293" i="21"/>
  <c r="G293" i="21"/>
  <c r="K293" i="21"/>
  <c r="O293" i="21"/>
  <c r="S293" i="21"/>
  <c r="W293" i="21"/>
  <c r="B293" i="21"/>
  <c r="E293" i="21"/>
  <c r="I293" i="21"/>
  <c r="M293" i="21"/>
  <c r="Q293" i="21"/>
  <c r="U293" i="21"/>
  <c r="Y293" i="21"/>
  <c r="J293" i="21"/>
  <c r="R293" i="21"/>
  <c r="F293" i="21"/>
  <c r="N293" i="21"/>
  <c r="V293" i="21"/>
  <c r="P293" i="21"/>
  <c r="H293" i="21"/>
  <c r="X293" i="21"/>
  <c r="L293" i="21"/>
  <c r="T293" i="21"/>
  <c r="D293" i="21"/>
  <c r="F258" i="21"/>
  <c r="J258" i="21"/>
  <c r="N258" i="21"/>
  <c r="R258" i="21"/>
  <c r="V258" i="21"/>
  <c r="E258" i="21"/>
  <c r="K258" i="21"/>
  <c r="P258" i="21"/>
  <c r="U258" i="21"/>
  <c r="C258" i="21"/>
  <c r="H258" i="21"/>
  <c r="M258" i="21"/>
  <c r="S258" i="21"/>
  <c r="X258" i="21"/>
  <c r="D258" i="21"/>
  <c r="O258" i="21"/>
  <c r="Y258" i="21"/>
  <c r="B258" i="21"/>
  <c r="I258" i="21"/>
  <c r="T258" i="21"/>
  <c r="L258" i="21"/>
  <c r="W258" i="21"/>
  <c r="G258" i="21"/>
  <c r="Q258" i="21"/>
  <c r="D292" i="28"/>
  <c r="H292" i="28"/>
  <c r="L292" i="28"/>
  <c r="P292" i="28"/>
  <c r="T292" i="28"/>
  <c r="X292" i="28"/>
  <c r="G292" i="28"/>
  <c r="M292" i="28"/>
  <c r="R292" i="28"/>
  <c r="W292" i="28"/>
  <c r="E292" i="28"/>
  <c r="J292" i="28"/>
  <c r="O292" i="28"/>
  <c r="U292" i="28"/>
  <c r="K292" i="28"/>
  <c r="V292" i="28"/>
  <c r="B292" i="28"/>
  <c r="C292" i="28"/>
  <c r="N292" i="28"/>
  <c r="Y292" i="28"/>
  <c r="F292" i="28"/>
  <c r="Q292" i="28"/>
  <c r="I292" i="28"/>
  <c r="S292" i="28"/>
  <c r="C361" i="21"/>
  <c r="G361" i="21"/>
  <c r="K361" i="21"/>
  <c r="O361" i="21"/>
  <c r="S361" i="21"/>
  <c r="W361" i="21"/>
  <c r="E361" i="21"/>
  <c r="I361" i="21"/>
  <c r="M361" i="21"/>
  <c r="Q361" i="21"/>
  <c r="U361" i="21"/>
  <c r="Y361" i="21"/>
  <c r="F361" i="21"/>
  <c r="N361" i="21"/>
  <c r="V361" i="21"/>
  <c r="J361" i="21"/>
  <c r="R361" i="21"/>
  <c r="D361" i="21"/>
  <c r="T361" i="21"/>
  <c r="B361" i="21"/>
  <c r="L361" i="21"/>
  <c r="P361" i="21"/>
  <c r="H361" i="21"/>
  <c r="X361" i="21"/>
  <c r="A328" i="21"/>
  <c r="A396" i="21"/>
  <c r="A294" i="21"/>
  <c r="A362" i="21"/>
  <c r="A165" i="28"/>
  <c r="A228" i="28"/>
  <c r="A293" i="28"/>
  <c r="A133" i="28"/>
  <c r="A101" i="28"/>
  <c r="A197" i="28"/>
  <c r="A396" i="28"/>
  <c r="A328" i="28"/>
  <c r="A430" i="28"/>
  <c r="A259" i="28"/>
  <c r="A362" i="28"/>
  <c r="A69" i="28"/>
  <c r="A225" i="21"/>
  <c r="A259" i="21"/>
  <c r="A193" i="21"/>
  <c r="A101" i="19"/>
  <c r="A68" i="19"/>
  <c r="A132" i="19"/>
  <c r="A66" i="21"/>
  <c r="A162" i="21"/>
  <c r="A35" i="19"/>
  <c r="A36" i="21"/>
  <c r="A100" i="25"/>
  <c r="A34" i="25"/>
  <c r="A130" i="21"/>
  <c r="A134" i="25"/>
  <c r="A67" i="25"/>
  <c r="A98" i="21"/>
  <c r="F35" i="19" l="1"/>
  <c r="J35" i="19"/>
  <c r="N35" i="19"/>
  <c r="R35" i="19"/>
  <c r="V35" i="19"/>
  <c r="D35" i="19"/>
  <c r="L35" i="19"/>
  <c r="T35" i="19"/>
  <c r="I35" i="19"/>
  <c r="Q35" i="19"/>
  <c r="U35" i="19"/>
  <c r="B35" i="19"/>
  <c r="C35" i="19"/>
  <c r="G35" i="19"/>
  <c r="K35" i="19"/>
  <c r="O35" i="19"/>
  <c r="S35" i="19"/>
  <c r="W35" i="19"/>
  <c r="H35" i="19"/>
  <c r="P35" i="19"/>
  <c r="X35" i="19"/>
  <c r="E35" i="19"/>
  <c r="M35" i="19"/>
  <c r="Y35" i="19"/>
  <c r="D162" i="21"/>
  <c r="H162" i="21"/>
  <c r="L162" i="21"/>
  <c r="P162" i="21"/>
  <c r="T162" i="21"/>
  <c r="X162" i="21"/>
  <c r="E162" i="21"/>
  <c r="I162" i="21"/>
  <c r="M162" i="21"/>
  <c r="Q162" i="21"/>
  <c r="U162" i="21"/>
  <c r="Y162" i="21"/>
  <c r="J162" i="21"/>
  <c r="R162" i="21"/>
  <c r="C162" i="21"/>
  <c r="K162" i="21"/>
  <c r="S162" i="21"/>
  <c r="F162" i="21"/>
  <c r="V162" i="21"/>
  <c r="N162" i="21"/>
  <c r="B162" i="21"/>
  <c r="G162" i="21"/>
  <c r="W162" i="21"/>
  <c r="O162" i="21"/>
  <c r="E134" i="25"/>
  <c r="I134" i="25"/>
  <c r="M134" i="25"/>
  <c r="Q134" i="25"/>
  <c r="U134" i="25"/>
  <c r="Y134" i="25"/>
  <c r="B134" i="25"/>
  <c r="F134" i="25"/>
  <c r="J134" i="25"/>
  <c r="N134" i="25"/>
  <c r="R134" i="25"/>
  <c r="V134" i="25"/>
  <c r="G134" i="25"/>
  <c r="O134" i="25"/>
  <c r="W134" i="25"/>
  <c r="H134" i="25"/>
  <c r="P134" i="25"/>
  <c r="X134" i="25"/>
  <c r="C134" i="25"/>
  <c r="S134" i="25"/>
  <c r="D134" i="25"/>
  <c r="T134" i="25"/>
  <c r="K134" i="25"/>
  <c r="L134" i="25"/>
  <c r="E132" i="19"/>
  <c r="I132" i="19"/>
  <c r="M132" i="19"/>
  <c r="Q132" i="19"/>
  <c r="U132" i="19"/>
  <c r="Y132" i="19"/>
  <c r="B132" i="19"/>
  <c r="F132" i="19"/>
  <c r="J132" i="19"/>
  <c r="N132" i="19"/>
  <c r="R132" i="19"/>
  <c r="V132" i="19"/>
  <c r="G132" i="19"/>
  <c r="O132" i="19"/>
  <c r="W132" i="19"/>
  <c r="C132" i="19"/>
  <c r="S132" i="19"/>
  <c r="D132" i="19"/>
  <c r="T132" i="19"/>
  <c r="H132" i="19"/>
  <c r="P132" i="19"/>
  <c r="X132" i="19"/>
  <c r="K132" i="19"/>
  <c r="L132" i="19"/>
  <c r="D197" i="28"/>
  <c r="H197" i="28"/>
  <c r="L197" i="28"/>
  <c r="P197" i="28"/>
  <c r="T197" i="28"/>
  <c r="X197" i="28"/>
  <c r="E197" i="28"/>
  <c r="I197" i="28"/>
  <c r="M197" i="28"/>
  <c r="Q197" i="28"/>
  <c r="U197" i="28"/>
  <c r="Y197" i="28"/>
  <c r="F197" i="28"/>
  <c r="N197" i="28"/>
  <c r="V197" i="28"/>
  <c r="G197" i="28"/>
  <c r="O197" i="28"/>
  <c r="W197" i="28"/>
  <c r="R197" i="28"/>
  <c r="C197" i="28"/>
  <c r="S197" i="28"/>
  <c r="J197" i="28"/>
  <c r="K197" i="28"/>
  <c r="B197" i="28"/>
  <c r="E130" i="21"/>
  <c r="I130" i="21"/>
  <c r="M130" i="21"/>
  <c r="Q130" i="21"/>
  <c r="U130" i="21"/>
  <c r="Y130" i="21"/>
  <c r="B130" i="21"/>
  <c r="F130" i="21"/>
  <c r="J130" i="21"/>
  <c r="N130" i="21"/>
  <c r="R130" i="21"/>
  <c r="V130" i="21"/>
  <c r="C130" i="21"/>
  <c r="K130" i="21"/>
  <c r="S130" i="21"/>
  <c r="D130" i="21"/>
  <c r="L130" i="21"/>
  <c r="T130" i="21"/>
  <c r="G130" i="21"/>
  <c r="W130" i="21"/>
  <c r="O130" i="21"/>
  <c r="H130" i="21"/>
  <c r="X130" i="21"/>
  <c r="P130" i="21"/>
  <c r="F68" i="19"/>
  <c r="J68" i="19"/>
  <c r="N68" i="19"/>
  <c r="R68" i="19"/>
  <c r="V68" i="19"/>
  <c r="H68" i="19"/>
  <c r="P68" i="19"/>
  <c r="X68" i="19"/>
  <c r="E68" i="19"/>
  <c r="M68" i="19"/>
  <c r="U68" i="19"/>
  <c r="B68" i="19"/>
  <c r="C68" i="19"/>
  <c r="G68" i="19"/>
  <c r="K68" i="19"/>
  <c r="O68" i="19"/>
  <c r="S68" i="19"/>
  <c r="W68" i="19"/>
  <c r="D68" i="19"/>
  <c r="L68" i="19"/>
  <c r="T68" i="19"/>
  <c r="I68" i="19"/>
  <c r="Q68" i="19"/>
  <c r="Y68" i="19"/>
  <c r="D101" i="28"/>
  <c r="H101" i="28"/>
  <c r="L101" i="28"/>
  <c r="P101" i="28"/>
  <c r="T101" i="28"/>
  <c r="X101" i="28"/>
  <c r="E101" i="28"/>
  <c r="I101" i="28"/>
  <c r="M101" i="28"/>
  <c r="Q101" i="28"/>
  <c r="U101" i="28"/>
  <c r="Y101" i="28"/>
  <c r="B101" i="28"/>
  <c r="F101" i="28"/>
  <c r="N101" i="28"/>
  <c r="V101" i="28"/>
  <c r="G101" i="28"/>
  <c r="O101" i="28"/>
  <c r="W101" i="28"/>
  <c r="J101" i="28"/>
  <c r="K101" i="28"/>
  <c r="R101" i="28"/>
  <c r="S101" i="28"/>
  <c r="C101" i="28"/>
  <c r="D165" i="28"/>
  <c r="H165" i="28"/>
  <c r="L165" i="28"/>
  <c r="P165" i="28"/>
  <c r="T165" i="28"/>
  <c r="X165" i="28"/>
  <c r="E165" i="28"/>
  <c r="I165" i="28"/>
  <c r="M165" i="28"/>
  <c r="Q165" i="28"/>
  <c r="U165" i="28"/>
  <c r="Y165" i="28"/>
  <c r="B165" i="28"/>
  <c r="F165" i="28"/>
  <c r="N165" i="28"/>
  <c r="V165" i="28"/>
  <c r="G165" i="28"/>
  <c r="O165" i="28"/>
  <c r="W165" i="28"/>
  <c r="R165" i="28"/>
  <c r="C165" i="28"/>
  <c r="S165" i="28"/>
  <c r="J165" i="28"/>
  <c r="K165" i="28"/>
  <c r="F98" i="21"/>
  <c r="J98" i="21"/>
  <c r="N98" i="21"/>
  <c r="R98" i="21"/>
  <c r="V98" i="21"/>
  <c r="C98" i="21"/>
  <c r="G98" i="21"/>
  <c r="K98" i="21"/>
  <c r="O98" i="21"/>
  <c r="S98" i="21"/>
  <c r="W98" i="21"/>
  <c r="B98" i="21"/>
  <c r="D98" i="21"/>
  <c r="L98" i="21"/>
  <c r="T98" i="21"/>
  <c r="E98" i="21"/>
  <c r="M98" i="21"/>
  <c r="U98" i="21"/>
  <c r="H98" i="21"/>
  <c r="X98" i="21"/>
  <c r="P98" i="21"/>
  <c r="Q98" i="21"/>
  <c r="I98" i="21"/>
  <c r="Y98" i="21"/>
  <c r="F34" i="25"/>
  <c r="J34" i="25"/>
  <c r="N34" i="25"/>
  <c r="R34" i="25"/>
  <c r="V34" i="25"/>
  <c r="C34" i="25"/>
  <c r="G34" i="25"/>
  <c r="K34" i="25"/>
  <c r="O34" i="25"/>
  <c r="S34" i="25"/>
  <c r="W34" i="25"/>
  <c r="B34" i="25"/>
  <c r="H34" i="25"/>
  <c r="P34" i="25"/>
  <c r="X34" i="25"/>
  <c r="L34" i="25"/>
  <c r="M34" i="25"/>
  <c r="I34" i="25"/>
  <c r="Q34" i="25"/>
  <c r="Y34" i="25"/>
  <c r="D34" i="25"/>
  <c r="T34" i="25"/>
  <c r="E34" i="25"/>
  <c r="U34" i="25"/>
  <c r="F101" i="19"/>
  <c r="J101" i="19"/>
  <c r="N101" i="19"/>
  <c r="R101" i="19"/>
  <c r="V101" i="19"/>
  <c r="H101" i="19"/>
  <c r="P101" i="19"/>
  <c r="X101" i="19"/>
  <c r="E101" i="19"/>
  <c r="M101" i="19"/>
  <c r="U101" i="19"/>
  <c r="B101" i="19"/>
  <c r="C101" i="19"/>
  <c r="G101" i="19"/>
  <c r="K101" i="19"/>
  <c r="O101" i="19"/>
  <c r="S101" i="19"/>
  <c r="W101" i="19"/>
  <c r="D101" i="19"/>
  <c r="L101" i="19"/>
  <c r="T101" i="19"/>
  <c r="I101" i="19"/>
  <c r="Q101" i="19"/>
  <c r="Y101" i="19"/>
  <c r="E69" i="28"/>
  <c r="I69" i="28"/>
  <c r="M69" i="28"/>
  <c r="Q69" i="28"/>
  <c r="U69" i="28"/>
  <c r="Y69" i="28"/>
  <c r="F69" i="28"/>
  <c r="J69" i="28"/>
  <c r="N69" i="28"/>
  <c r="R69" i="28"/>
  <c r="V69" i="28"/>
  <c r="G69" i="28"/>
  <c r="O69" i="28"/>
  <c r="W69" i="28"/>
  <c r="H69" i="28"/>
  <c r="P69" i="28"/>
  <c r="X69" i="28"/>
  <c r="K69" i="28"/>
  <c r="B69" i="28"/>
  <c r="L69" i="28"/>
  <c r="S69" i="28"/>
  <c r="T69" i="28"/>
  <c r="C69" i="28"/>
  <c r="D69" i="28"/>
  <c r="D133" i="28"/>
  <c r="H133" i="28"/>
  <c r="L133" i="28"/>
  <c r="P133" i="28"/>
  <c r="T133" i="28"/>
  <c r="X133" i="28"/>
  <c r="E133" i="28"/>
  <c r="I133" i="28"/>
  <c r="M133" i="28"/>
  <c r="Q133" i="28"/>
  <c r="U133" i="28"/>
  <c r="Y133" i="28"/>
  <c r="J133" i="28"/>
  <c r="R133" i="28"/>
  <c r="C133" i="28"/>
  <c r="K133" i="28"/>
  <c r="S133" i="28"/>
  <c r="F133" i="28"/>
  <c r="V133" i="28"/>
  <c r="G133" i="28"/>
  <c r="W133" i="28"/>
  <c r="B133" i="28"/>
  <c r="N133" i="28"/>
  <c r="O133" i="28"/>
  <c r="F67" i="25"/>
  <c r="J67" i="25"/>
  <c r="N67" i="25"/>
  <c r="R67" i="25"/>
  <c r="V67" i="25"/>
  <c r="C67" i="25"/>
  <c r="G67" i="25"/>
  <c r="K67" i="25"/>
  <c r="O67" i="25"/>
  <c r="S67" i="25"/>
  <c r="W67" i="25"/>
  <c r="B67" i="25"/>
  <c r="H67" i="25"/>
  <c r="P67" i="25"/>
  <c r="X67" i="25"/>
  <c r="L67" i="25"/>
  <c r="E67" i="25"/>
  <c r="U67" i="25"/>
  <c r="I67" i="25"/>
  <c r="Q67" i="25"/>
  <c r="Y67" i="25"/>
  <c r="D67" i="25"/>
  <c r="T67" i="25"/>
  <c r="M67" i="25"/>
  <c r="F100" i="25"/>
  <c r="J100" i="25"/>
  <c r="N100" i="25"/>
  <c r="R100" i="25"/>
  <c r="V100" i="25"/>
  <c r="C100" i="25"/>
  <c r="G100" i="25"/>
  <c r="K100" i="25"/>
  <c r="O100" i="25"/>
  <c r="S100" i="25"/>
  <c r="W100" i="25"/>
  <c r="B100" i="25"/>
  <c r="H100" i="25"/>
  <c r="P100" i="25"/>
  <c r="X100" i="25"/>
  <c r="D100" i="25"/>
  <c r="E100" i="25"/>
  <c r="U100" i="25"/>
  <c r="I100" i="25"/>
  <c r="Q100" i="25"/>
  <c r="Y100" i="25"/>
  <c r="L100" i="25"/>
  <c r="T100" i="25"/>
  <c r="M100" i="25"/>
  <c r="C66" i="21"/>
  <c r="G66" i="21"/>
  <c r="K66" i="21"/>
  <c r="O66" i="21"/>
  <c r="S66" i="21"/>
  <c r="W66" i="21"/>
  <c r="D66" i="21"/>
  <c r="H66" i="21"/>
  <c r="L66" i="21"/>
  <c r="P66" i="21"/>
  <c r="T66" i="21"/>
  <c r="X66" i="21"/>
  <c r="I66" i="21"/>
  <c r="Q66" i="21"/>
  <c r="Y66" i="21"/>
  <c r="J66" i="21"/>
  <c r="R66" i="21"/>
  <c r="M66" i="21"/>
  <c r="B66" i="21"/>
  <c r="N66" i="21"/>
  <c r="E66" i="21"/>
  <c r="U66" i="21"/>
  <c r="F66" i="21"/>
  <c r="V66" i="21"/>
  <c r="C193" i="21"/>
  <c r="G193" i="21"/>
  <c r="K193" i="21"/>
  <c r="O193" i="21"/>
  <c r="S193" i="21"/>
  <c r="W193" i="21"/>
  <c r="D193" i="21"/>
  <c r="H193" i="21"/>
  <c r="L193" i="21"/>
  <c r="P193" i="21"/>
  <c r="T193" i="21"/>
  <c r="X193" i="21"/>
  <c r="I193" i="21"/>
  <c r="Q193" i="21"/>
  <c r="Y193" i="21"/>
  <c r="J193" i="21"/>
  <c r="R193" i="21"/>
  <c r="E193" i="21"/>
  <c r="U193" i="21"/>
  <c r="B193" i="21"/>
  <c r="F193" i="21"/>
  <c r="V193" i="21"/>
  <c r="M193" i="21"/>
  <c r="N193" i="21"/>
  <c r="F36" i="21"/>
  <c r="J36" i="21"/>
  <c r="N36" i="21"/>
  <c r="R36" i="21"/>
  <c r="V36" i="21"/>
  <c r="C36" i="21"/>
  <c r="G36" i="21"/>
  <c r="K36" i="21"/>
  <c r="O36" i="21"/>
  <c r="S36" i="21"/>
  <c r="W36" i="21"/>
  <c r="B36" i="21"/>
  <c r="D36" i="21"/>
  <c r="L36" i="21"/>
  <c r="T36" i="21"/>
  <c r="E36" i="21"/>
  <c r="M36" i="21"/>
  <c r="U36" i="21"/>
  <c r="P36" i="21"/>
  <c r="Q36" i="21"/>
  <c r="H36" i="21"/>
  <c r="X36" i="21"/>
  <c r="I36" i="21"/>
  <c r="Y36" i="21"/>
  <c r="D228" i="28"/>
  <c r="H228" i="28"/>
  <c r="L228" i="28"/>
  <c r="P228" i="28"/>
  <c r="T228" i="28"/>
  <c r="X228" i="28"/>
  <c r="E228" i="28"/>
  <c r="I228" i="28"/>
  <c r="M228" i="28"/>
  <c r="Q228" i="28"/>
  <c r="U228" i="28"/>
  <c r="Y228" i="28"/>
  <c r="J228" i="28"/>
  <c r="R228" i="28"/>
  <c r="C228" i="28"/>
  <c r="K228" i="28"/>
  <c r="S228" i="28"/>
  <c r="N228" i="28"/>
  <c r="O228" i="28"/>
  <c r="B228" i="28"/>
  <c r="F228" i="28"/>
  <c r="G228" i="28"/>
  <c r="V228" i="28"/>
  <c r="W228" i="28"/>
  <c r="D225" i="21"/>
  <c r="H225" i="21"/>
  <c r="L225" i="21"/>
  <c r="P225" i="21"/>
  <c r="T225" i="21"/>
  <c r="X225" i="21"/>
  <c r="F225" i="21"/>
  <c r="J225" i="21"/>
  <c r="N225" i="21"/>
  <c r="R225" i="21"/>
  <c r="V225" i="21"/>
  <c r="C225" i="21"/>
  <c r="K225" i="21"/>
  <c r="S225" i="21"/>
  <c r="G225" i="21"/>
  <c r="O225" i="21"/>
  <c r="W225" i="21"/>
  <c r="Q225" i="21"/>
  <c r="E225" i="21"/>
  <c r="Y225" i="21"/>
  <c r="M225" i="21"/>
  <c r="U225" i="21"/>
  <c r="B225" i="21"/>
  <c r="I225" i="21"/>
  <c r="C430" i="28"/>
  <c r="G430" i="28"/>
  <c r="K430" i="28"/>
  <c r="O430" i="28"/>
  <c r="S430" i="28"/>
  <c r="W430" i="28"/>
  <c r="E430" i="28"/>
  <c r="I430" i="28"/>
  <c r="M430" i="28"/>
  <c r="Q430" i="28"/>
  <c r="U430" i="28"/>
  <c r="Y430" i="28"/>
  <c r="B430" i="28"/>
  <c r="J430" i="28"/>
  <c r="R430" i="28"/>
  <c r="F430" i="28"/>
  <c r="P430" i="28"/>
  <c r="L430" i="28"/>
  <c r="V430" i="28"/>
  <c r="N430" i="28"/>
  <c r="T430" i="28"/>
  <c r="D430" i="28"/>
  <c r="X430" i="28"/>
  <c r="H430" i="28"/>
  <c r="D328" i="28"/>
  <c r="H328" i="28"/>
  <c r="L328" i="28"/>
  <c r="P328" i="28"/>
  <c r="T328" i="28"/>
  <c r="X328" i="28"/>
  <c r="E328" i="28"/>
  <c r="J328" i="28"/>
  <c r="O328" i="28"/>
  <c r="U328" i="28"/>
  <c r="G328" i="28"/>
  <c r="M328" i="28"/>
  <c r="R328" i="28"/>
  <c r="W328" i="28"/>
  <c r="I328" i="28"/>
  <c r="S328" i="28"/>
  <c r="K328" i="28"/>
  <c r="V328" i="28"/>
  <c r="B328" i="28"/>
  <c r="C328" i="28"/>
  <c r="N328" i="28"/>
  <c r="Y328" i="28"/>
  <c r="F328" i="28"/>
  <c r="Q328" i="28"/>
  <c r="D362" i="21"/>
  <c r="H362" i="21"/>
  <c r="L362" i="21"/>
  <c r="P362" i="21"/>
  <c r="T362" i="21"/>
  <c r="X362" i="21"/>
  <c r="F362" i="21"/>
  <c r="J362" i="21"/>
  <c r="N362" i="21"/>
  <c r="R362" i="21"/>
  <c r="V362" i="21"/>
  <c r="G362" i="21"/>
  <c r="O362" i="21"/>
  <c r="W362" i="21"/>
  <c r="B362" i="21"/>
  <c r="C362" i="21"/>
  <c r="K362" i="21"/>
  <c r="S362" i="21"/>
  <c r="M362" i="21"/>
  <c r="E362" i="21"/>
  <c r="U362" i="21"/>
  <c r="Y362" i="21"/>
  <c r="I362" i="21"/>
  <c r="Q362" i="21"/>
  <c r="C362" i="28"/>
  <c r="G362" i="28"/>
  <c r="K362" i="28"/>
  <c r="O362" i="28"/>
  <c r="S362" i="28"/>
  <c r="W362" i="28"/>
  <c r="D362" i="28"/>
  <c r="I362" i="28"/>
  <c r="N362" i="28"/>
  <c r="T362" i="28"/>
  <c r="Y362" i="28"/>
  <c r="F362" i="28"/>
  <c r="L362" i="28"/>
  <c r="Q362" i="28"/>
  <c r="V362" i="28"/>
  <c r="B362" i="28"/>
  <c r="H362" i="28"/>
  <c r="R362" i="28"/>
  <c r="J362" i="28"/>
  <c r="U362" i="28"/>
  <c r="M362" i="28"/>
  <c r="X362" i="28"/>
  <c r="E362" i="28"/>
  <c r="P362" i="28"/>
  <c r="F396" i="28"/>
  <c r="J396" i="28"/>
  <c r="N396" i="28"/>
  <c r="R396" i="28"/>
  <c r="V396" i="28"/>
  <c r="C396" i="28"/>
  <c r="H396" i="28"/>
  <c r="M396" i="28"/>
  <c r="S396" i="28"/>
  <c r="X396" i="28"/>
  <c r="E396" i="28"/>
  <c r="K396" i="28"/>
  <c r="P396" i="28"/>
  <c r="U396" i="28"/>
  <c r="G396" i="28"/>
  <c r="Q396" i="28"/>
  <c r="I396" i="28"/>
  <c r="T396" i="28"/>
  <c r="L396" i="28"/>
  <c r="W396" i="28"/>
  <c r="B396" i="28"/>
  <c r="D396" i="28"/>
  <c r="O396" i="28"/>
  <c r="Y396" i="28"/>
  <c r="E293" i="28"/>
  <c r="I293" i="28"/>
  <c r="M293" i="28"/>
  <c r="Q293" i="28"/>
  <c r="U293" i="28"/>
  <c r="Y293" i="28"/>
  <c r="B293" i="28"/>
  <c r="F293" i="28"/>
  <c r="K293" i="28"/>
  <c r="P293" i="28"/>
  <c r="V293" i="28"/>
  <c r="C293" i="28"/>
  <c r="H293" i="28"/>
  <c r="N293" i="28"/>
  <c r="S293" i="28"/>
  <c r="X293" i="28"/>
  <c r="J293" i="28"/>
  <c r="T293" i="28"/>
  <c r="L293" i="28"/>
  <c r="W293" i="28"/>
  <c r="D293" i="28"/>
  <c r="O293" i="28"/>
  <c r="G293" i="28"/>
  <c r="R293" i="28"/>
  <c r="D294" i="21"/>
  <c r="H294" i="21"/>
  <c r="L294" i="21"/>
  <c r="P294" i="21"/>
  <c r="T294" i="21"/>
  <c r="X294" i="21"/>
  <c r="F294" i="21"/>
  <c r="J294" i="21"/>
  <c r="N294" i="21"/>
  <c r="R294" i="21"/>
  <c r="V294" i="21"/>
  <c r="C294" i="21"/>
  <c r="K294" i="21"/>
  <c r="S294" i="21"/>
  <c r="G294" i="21"/>
  <c r="O294" i="21"/>
  <c r="W294" i="21"/>
  <c r="I294" i="21"/>
  <c r="Y294" i="21"/>
  <c r="Q294" i="21"/>
  <c r="B294" i="21"/>
  <c r="U294" i="21"/>
  <c r="M294" i="21"/>
  <c r="E294" i="21"/>
  <c r="D396" i="21"/>
  <c r="H396" i="21"/>
  <c r="L396" i="21"/>
  <c r="P396" i="21"/>
  <c r="T396" i="21"/>
  <c r="X396" i="21"/>
  <c r="E396" i="21"/>
  <c r="J396" i="21"/>
  <c r="O396" i="21"/>
  <c r="U396" i="21"/>
  <c r="G396" i="21"/>
  <c r="M396" i="21"/>
  <c r="R396" i="21"/>
  <c r="W396" i="21"/>
  <c r="I396" i="21"/>
  <c r="S396" i="21"/>
  <c r="C396" i="21"/>
  <c r="N396" i="21"/>
  <c r="Y396" i="21"/>
  <c r="F396" i="21"/>
  <c r="B396" i="21"/>
  <c r="Q396" i="21"/>
  <c r="V396" i="21"/>
  <c r="K396" i="21"/>
  <c r="C259" i="21"/>
  <c r="G259" i="21"/>
  <c r="K259" i="21"/>
  <c r="O259" i="21"/>
  <c r="S259" i="21"/>
  <c r="W259" i="21"/>
  <c r="D259" i="21"/>
  <c r="I259" i="21"/>
  <c r="N259" i="21"/>
  <c r="T259" i="21"/>
  <c r="Y259" i="21"/>
  <c r="B259" i="21"/>
  <c r="F259" i="21"/>
  <c r="L259" i="21"/>
  <c r="Q259" i="21"/>
  <c r="V259" i="21"/>
  <c r="M259" i="21"/>
  <c r="X259" i="21"/>
  <c r="H259" i="21"/>
  <c r="R259" i="21"/>
  <c r="J259" i="21"/>
  <c r="P259" i="21"/>
  <c r="E259" i="21"/>
  <c r="U259" i="21"/>
  <c r="F259" i="28"/>
  <c r="J259" i="28"/>
  <c r="N259" i="28"/>
  <c r="R259" i="28"/>
  <c r="V259" i="28"/>
  <c r="G259" i="28"/>
  <c r="L259" i="28"/>
  <c r="Q259" i="28"/>
  <c r="W259" i="28"/>
  <c r="D259" i="28"/>
  <c r="I259" i="28"/>
  <c r="O259" i="28"/>
  <c r="T259" i="28"/>
  <c r="Y259" i="28"/>
  <c r="B259" i="28"/>
  <c r="K259" i="28"/>
  <c r="U259" i="28"/>
  <c r="M259" i="28"/>
  <c r="E259" i="28"/>
  <c r="P259" i="28"/>
  <c r="H259" i="28"/>
  <c r="S259" i="28"/>
  <c r="C259" i="28"/>
  <c r="X259" i="28"/>
  <c r="E328" i="21"/>
  <c r="I328" i="21"/>
  <c r="M328" i="21"/>
  <c r="Q328" i="21"/>
  <c r="U328" i="21"/>
  <c r="Y328" i="21"/>
  <c r="C328" i="21"/>
  <c r="G328" i="21"/>
  <c r="K328" i="21"/>
  <c r="O328" i="21"/>
  <c r="S328" i="21"/>
  <c r="W328" i="21"/>
  <c r="B328" i="21"/>
  <c r="H328" i="21"/>
  <c r="P328" i="21"/>
  <c r="X328" i="21"/>
  <c r="D328" i="21"/>
  <c r="L328" i="21"/>
  <c r="T328" i="21"/>
  <c r="F328" i="21"/>
  <c r="V328" i="21"/>
  <c r="N328" i="21"/>
  <c r="R328" i="21"/>
  <c r="J328" i="21"/>
  <c r="A295" i="21"/>
  <c r="A363" i="21"/>
  <c r="A397" i="21"/>
  <c r="A329" i="21"/>
  <c r="A260" i="28"/>
  <c r="A431" i="28"/>
  <c r="A329" i="28"/>
  <c r="A198" i="28"/>
  <c r="A102" i="28"/>
  <c r="A134" i="28"/>
  <c r="A294" i="28"/>
  <c r="A229" i="28"/>
  <c r="A70" i="28"/>
  <c r="A363" i="28"/>
  <c r="A397" i="28"/>
  <c r="A166" i="28"/>
  <c r="A260" i="21"/>
  <c r="A226" i="21"/>
  <c r="A194" i="21"/>
  <c r="A102" i="19"/>
  <c r="A69" i="19"/>
  <c r="A35" i="25"/>
  <c r="A99" i="21"/>
  <c r="A68" i="25"/>
  <c r="A101" i="25"/>
  <c r="A37" i="21"/>
  <c r="A36" i="19"/>
  <c r="A163" i="21"/>
  <c r="A67" i="21"/>
  <c r="A135" i="25"/>
  <c r="A131" i="21"/>
  <c r="A133" i="19"/>
  <c r="C37" i="21" l="1"/>
  <c r="G37" i="21"/>
  <c r="K37" i="21"/>
  <c r="O37" i="21"/>
  <c r="S37" i="21"/>
  <c r="W37" i="21"/>
  <c r="D37" i="21"/>
  <c r="H37" i="21"/>
  <c r="L37" i="21"/>
  <c r="P37" i="21"/>
  <c r="T37" i="21"/>
  <c r="X37" i="21"/>
  <c r="E37" i="21"/>
  <c r="M37" i="21"/>
  <c r="U37" i="21"/>
  <c r="B37" i="21"/>
  <c r="F37" i="21"/>
  <c r="N37" i="21"/>
  <c r="V37" i="21"/>
  <c r="I37" i="21"/>
  <c r="Y37" i="21"/>
  <c r="J37" i="21"/>
  <c r="Q37" i="21"/>
  <c r="R37" i="21"/>
  <c r="F70" i="28"/>
  <c r="J70" i="28"/>
  <c r="N70" i="28"/>
  <c r="R70" i="28"/>
  <c r="V70" i="28"/>
  <c r="C70" i="28"/>
  <c r="G70" i="28"/>
  <c r="K70" i="28"/>
  <c r="O70" i="28"/>
  <c r="S70" i="28"/>
  <c r="W70" i="28"/>
  <c r="H70" i="28"/>
  <c r="P70" i="28"/>
  <c r="X70" i="28"/>
  <c r="I70" i="28"/>
  <c r="Q70" i="28"/>
  <c r="Y70" i="28"/>
  <c r="D70" i="28"/>
  <c r="T70" i="28"/>
  <c r="E70" i="28"/>
  <c r="U70" i="28"/>
  <c r="B70" i="28"/>
  <c r="L70" i="28"/>
  <c r="M70" i="28"/>
  <c r="C68" i="25"/>
  <c r="G68" i="25"/>
  <c r="K68" i="25"/>
  <c r="O68" i="25"/>
  <c r="S68" i="25"/>
  <c r="W68" i="25"/>
  <c r="D68" i="25"/>
  <c r="H68" i="25"/>
  <c r="L68" i="25"/>
  <c r="P68" i="25"/>
  <c r="T68" i="25"/>
  <c r="X68" i="25"/>
  <c r="I68" i="25"/>
  <c r="Q68" i="25"/>
  <c r="Y68" i="25"/>
  <c r="B68" i="25"/>
  <c r="M68" i="25"/>
  <c r="U68" i="25"/>
  <c r="F68" i="25"/>
  <c r="V68" i="25"/>
  <c r="J68" i="25"/>
  <c r="R68" i="25"/>
  <c r="E68" i="25"/>
  <c r="N68" i="25"/>
  <c r="E229" i="28"/>
  <c r="I229" i="28"/>
  <c r="M229" i="28"/>
  <c r="Q229" i="28"/>
  <c r="U229" i="28"/>
  <c r="Y229" i="28"/>
  <c r="F229" i="28"/>
  <c r="J229" i="28"/>
  <c r="N229" i="28"/>
  <c r="R229" i="28"/>
  <c r="V229" i="28"/>
  <c r="C229" i="28"/>
  <c r="K229" i="28"/>
  <c r="S229" i="28"/>
  <c r="B229" i="28"/>
  <c r="D229" i="28"/>
  <c r="L229" i="28"/>
  <c r="T229" i="28"/>
  <c r="G229" i="28"/>
  <c r="W229" i="28"/>
  <c r="H229" i="28"/>
  <c r="X229" i="28"/>
  <c r="O229" i="28"/>
  <c r="P229" i="28"/>
  <c r="F135" i="25"/>
  <c r="J135" i="25"/>
  <c r="N135" i="25"/>
  <c r="R135" i="25"/>
  <c r="V135" i="25"/>
  <c r="C135" i="25"/>
  <c r="G135" i="25"/>
  <c r="K135" i="25"/>
  <c r="O135" i="25"/>
  <c r="S135" i="25"/>
  <c r="W135" i="25"/>
  <c r="B135" i="25"/>
  <c r="H135" i="25"/>
  <c r="P135" i="25"/>
  <c r="X135" i="25"/>
  <c r="I135" i="25"/>
  <c r="Q135" i="25"/>
  <c r="Y135" i="25"/>
  <c r="L135" i="25"/>
  <c r="D135" i="25"/>
  <c r="E135" i="25"/>
  <c r="M135" i="25"/>
  <c r="T135" i="25"/>
  <c r="U135" i="25"/>
  <c r="E134" i="28"/>
  <c r="I134" i="28"/>
  <c r="M134" i="28"/>
  <c r="Q134" i="28"/>
  <c r="U134" i="28"/>
  <c r="Y134" i="28"/>
  <c r="B134" i="28"/>
  <c r="F134" i="28"/>
  <c r="J134" i="28"/>
  <c r="N134" i="28"/>
  <c r="R134" i="28"/>
  <c r="V134" i="28"/>
  <c r="C134" i="28"/>
  <c r="K134" i="28"/>
  <c r="S134" i="28"/>
  <c r="D134" i="28"/>
  <c r="L134" i="28"/>
  <c r="T134" i="28"/>
  <c r="O134" i="28"/>
  <c r="P134" i="28"/>
  <c r="W134" i="28"/>
  <c r="X134" i="28"/>
  <c r="G134" i="28"/>
  <c r="H134" i="28"/>
  <c r="C101" i="25"/>
  <c r="G101" i="25"/>
  <c r="K101" i="25"/>
  <c r="O101" i="25"/>
  <c r="S101" i="25"/>
  <c r="W101" i="25"/>
  <c r="D101" i="25"/>
  <c r="H101" i="25"/>
  <c r="L101" i="25"/>
  <c r="P101" i="25"/>
  <c r="T101" i="25"/>
  <c r="X101" i="25"/>
  <c r="I101" i="25"/>
  <c r="Q101" i="25"/>
  <c r="Y101" i="25"/>
  <c r="B101" i="25"/>
  <c r="E101" i="25"/>
  <c r="U101" i="25"/>
  <c r="F101" i="25"/>
  <c r="V101" i="25"/>
  <c r="J101" i="25"/>
  <c r="R101" i="25"/>
  <c r="M101" i="25"/>
  <c r="N101" i="25"/>
  <c r="C69" i="19"/>
  <c r="G69" i="19"/>
  <c r="K69" i="19"/>
  <c r="O69" i="19"/>
  <c r="S69" i="19"/>
  <c r="W69" i="19"/>
  <c r="B69" i="19"/>
  <c r="I69" i="19"/>
  <c r="Q69" i="19"/>
  <c r="F69" i="19"/>
  <c r="N69" i="19"/>
  <c r="R69" i="19"/>
  <c r="D69" i="19"/>
  <c r="H69" i="19"/>
  <c r="L69" i="19"/>
  <c r="P69" i="19"/>
  <c r="T69" i="19"/>
  <c r="X69" i="19"/>
  <c r="E69" i="19"/>
  <c r="M69" i="19"/>
  <c r="U69" i="19"/>
  <c r="Y69" i="19"/>
  <c r="J69" i="19"/>
  <c r="V69" i="19"/>
  <c r="E102" i="28"/>
  <c r="I102" i="28"/>
  <c r="M102" i="28"/>
  <c r="Q102" i="28"/>
  <c r="U102" i="28"/>
  <c r="Y102" i="28"/>
  <c r="F102" i="28"/>
  <c r="J102" i="28"/>
  <c r="N102" i="28"/>
  <c r="R102" i="28"/>
  <c r="V102" i="28"/>
  <c r="G102" i="28"/>
  <c r="O102" i="28"/>
  <c r="W102" i="28"/>
  <c r="H102" i="28"/>
  <c r="P102" i="28"/>
  <c r="X102" i="28"/>
  <c r="C102" i="28"/>
  <c r="S102" i="28"/>
  <c r="D102" i="28"/>
  <c r="T102" i="28"/>
  <c r="B102" i="28"/>
  <c r="L102" i="28"/>
  <c r="K102" i="28"/>
  <c r="F133" i="19"/>
  <c r="J133" i="19"/>
  <c r="N133" i="19"/>
  <c r="R133" i="19"/>
  <c r="V133" i="19"/>
  <c r="C133" i="19"/>
  <c r="G133" i="19"/>
  <c r="K133" i="19"/>
  <c r="O133" i="19"/>
  <c r="S133" i="19"/>
  <c r="W133" i="19"/>
  <c r="B133" i="19"/>
  <c r="H133" i="19"/>
  <c r="P133" i="19"/>
  <c r="X133" i="19"/>
  <c r="L133" i="19"/>
  <c r="M133" i="19"/>
  <c r="I133" i="19"/>
  <c r="Q133" i="19"/>
  <c r="Y133" i="19"/>
  <c r="D133" i="19"/>
  <c r="T133" i="19"/>
  <c r="E133" i="19"/>
  <c r="U133" i="19"/>
  <c r="E163" i="21"/>
  <c r="I163" i="21"/>
  <c r="M163" i="21"/>
  <c r="Q163" i="21"/>
  <c r="U163" i="21"/>
  <c r="Y163" i="21"/>
  <c r="B163" i="21"/>
  <c r="F163" i="21"/>
  <c r="J163" i="21"/>
  <c r="N163" i="21"/>
  <c r="R163" i="21"/>
  <c r="V163" i="21"/>
  <c r="C163" i="21"/>
  <c r="K163" i="21"/>
  <c r="S163" i="21"/>
  <c r="D163" i="21"/>
  <c r="L163" i="21"/>
  <c r="T163" i="21"/>
  <c r="O163" i="21"/>
  <c r="W163" i="21"/>
  <c r="H163" i="21"/>
  <c r="P163" i="21"/>
  <c r="G163" i="21"/>
  <c r="X163" i="21"/>
  <c r="C102" i="19"/>
  <c r="G102" i="19"/>
  <c r="K102" i="19"/>
  <c r="O102" i="19"/>
  <c r="S102" i="19"/>
  <c r="W102" i="19"/>
  <c r="B102" i="19"/>
  <c r="I102" i="19"/>
  <c r="Q102" i="19"/>
  <c r="Y102" i="19"/>
  <c r="F102" i="19"/>
  <c r="N102" i="19"/>
  <c r="V102" i="19"/>
  <c r="D102" i="19"/>
  <c r="H102" i="19"/>
  <c r="L102" i="19"/>
  <c r="P102" i="19"/>
  <c r="T102" i="19"/>
  <c r="X102" i="19"/>
  <c r="E102" i="19"/>
  <c r="M102" i="19"/>
  <c r="U102" i="19"/>
  <c r="J102" i="19"/>
  <c r="R102" i="19"/>
  <c r="E166" i="28"/>
  <c r="I166" i="28"/>
  <c r="M166" i="28"/>
  <c r="Q166" i="28"/>
  <c r="U166" i="28"/>
  <c r="Y166" i="28"/>
  <c r="F166" i="28"/>
  <c r="J166" i="28"/>
  <c r="N166" i="28"/>
  <c r="R166" i="28"/>
  <c r="V166" i="28"/>
  <c r="G166" i="28"/>
  <c r="O166" i="28"/>
  <c r="W166" i="28"/>
  <c r="B166" i="28"/>
  <c r="H166" i="28"/>
  <c r="P166" i="28"/>
  <c r="X166" i="28"/>
  <c r="K166" i="28"/>
  <c r="L166" i="28"/>
  <c r="S166" i="28"/>
  <c r="T166" i="28"/>
  <c r="C166" i="28"/>
  <c r="D166" i="28"/>
  <c r="E198" i="28"/>
  <c r="I198" i="28"/>
  <c r="M198" i="28"/>
  <c r="Q198" i="28"/>
  <c r="U198" i="28"/>
  <c r="Y198" i="28"/>
  <c r="F198" i="28"/>
  <c r="J198" i="28"/>
  <c r="N198" i="28"/>
  <c r="R198" i="28"/>
  <c r="V198" i="28"/>
  <c r="G198" i="28"/>
  <c r="O198" i="28"/>
  <c r="W198" i="28"/>
  <c r="B198" i="28"/>
  <c r="H198" i="28"/>
  <c r="P198" i="28"/>
  <c r="X198" i="28"/>
  <c r="K198" i="28"/>
  <c r="L198" i="28"/>
  <c r="S198" i="28"/>
  <c r="T198" i="28"/>
  <c r="C198" i="28"/>
  <c r="D198" i="28"/>
  <c r="F131" i="21"/>
  <c r="J131" i="21"/>
  <c r="N131" i="21"/>
  <c r="R131" i="21"/>
  <c r="V131" i="21"/>
  <c r="C131" i="21"/>
  <c r="G131" i="21"/>
  <c r="K131" i="21"/>
  <c r="O131" i="21"/>
  <c r="S131" i="21"/>
  <c r="W131" i="21"/>
  <c r="B131" i="21"/>
  <c r="D131" i="21"/>
  <c r="L131" i="21"/>
  <c r="T131" i="21"/>
  <c r="E131" i="21"/>
  <c r="M131" i="21"/>
  <c r="U131" i="21"/>
  <c r="P131" i="21"/>
  <c r="X131" i="21"/>
  <c r="I131" i="21"/>
  <c r="Q131" i="21"/>
  <c r="H131" i="21"/>
  <c r="Y131" i="21"/>
  <c r="C36" i="19"/>
  <c r="G36" i="19"/>
  <c r="K36" i="19"/>
  <c r="O36" i="19"/>
  <c r="S36" i="19"/>
  <c r="W36" i="19"/>
  <c r="B36" i="19"/>
  <c r="E36" i="19"/>
  <c r="M36" i="19"/>
  <c r="U36" i="19"/>
  <c r="F36" i="19"/>
  <c r="N36" i="19"/>
  <c r="V36" i="19"/>
  <c r="D36" i="19"/>
  <c r="H36" i="19"/>
  <c r="L36" i="19"/>
  <c r="P36" i="19"/>
  <c r="T36" i="19"/>
  <c r="X36" i="19"/>
  <c r="I36" i="19"/>
  <c r="Q36" i="19"/>
  <c r="Y36" i="19"/>
  <c r="J36" i="19"/>
  <c r="R36" i="19"/>
  <c r="C99" i="21"/>
  <c r="G99" i="21"/>
  <c r="K99" i="21"/>
  <c r="O99" i="21"/>
  <c r="S99" i="21"/>
  <c r="W99" i="21"/>
  <c r="D99" i="21"/>
  <c r="H99" i="21"/>
  <c r="L99" i="21"/>
  <c r="P99" i="21"/>
  <c r="T99" i="21"/>
  <c r="X99" i="21"/>
  <c r="E99" i="21"/>
  <c r="M99" i="21"/>
  <c r="U99" i="21"/>
  <c r="B99" i="21"/>
  <c r="F99" i="21"/>
  <c r="N99" i="21"/>
  <c r="V99" i="21"/>
  <c r="Q99" i="21"/>
  <c r="Y99" i="21"/>
  <c r="R99" i="21"/>
  <c r="I99" i="21"/>
  <c r="J99" i="21"/>
  <c r="D194" i="21"/>
  <c r="H194" i="21"/>
  <c r="L194" i="21"/>
  <c r="P194" i="21"/>
  <c r="T194" i="21"/>
  <c r="X194" i="21"/>
  <c r="E194" i="21"/>
  <c r="I194" i="21"/>
  <c r="M194" i="21"/>
  <c r="Q194" i="21"/>
  <c r="U194" i="21"/>
  <c r="Y194" i="21"/>
  <c r="J194" i="21"/>
  <c r="R194" i="21"/>
  <c r="C194" i="21"/>
  <c r="K194" i="21"/>
  <c r="S194" i="21"/>
  <c r="N194" i="21"/>
  <c r="V194" i="21"/>
  <c r="G194" i="21"/>
  <c r="O194" i="21"/>
  <c r="B194" i="21"/>
  <c r="F194" i="21"/>
  <c r="W194" i="21"/>
  <c r="C35" i="25"/>
  <c r="G35" i="25"/>
  <c r="K35" i="25"/>
  <c r="O35" i="25"/>
  <c r="S35" i="25"/>
  <c r="W35" i="25"/>
  <c r="D35" i="25"/>
  <c r="H35" i="25"/>
  <c r="L35" i="25"/>
  <c r="P35" i="25"/>
  <c r="T35" i="25"/>
  <c r="X35" i="25"/>
  <c r="I35" i="25"/>
  <c r="Q35" i="25"/>
  <c r="Y35" i="25"/>
  <c r="B35" i="25"/>
  <c r="E35" i="25"/>
  <c r="M35" i="25"/>
  <c r="U35" i="25"/>
  <c r="F35" i="25"/>
  <c r="V35" i="25"/>
  <c r="J35" i="25"/>
  <c r="R35" i="25"/>
  <c r="N35" i="25"/>
  <c r="D67" i="21"/>
  <c r="H67" i="21"/>
  <c r="L67" i="21"/>
  <c r="P67" i="21"/>
  <c r="T67" i="21"/>
  <c r="X67" i="21"/>
  <c r="E67" i="21"/>
  <c r="I67" i="21"/>
  <c r="M67" i="21"/>
  <c r="Q67" i="21"/>
  <c r="U67" i="21"/>
  <c r="Y67" i="21"/>
  <c r="J67" i="21"/>
  <c r="R67" i="21"/>
  <c r="C67" i="21"/>
  <c r="K67" i="21"/>
  <c r="S67" i="21"/>
  <c r="F67" i="21"/>
  <c r="V67" i="21"/>
  <c r="G67" i="21"/>
  <c r="W67" i="21"/>
  <c r="B67" i="21"/>
  <c r="N67" i="21"/>
  <c r="O67" i="21"/>
  <c r="A330" i="21"/>
  <c r="A331" i="21" s="1"/>
  <c r="F329" i="21"/>
  <c r="J329" i="21"/>
  <c r="N329" i="21"/>
  <c r="R329" i="21"/>
  <c r="V329" i="21"/>
  <c r="D329" i="21"/>
  <c r="H329" i="21"/>
  <c r="L329" i="21"/>
  <c r="P329" i="21"/>
  <c r="T329" i="21"/>
  <c r="X329" i="21"/>
  <c r="I329" i="21"/>
  <c r="Q329" i="21"/>
  <c r="Y329" i="21"/>
  <c r="E329" i="21"/>
  <c r="M329" i="21"/>
  <c r="U329" i="21"/>
  <c r="B329" i="21"/>
  <c r="O329" i="21"/>
  <c r="G329" i="21"/>
  <c r="W329" i="21"/>
  <c r="K329" i="21"/>
  <c r="C329" i="21"/>
  <c r="S329" i="21"/>
  <c r="D260" i="21"/>
  <c r="H260" i="21"/>
  <c r="L260" i="21"/>
  <c r="P260" i="21"/>
  <c r="T260" i="21"/>
  <c r="X260" i="21"/>
  <c r="G260" i="21"/>
  <c r="M260" i="21"/>
  <c r="R260" i="21"/>
  <c r="W260" i="21"/>
  <c r="E260" i="21"/>
  <c r="J260" i="21"/>
  <c r="O260" i="21"/>
  <c r="U260" i="21"/>
  <c r="K260" i="21"/>
  <c r="V260" i="21"/>
  <c r="F260" i="21"/>
  <c r="Q260" i="21"/>
  <c r="I260" i="21"/>
  <c r="C260" i="21"/>
  <c r="B260" i="21"/>
  <c r="S260" i="21"/>
  <c r="Y260" i="21"/>
  <c r="N260" i="21"/>
  <c r="C260" i="28"/>
  <c r="G260" i="28"/>
  <c r="K260" i="28"/>
  <c r="O260" i="28"/>
  <c r="S260" i="28"/>
  <c r="W260" i="28"/>
  <c r="E260" i="28"/>
  <c r="J260" i="28"/>
  <c r="P260" i="28"/>
  <c r="U260" i="28"/>
  <c r="H260" i="28"/>
  <c r="M260" i="28"/>
  <c r="R260" i="28"/>
  <c r="X260" i="28"/>
  <c r="I260" i="28"/>
  <c r="T260" i="28"/>
  <c r="B260" i="28"/>
  <c r="L260" i="28"/>
  <c r="D260" i="28"/>
  <c r="N260" i="28"/>
  <c r="Y260" i="28"/>
  <c r="F260" i="28"/>
  <c r="Q260" i="28"/>
  <c r="V260" i="28"/>
  <c r="C397" i="28"/>
  <c r="G397" i="28"/>
  <c r="K397" i="28"/>
  <c r="O397" i="28"/>
  <c r="S397" i="28"/>
  <c r="W397" i="28"/>
  <c r="F397" i="28"/>
  <c r="L397" i="28"/>
  <c r="Q397" i="28"/>
  <c r="V397" i="28"/>
  <c r="B397" i="28"/>
  <c r="D397" i="28"/>
  <c r="I397" i="28"/>
  <c r="N397" i="28"/>
  <c r="T397" i="28"/>
  <c r="Y397" i="28"/>
  <c r="E397" i="28"/>
  <c r="P397" i="28"/>
  <c r="H397" i="28"/>
  <c r="R397" i="28"/>
  <c r="J397" i="28"/>
  <c r="U397" i="28"/>
  <c r="M397" i="28"/>
  <c r="X397" i="28"/>
  <c r="F294" i="28"/>
  <c r="J294" i="28"/>
  <c r="N294" i="28"/>
  <c r="R294" i="28"/>
  <c r="V294" i="28"/>
  <c r="D294" i="28"/>
  <c r="I294" i="28"/>
  <c r="O294" i="28"/>
  <c r="T294" i="28"/>
  <c r="Y294" i="28"/>
  <c r="B294" i="28"/>
  <c r="G294" i="28"/>
  <c r="L294" i="28"/>
  <c r="Q294" i="28"/>
  <c r="W294" i="28"/>
  <c r="H294" i="28"/>
  <c r="S294" i="28"/>
  <c r="K294" i="28"/>
  <c r="U294" i="28"/>
  <c r="C294" i="28"/>
  <c r="M294" i="28"/>
  <c r="X294" i="28"/>
  <c r="E294" i="28"/>
  <c r="P294" i="28"/>
  <c r="E329" i="28"/>
  <c r="I329" i="28"/>
  <c r="M329" i="28"/>
  <c r="Q329" i="28"/>
  <c r="U329" i="28"/>
  <c r="Y329" i="28"/>
  <c r="B329" i="28"/>
  <c r="C329" i="28"/>
  <c r="H329" i="28"/>
  <c r="N329" i="28"/>
  <c r="S329" i="28"/>
  <c r="X329" i="28"/>
  <c r="F329" i="28"/>
  <c r="K329" i="28"/>
  <c r="P329" i="28"/>
  <c r="V329" i="28"/>
  <c r="G329" i="28"/>
  <c r="R329" i="28"/>
  <c r="J329" i="28"/>
  <c r="T329" i="28"/>
  <c r="L329" i="28"/>
  <c r="W329" i="28"/>
  <c r="D329" i="28"/>
  <c r="O329" i="28"/>
  <c r="A398" i="21"/>
  <c r="A399" i="21" s="1"/>
  <c r="E397" i="21"/>
  <c r="I397" i="21"/>
  <c r="M397" i="21"/>
  <c r="Q397" i="21"/>
  <c r="U397" i="21"/>
  <c r="Y397" i="21"/>
  <c r="C397" i="21"/>
  <c r="H397" i="21"/>
  <c r="N397" i="21"/>
  <c r="S397" i="21"/>
  <c r="X397" i="21"/>
  <c r="F397" i="21"/>
  <c r="K397" i="21"/>
  <c r="P397" i="21"/>
  <c r="V397" i="21"/>
  <c r="G397" i="21"/>
  <c r="R397" i="21"/>
  <c r="B397" i="21"/>
  <c r="L397" i="21"/>
  <c r="W397" i="21"/>
  <c r="D397" i="21"/>
  <c r="O397" i="21"/>
  <c r="T397" i="21"/>
  <c r="J397" i="21"/>
  <c r="E226" i="21"/>
  <c r="I226" i="21"/>
  <c r="M226" i="21"/>
  <c r="Q226" i="21"/>
  <c r="U226" i="21"/>
  <c r="Y226" i="21"/>
  <c r="C226" i="21"/>
  <c r="G226" i="21"/>
  <c r="K226" i="21"/>
  <c r="O226" i="21"/>
  <c r="S226" i="21"/>
  <c r="W226" i="21"/>
  <c r="B226" i="21"/>
  <c r="D226" i="21"/>
  <c r="L226" i="21"/>
  <c r="T226" i="21"/>
  <c r="H226" i="21"/>
  <c r="P226" i="21"/>
  <c r="X226" i="21"/>
  <c r="J226" i="21"/>
  <c r="V226" i="21"/>
  <c r="N226" i="21"/>
  <c r="F226" i="21"/>
  <c r="R226" i="21"/>
  <c r="D363" i="28"/>
  <c r="H363" i="28"/>
  <c r="L363" i="28"/>
  <c r="P363" i="28"/>
  <c r="T363" i="28"/>
  <c r="X363" i="28"/>
  <c r="G363" i="28"/>
  <c r="M363" i="28"/>
  <c r="R363" i="28"/>
  <c r="W363" i="28"/>
  <c r="E363" i="28"/>
  <c r="J363" i="28"/>
  <c r="O363" i="28"/>
  <c r="U363" i="28"/>
  <c r="F363" i="28"/>
  <c r="Q363" i="28"/>
  <c r="I363" i="28"/>
  <c r="S363" i="28"/>
  <c r="K363" i="28"/>
  <c r="V363" i="28"/>
  <c r="B363" i="28"/>
  <c r="C363" i="28"/>
  <c r="N363" i="28"/>
  <c r="Y363" i="28"/>
  <c r="D431" i="28"/>
  <c r="H431" i="28"/>
  <c r="L431" i="28"/>
  <c r="P431" i="28"/>
  <c r="T431" i="28"/>
  <c r="X431" i="28"/>
  <c r="F431" i="28"/>
  <c r="J431" i="28"/>
  <c r="N431" i="28"/>
  <c r="R431" i="28"/>
  <c r="V431" i="28"/>
  <c r="C431" i="28"/>
  <c r="K431" i="28"/>
  <c r="S431" i="28"/>
  <c r="E431" i="28"/>
  <c r="O431" i="28"/>
  <c r="Y431" i="28"/>
  <c r="B431" i="28"/>
  <c r="I431" i="28"/>
  <c r="U431" i="28"/>
  <c r="M431" i="28"/>
  <c r="Q431" i="28"/>
  <c r="W431" i="28"/>
  <c r="G431" i="28"/>
  <c r="A364" i="21"/>
  <c r="A365" i="21" s="1"/>
  <c r="E363" i="21"/>
  <c r="I363" i="21"/>
  <c r="M363" i="21"/>
  <c r="Q363" i="21"/>
  <c r="U363" i="21"/>
  <c r="Y363" i="21"/>
  <c r="C363" i="21"/>
  <c r="G363" i="21"/>
  <c r="K363" i="21"/>
  <c r="O363" i="21"/>
  <c r="S363" i="21"/>
  <c r="W363" i="21"/>
  <c r="B363" i="21"/>
  <c r="H363" i="21"/>
  <c r="P363" i="21"/>
  <c r="X363" i="21"/>
  <c r="D363" i="21"/>
  <c r="L363" i="21"/>
  <c r="T363" i="21"/>
  <c r="F363" i="21"/>
  <c r="V363" i="21"/>
  <c r="N363" i="21"/>
  <c r="R363" i="21"/>
  <c r="J363" i="21"/>
  <c r="E295" i="21"/>
  <c r="I295" i="21"/>
  <c r="M295" i="21"/>
  <c r="Q295" i="21"/>
  <c r="U295" i="21"/>
  <c r="Y295" i="21"/>
  <c r="C295" i="21"/>
  <c r="G295" i="21"/>
  <c r="K295" i="21"/>
  <c r="O295" i="21"/>
  <c r="S295" i="21"/>
  <c r="W295" i="21"/>
  <c r="B295" i="21"/>
  <c r="D295" i="21"/>
  <c r="L295" i="21"/>
  <c r="T295" i="21"/>
  <c r="H295" i="21"/>
  <c r="P295" i="21"/>
  <c r="X295" i="21"/>
  <c r="R295" i="21"/>
  <c r="J295" i="21"/>
  <c r="N295" i="21"/>
  <c r="F295" i="21"/>
  <c r="V295" i="21"/>
  <c r="A296" i="21"/>
  <c r="A364" i="28"/>
  <c r="A199" i="28"/>
  <c r="A398" i="28"/>
  <c r="A230" i="28"/>
  <c r="A295" i="28"/>
  <c r="A135" i="28"/>
  <c r="A432" i="28"/>
  <c r="A261" i="28"/>
  <c r="A167" i="28"/>
  <c r="A71" i="28"/>
  <c r="A103" i="28"/>
  <c r="A330" i="28"/>
  <c r="A227" i="21"/>
  <c r="A261" i="21"/>
  <c r="A195" i="21"/>
  <c r="A103" i="19"/>
  <c r="A70" i="19"/>
  <c r="A37" i="19"/>
  <c r="A38" i="21"/>
  <c r="A134" i="19"/>
  <c r="A100" i="21"/>
  <c r="A69" i="25"/>
  <c r="A36" i="25"/>
  <c r="A132" i="21"/>
  <c r="A102" i="25"/>
  <c r="A136" i="25"/>
  <c r="A68" i="21"/>
  <c r="A164" i="21"/>
  <c r="D36" i="25" l="1"/>
  <c r="H36" i="25"/>
  <c r="L36" i="25"/>
  <c r="P36" i="25"/>
  <c r="T36" i="25"/>
  <c r="X36" i="25"/>
  <c r="E36" i="25"/>
  <c r="I36" i="25"/>
  <c r="M36" i="25"/>
  <c r="Q36" i="25"/>
  <c r="U36" i="25"/>
  <c r="Y36" i="25"/>
  <c r="J36" i="25"/>
  <c r="R36" i="25"/>
  <c r="F36" i="25"/>
  <c r="N36" i="25"/>
  <c r="V36" i="25"/>
  <c r="O36" i="25"/>
  <c r="C36" i="25"/>
  <c r="K36" i="25"/>
  <c r="S36" i="25"/>
  <c r="B36" i="25"/>
  <c r="G36" i="25"/>
  <c r="W36" i="25"/>
  <c r="E195" i="21"/>
  <c r="I195" i="21"/>
  <c r="M195" i="21"/>
  <c r="Q195" i="21"/>
  <c r="U195" i="21"/>
  <c r="Y195" i="21"/>
  <c r="B195" i="21"/>
  <c r="F195" i="21"/>
  <c r="J195" i="21"/>
  <c r="N195" i="21"/>
  <c r="R195" i="21"/>
  <c r="V195" i="21"/>
  <c r="C195" i="21"/>
  <c r="K195" i="21"/>
  <c r="S195" i="21"/>
  <c r="D195" i="21"/>
  <c r="L195" i="21"/>
  <c r="T195" i="21"/>
  <c r="G195" i="21"/>
  <c r="W195" i="21"/>
  <c r="P195" i="21"/>
  <c r="H195" i="21"/>
  <c r="X195" i="21"/>
  <c r="O195" i="21"/>
  <c r="C136" i="25"/>
  <c r="G136" i="25"/>
  <c r="K136" i="25"/>
  <c r="O136" i="25"/>
  <c r="S136" i="25"/>
  <c r="W136" i="25"/>
  <c r="D136" i="25"/>
  <c r="H136" i="25"/>
  <c r="L136" i="25"/>
  <c r="P136" i="25"/>
  <c r="T136" i="25"/>
  <c r="X136" i="25"/>
  <c r="I136" i="25"/>
  <c r="Q136" i="25"/>
  <c r="Y136" i="25"/>
  <c r="J136" i="25"/>
  <c r="R136" i="25"/>
  <c r="E136" i="25"/>
  <c r="U136" i="25"/>
  <c r="B136" i="25"/>
  <c r="M136" i="25"/>
  <c r="N136" i="25"/>
  <c r="F136" i="25"/>
  <c r="V136" i="25"/>
  <c r="D100" i="21"/>
  <c r="H100" i="21"/>
  <c r="L100" i="21"/>
  <c r="P100" i="21"/>
  <c r="T100" i="21"/>
  <c r="X100" i="21"/>
  <c r="E100" i="21"/>
  <c r="I100" i="21"/>
  <c r="M100" i="21"/>
  <c r="Q100" i="21"/>
  <c r="U100" i="21"/>
  <c r="Y100" i="21"/>
  <c r="F100" i="21"/>
  <c r="N100" i="21"/>
  <c r="V100" i="21"/>
  <c r="G100" i="21"/>
  <c r="O100" i="21"/>
  <c r="W100" i="21"/>
  <c r="B100" i="21"/>
  <c r="J100" i="21"/>
  <c r="C100" i="21"/>
  <c r="K100" i="21"/>
  <c r="R100" i="21"/>
  <c r="S100" i="21"/>
  <c r="F167" i="28"/>
  <c r="J167" i="28"/>
  <c r="N167" i="28"/>
  <c r="R167" i="28"/>
  <c r="V167" i="28"/>
  <c r="C167" i="28"/>
  <c r="G167" i="28"/>
  <c r="K167" i="28"/>
  <c r="O167" i="28"/>
  <c r="S167" i="28"/>
  <c r="W167" i="28"/>
  <c r="H167" i="28"/>
  <c r="P167" i="28"/>
  <c r="X167" i="28"/>
  <c r="I167" i="28"/>
  <c r="Q167" i="28"/>
  <c r="Y167" i="28"/>
  <c r="B167" i="28"/>
  <c r="D167" i="28"/>
  <c r="T167" i="28"/>
  <c r="E167" i="28"/>
  <c r="U167" i="28"/>
  <c r="L167" i="28"/>
  <c r="M167" i="28"/>
  <c r="D38" i="21"/>
  <c r="H38" i="21"/>
  <c r="L38" i="21"/>
  <c r="P38" i="21"/>
  <c r="T38" i="21"/>
  <c r="X38" i="21"/>
  <c r="E38" i="21"/>
  <c r="I38" i="21"/>
  <c r="M38" i="21"/>
  <c r="Q38" i="21"/>
  <c r="U38" i="21"/>
  <c r="Y38" i="21"/>
  <c r="F38" i="21"/>
  <c r="N38" i="21"/>
  <c r="V38" i="21"/>
  <c r="G38" i="21"/>
  <c r="O38" i="21"/>
  <c r="W38" i="21"/>
  <c r="B38" i="21"/>
  <c r="R38" i="21"/>
  <c r="C38" i="21"/>
  <c r="S38" i="21"/>
  <c r="J38" i="21"/>
  <c r="K38" i="21"/>
  <c r="D69" i="25"/>
  <c r="H69" i="25"/>
  <c r="L69" i="25"/>
  <c r="P69" i="25"/>
  <c r="T69" i="25"/>
  <c r="X69" i="25"/>
  <c r="E69" i="25"/>
  <c r="I69" i="25"/>
  <c r="M69" i="25"/>
  <c r="Q69" i="25"/>
  <c r="U69" i="25"/>
  <c r="Y69" i="25"/>
  <c r="J69" i="25"/>
  <c r="R69" i="25"/>
  <c r="N69" i="25"/>
  <c r="O69" i="25"/>
  <c r="C69" i="25"/>
  <c r="K69" i="25"/>
  <c r="S69" i="25"/>
  <c r="B69" i="25"/>
  <c r="F69" i="25"/>
  <c r="V69" i="25"/>
  <c r="G69" i="25"/>
  <c r="W69" i="25"/>
  <c r="D37" i="19"/>
  <c r="H37" i="19"/>
  <c r="L37" i="19"/>
  <c r="P37" i="19"/>
  <c r="T37" i="19"/>
  <c r="X37" i="19"/>
  <c r="F37" i="19"/>
  <c r="N37" i="19"/>
  <c r="V37" i="19"/>
  <c r="G37" i="19"/>
  <c r="O37" i="19"/>
  <c r="W37" i="19"/>
  <c r="E37" i="19"/>
  <c r="I37" i="19"/>
  <c r="M37" i="19"/>
  <c r="Q37" i="19"/>
  <c r="U37" i="19"/>
  <c r="Y37" i="19"/>
  <c r="B37" i="19"/>
  <c r="J37" i="19"/>
  <c r="R37" i="19"/>
  <c r="C37" i="19"/>
  <c r="K37" i="19"/>
  <c r="S37" i="19"/>
  <c r="F135" i="28"/>
  <c r="J135" i="28"/>
  <c r="N135" i="28"/>
  <c r="R135" i="28"/>
  <c r="V135" i="28"/>
  <c r="C135" i="28"/>
  <c r="G135" i="28"/>
  <c r="K135" i="28"/>
  <c r="O135" i="28"/>
  <c r="S135" i="28"/>
  <c r="W135" i="28"/>
  <c r="B135" i="28"/>
  <c r="D135" i="28"/>
  <c r="L135" i="28"/>
  <c r="T135" i="28"/>
  <c r="E135" i="28"/>
  <c r="M135" i="28"/>
  <c r="U135" i="28"/>
  <c r="H135" i="28"/>
  <c r="X135" i="28"/>
  <c r="I135" i="28"/>
  <c r="Y135" i="28"/>
  <c r="P135" i="28"/>
  <c r="Q135" i="28"/>
  <c r="F199" i="28"/>
  <c r="J199" i="28"/>
  <c r="N199" i="28"/>
  <c r="R199" i="28"/>
  <c r="V199" i="28"/>
  <c r="C199" i="28"/>
  <c r="G199" i="28"/>
  <c r="K199" i="28"/>
  <c r="O199" i="28"/>
  <c r="S199" i="28"/>
  <c r="W199" i="28"/>
  <c r="B199" i="28"/>
  <c r="H199" i="28"/>
  <c r="P199" i="28"/>
  <c r="X199" i="28"/>
  <c r="I199" i="28"/>
  <c r="Q199" i="28"/>
  <c r="Y199" i="28"/>
  <c r="D199" i="28"/>
  <c r="T199" i="28"/>
  <c r="E199" i="28"/>
  <c r="U199" i="28"/>
  <c r="L199" i="28"/>
  <c r="M199" i="28"/>
  <c r="D102" i="25"/>
  <c r="H102" i="25"/>
  <c r="L102" i="25"/>
  <c r="P102" i="25"/>
  <c r="T102" i="25"/>
  <c r="X102" i="25"/>
  <c r="E102" i="25"/>
  <c r="I102" i="25"/>
  <c r="M102" i="25"/>
  <c r="Q102" i="25"/>
  <c r="U102" i="25"/>
  <c r="Y102" i="25"/>
  <c r="J102" i="25"/>
  <c r="R102" i="25"/>
  <c r="N102" i="25"/>
  <c r="O102" i="25"/>
  <c r="C102" i="25"/>
  <c r="K102" i="25"/>
  <c r="S102" i="25"/>
  <c r="B102" i="25"/>
  <c r="F102" i="25"/>
  <c r="V102" i="25"/>
  <c r="G102" i="25"/>
  <c r="W102" i="25"/>
  <c r="D70" i="19"/>
  <c r="H70" i="19"/>
  <c r="L70" i="19"/>
  <c r="P70" i="19"/>
  <c r="T70" i="19"/>
  <c r="X70" i="19"/>
  <c r="F70" i="19"/>
  <c r="N70" i="19"/>
  <c r="V70" i="19"/>
  <c r="C70" i="19"/>
  <c r="K70" i="19"/>
  <c r="S70" i="19"/>
  <c r="E70" i="19"/>
  <c r="I70" i="19"/>
  <c r="M70" i="19"/>
  <c r="Q70" i="19"/>
  <c r="U70" i="19"/>
  <c r="Y70" i="19"/>
  <c r="B70" i="19"/>
  <c r="J70" i="19"/>
  <c r="R70" i="19"/>
  <c r="G70" i="19"/>
  <c r="O70" i="19"/>
  <c r="W70" i="19"/>
  <c r="F164" i="21"/>
  <c r="J164" i="21"/>
  <c r="N164" i="21"/>
  <c r="R164" i="21"/>
  <c r="V164" i="21"/>
  <c r="C164" i="21"/>
  <c r="G164" i="21"/>
  <c r="K164" i="21"/>
  <c r="O164" i="21"/>
  <c r="S164" i="21"/>
  <c r="W164" i="21"/>
  <c r="B164" i="21"/>
  <c r="D164" i="21"/>
  <c r="L164" i="21"/>
  <c r="T164" i="21"/>
  <c r="E164" i="21"/>
  <c r="M164" i="21"/>
  <c r="U164" i="21"/>
  <c r="H164" i="21"/>
  <c r="X164" i="21"/>
  <c r="Q164" i="21"/>
  <c r="I164" i="21"/>
  <c r="Y164" i="21"/>
  <c r="P164" i="21"/>
  <c r="C132" i="21"/>
  <c r="G132" i="21"/>
  <c r="K132" i="21"/>
  <c r="O132" i="21"/>
  <c r="S132" i="21"/>
  <c r="W132" i="21"/>
  <c r="D132" i="21"/>
  <c r="H132" i="21"/>
  <c r="L132" i="21"/>
  <c r="P132" i="21"/>
  <c r="T132" i="21"/>
  <c r="X132" i="21"/>
  <c r="E132" i="21"/>
  <c r="M132" i="21"/>
  <c r="U132" i="21"/>
  <c r="B132" i="21"/>
  <c r="F132" i="21"/>
  <c r="N132" i="21"/>
  <c r="V132" i="21"/>
  <c r="I132" i="21"/>
  <c r="Y132" i="21"/>
  <c r="R132" i="21"/>
  <c r="J132" i="21"/>
  <c r="Q132" i="21"/>
  <c r="C134" i="19"/>
  <c r="G134" i="19"/>
  <c r="K134" i="19"/>
  <c r="O134" i="19"/>
  <c r="S134" i="19"/>
  <c r="W134" i="19"/>
  <c r="D134" i="19"/>
  <c r="H134" i="19"/>
  <c r="L134" i="19"/>
  <c r="P134" i="19"/>
  <c r="T134" i="19"/>
  <c r="X134" i="19"/>
  <c r="I134" i="19"/>
  <c r="Q134" i="19"/>
  <c r="Y134" i="19"/>
  <c r="B134" i="19"/>
  <c r="E134" i="19"/>
  <c r="U134" i="19"/>
  <c r="F134" i="19"/>
  <c r="V134" i="19"/>
  <c r="J134" i="19"/>
  <c r="R134" i="19"/>
  <c r="M134" i="19"/>
  <c r="N134" i="19"/>
  <c r="D103" i="19"/>
  <c r="H103" i="19"/>
  <c r="L103" i="19"/>
  <c r="P103" i="19"/>
  <c r="T103" i="19"/>
  <c r="X103" i="19"/>
  <c r="J103" i="19"/>
  <c r="R103" i="19"/>
  <c r="G103" i="19"/>
  <c r="O103" i="19"/>
  <c r="W103" i="19"/>
  <c r="E103" i="19"/>
  <c r="I103" i="19"/>
  <c r="M103" i="19"/>
  <c r="Q103" i="19"/>
  <c r="U103" i="19"/>
  <c r="Y103" i="19"/>
  <c r="B103" i="19"/>
  <c r="F103" i="19"/>
  <c r="N103" i="19"/>
  <c r="V103" i="19"/>
  <c r="C103" i="19"/>
  <c r="K103" i="19"/>
  <c r="S103" i="19"/>
  <c r="F230" i="28"/>
  <c r="J230" i="28"/>
  <c r="N230" i="28"/>
  <c r="R230" i="28"/>
  <c r="V230" i="28"/>
  <c r="C230" i="28"/>
  <c r="G230" i="28"/>
  <c r="K230" i="28"/>
  <c r="O230" i="28"/>
  <c r="S230" i="28"/>
  <c r="W230" i="28"/>
  <c r="D230" i="28"/>
  <c r="L230" i="28"/>
  <c r="T230" i="28"/>
  <c r="E230" i="28"/>
  <c r="M230" i="28"/>
  <c r="U230" i="28"/>
  <c r="B230" i="28"/>
  <c r="P230" i="28"/>
  <c r="Q230" i="28"/>
  <c r="X230" i="28"/>
  <c r="Y230" i="28"/>
  <c r="H230" i="28"/>
  <c r="I230" i="28"/>
  <c r="E68" i="21"/>
  <c r="I68" i="21"/>
  <c r="M68" i="21"/>
  <c r="Q68" i="21"/>
  <c r="U68" i="21"/>
  <c r="Y68" i="21"/>
  <c r="F68" i="21"/>
  <c r="J68" i="21"/>
  <c r="N68" i="21"/>
  <c r="R68" i="21"/>
  <c r="V68" i="21"/>
  <c r="C68" i="21"/>
  <c r="K68" i="21"/>
  <c r="S68" i="21"/>
  <c r="B68" i="21"/>
  <c r="D68" i="21"/>
  <c r="L68" i="21"/>
  <c r="T68" i="21"/>
  <c r="O68" i="21"/>
  <c r="P68" i="21"/>
  <c r="W68" i="21"/>
  <c r="H68" i="21"/>
  <c r="X68" i="21"/>
  <c r="G68" i="21"/>
  <c r="F103" i="28"/>
  <c r="J103" i="28"/>
  <c r="N103" i="28"/>
  <c r="R103" i="28"/>
  <c r="V103" i="28"/>
  <c r="C103" i="28"/>
  <c r="G103" i="28"/>
  <c r="K103" i="28"/>
  <c r="O103" i="28"/>
  <c r="S103" i="28"/>
  <c r="W103" i="28"/>
  <c r="H103" i="28"/>
  <c r="P103" i="28"/>
  <c r="X103" i="28"/>
  <c r="I103" i="28"/>
  <c r="Q103" i="28"/>
  <c r="Y103" i="28"/>
  <c r="L103" i="28"/>
  <c r="M103" i="28"/>
  <c r="D103" i="28"/>
  <c r="E103" i="28"/>
  <c r="B103" i="28"/>
  <c r="T103" i="28"/>
  <c r="U103" i="28"/>
  <c r="C71" i="28"/>
  <c r="G71" i="28"/>
  <c r="K71" i="28"/>
  <c r="O71" i="28"/>
  <c r="S71" i="28"/>
  <c r="W71" i="28"/>
  <c r="B71" i="28"/>
  <c r="D71" i="28"/>
  <c r="H71" i="28"/>
  <c r="L71" i="28"/>
  <c r="P71" i="28"/>
  <c r="T71" i="28"/>
  <c r="X71" i="28"/>
  <c r="I71" i="28"/>
  <c r="Q71" i="28"/>
  <c r="Y71" i="28"/>
  <c r="J71" i="28"/>
  <c r="R71" i="28"/>
  <c r="M71" i="28"/>
  <c r="N71" i="28"/>
  <c r="E71" i="28"/>
  <c r="F71" i="28"/>
  <c r="U71" i="28"/>
  <c r="V71" i="28"/>
  <c r="D331" i="21"/>
  <c r="H331" i="21"/>
  <c r="L331" i="21"/>
  <c r="P331" i="21"/>
  <c r="T331" i="21"/>
  <c r="X331" i="21"/>
  <c r="F331" i="21"/>
  <c r="J331" i="21"/>
  <c r="N331" i="21"/>
  <c r="R331" i="21"/>
  <c r="V331" i="21"/>
  <c r="C331" i="21"/>
  <c r="K331" i="21"/>
  <c r="S331" i="21"/>
  <c r="B331" i="21"/>
  <c r="G331" i="21"/>
  <c r="O331" i="21"/>
  <c r="W331" i="21"/>
  <c r="Q331" i="21"/>
  <c r="I331" i="21"/>
  <c r="Y331" i="21"/>
  <c r="M331" i="21"/>
  <c r="E331" i="21"/>
  <c r="U331" i="21"/>
  <c r="F227" i="21"/>
  <c r="J227" i="21"/>
  <c r="N227" i="21"/>
  <c r="R227" i="21"/>
  <c r="V227" i="21"/>
  <c r="D227" i="21"/>
  <c r="H227" i="21"/>
  <c r="L227" i="21"/>
  <c r="P227" i="21"/>
  <c r="T227" i="21"/>
  <c r="X227" i="21"/>
  <c r="E227" i="21"/>
  <c r="M227" i="21"/>
  <c r="U227" i="21"/>
  <c r="I227" i="21"/>
  <c r="Q227" i="21"/>
  <c r="Y227" i="21"/>
  <c r="B227" i="21"/>
  <c r="C227" i="21"/>
  <c r="S227" i="21"/>
  <c r="W227" i="21"/>
  <c r="K227" i="21"/>
  <c r="O227" i="21"/>
  <c r="G227" i="21"/>
  <c r="C295" i="28"/>
  <c r="G295" i="28"/>
  <c r="K295" i="28"/>
  <c r="O295" i="28"/>
  <c r="S295" i="28"/>
  <c r="W295" i="28"/>
  <c r="H295" i="28"/>
  <c r="M295" i="28"/>
  <c r="R295" i="28"/>
  <c r="X295" i="28"/>
  <c r="E295" i="28"/>
  <c r="J295" i="28"/>
  <c r="P295" i="28"/>
  <c r="U295" i="28"/>
  <c r="F295" i="28"/>
  <c r="Q295" i="28"/>
  <c r="I295" i="28"/>
  <c r="T295" i="28"/>
  <c r="B295" i="28"/>
  <c r="L295" i="28"/>
  <c r="V295" i="28"/>
  <c r="D295" i="28"/>
  <c r="N295" i="28"/>
  <c r="Y295" i="28"/>
  <c r="E364" i="28"/>
  <c r="I364" i="28"/>
  <c r="M364" i="28"/>
  <c r="Q364" i="28"/>
  <c r="U364" i="28"/>
  <c r="Y364" i="28"/>
  <c r="B364" i="28"/>
  <c r="F364" i="28"/>
  <c r="K364" i="28"/>
  <c r="P364" i="28"/>
  <c r="V364" i="28"/>
  <c r="C364" i="28"/>
  <c r="H364" i="28"/>
  <c r="N364" i="28"/>
  <c r="S364" i="28"/>
  <c r="X364" i="28"/>
  <c r="D364" i="28"/>
  <c r="O364" i="28"/>
  <c r="G364" i="28"/>
  <c r="R364" i="28"/>
  <c r="J364" i="28"/>
  <c r="T364" i="28"/>
  <c r="L364" i="28"/>
  <c r="W364" i="28"/>
  <c r="F330" i="28"/>
  <c r="J330" i="28"/>
  <c r="N330" i="28"/>
  <c r="R330" i="28"/>
  <c r="V330" i="28"/>
  <c r="G330" i="28"/>
  <c r="L330" i="28"/>
  <c r="Q330" i="28"/>
  <c r="W330" i="28"/>
  <c r="D330" i="28"/>
  <c r="I330" i="28"/>
  <c r="O330" i="28"/>
  <c r="T330" i="28"/>
  <c r="Y330" i="28"/>
  <c r="B330" i="28"/>
  <c r="E330" i="28"/>
  <c r="P330" i="28"/>
  <c r="H330" i="28"/>
  <c r="S330" i="28"/>
  <c r="K330" i="28"/>
  <c r="U330" i="28"/>
  <c r="C330" i="28"/>
  <c r="M330" i="28"/>
  <c r="X330" i="28"/>
  <c r="D261" i="28"/>
  <c r="H261" i="28"/>
  <c r="L261" i="28"/>
  <c r="P261" i="28"/>
  <c r="T261" i="28"/>
  <c r="X261" i="28"/>
  <c r="C261" i="28"/>
  <c r="I261" i="28"/>
  <c r="N261" i="28"/>
  <c r="S261" i="28"/>
  <c r="Y261" i="28"/>
  <c r="B261" i="28"/>
  <c r="F261" i="28"/>
  <c r="K261" i="28"/>
  <c r="Q261" i="28"/>
  <c r="V261" i="28"/>
  <c r="G261" i="28"/>
  <c r="R261" i="28"/>
  <c r="J261" i="28"/>
  <c r="M261" i="28"/>
  <c r="W261" i="28"/>
  <c r="E261" i="28"/>
  <c r="O261" i="28"/>
  <c r="U261" i="28"/>
  <c r="F296" i="21"/>
  <c r="J296" i="21"/>
  <c r="N296" i="21"/>
  <c r="R296" i="21"/>
  <c r="V296" i="21"/>
  <c r="D296" i="21"/>
  <c r="H296" i="21"/>
  <c r="L296" i="21"/>
  <c r="P296" i="21"/>
  <c r="T296" i="21"/>
  <c r="X296" i="21"/>
  <c r="E296" i="21"/>
  <c r="M296" i="21"/>
  <c r="U296" i="21"/>
  <c r="B296" i="21"/>
  <c r="I296" i="21"/>
  <c r="Q296" i="21"/>
  <c r="Y296" i="21"/>
  <c r="K296" i="21"/>
  <c r="C296" i="21"/>
  <c r="S296" i="21"/>
  <c r="G296" i="21"/>
  <c r="O296" i="21"/>
  <c r="W296" i="21"/>
  <c r="F364" i="21"/>
  <c r="J364" i="21"/>
  <c r="N364" i="21"/>
  <c r="R364" i="21"/>
  <c r="V364" i="21"/>
  <c r="D364" i="21"/>
  <c r="H364" i="21"/>
  <c r="L364" i="21"/>
  <c r="P364" i="21"/>
  <c r="T364" i="21"/>
  <c r="X364" i="21"/>
  <c r="I364" i="21"/>
  <c r="Q364" i="21"/>
  <c r="Y364" i="21"/>
  <c r="E364" i="21"/>
  <c r="M364" i="21"/>
  <c r="U364" i="21"/>
  <c r="O364" i="21"/>
  <c r="G364" i="21"/>
  <c r="W364" i="21"/>
  <c r="K364" i="21"/>
  <c r="C364" i="21"/>
  <c r="S364" i="21"/>
  <c r="B364" i="21"/>
  <c r="C365" i="21"/>
  <c r="G365" i="21"/>
  <c r="K365" i="21"/>
  <c r="O365" i="21"/>
  <c r="S365" i="21"/>
  <c r="W365" i="21"/>
  <c r="E365" i="21"/>
  <c r="I365" i="21"/>
  <c r="M365" i="21"/>
  <c r="Q365" i="21"/>
  <c r="U365" i="21"/>
  <c r="Y365" i="21"/>
  <c r="J365" i="21"/>
  <c r="R365" i="21"/>
  <c r="F365" i="21"/>
  <c r="N365" i="21"/>
  <c r="V365" i="21"/>
  <c r="B365" i="21"/>
  <c r="H365" i="21"/>
  <c r="X365" i="21"/>
  <c r="P365" i="21"/>
  <c r="T365" i="21"/>
  <c r="D365" i="21"/>
  <c r="L365" i="21"/>
  <c r="F398" i="21"/>
  <c r="J398" i="21"/>
  <c r="N398" i="21"/>
  <c r="R398" i="21"/>
  <c r="G398" i="21"/>
  <c r="L398" i="21"/>
  <c r="Q398" i="21"/>
  <c r="V398" i="21"/>
  <c r="D398" i="21"/>
  <c r="I398" i="21"/>
  <c r="O398" i="21"/>
  <c r="T398" i="21"/>
  <c r="X398" i="21"/>
  <c r="E398" i="21"/>
  <c r="P398" i="21"/>
  <c r="Y398" i="21"/>
  <c r="K398" i="21"/>
  <c r="U398" i="21"/>
  <c r="C398" i="21"/>
  <c r="W398" i="21"/>
  <c r="M398" i="21"/>
  <c r="S398" i="21"/>
  <c r="H398" i="21"/>
  <c r="B398" i="21"/>
  <c r="E432" i="28"/>
  <c r="I432" i="28"/>
  <c r="M432" i="28"/>
  <c r="Q432" i="28"/>
  <c r="U432" i="28"/>
  <c r="Y432" i="28"/>
  <c r="C432" i="28"/>
  <c r="G432" i="28"/>
  <c r="K432" i="28"/>
  <c r="O432" i="28"/>
  <c r="S432" i="28"/>
  <c r="W432" i="28"/>
  <c r="D432" i="28"/>
  <c r="L432" i="28"/>
  <c r="T432" i="28"/>
  <c r="N432" i="28"/>
  <c r="X432" i="28"/>
  <c r="H432" i="28"/>
  <c r="R432" i="28"/>
  <c r="J432" i="28"/>
  <c r="P432" i="28"/>
  <c r="B432" i="28"/>
  <c r="V432" i="28"/>
  <c r="F432" i="28"/>
  <c r="D398" i="28"/>
  <c r="H398" i="28"/>
  <c r="L398" i="28"/>
  <c r="P398" i="28"/>
  <c r="T398" i="28"/>
  <c r="X398" i="28"/>
  <c r="E398" i="28"/>
  <c r="J398" i="28"/>
  <c r="O398" i="28"/>
  <c r="U398" i="28"/>
  <c r="G398" i="28"/>
  <c r="M398" i="28"/>
  <c r="R398" i="28"/>
  <c r="W398" i="28"/>
  <c r="C398" i="28"/>
  <c r="N398" i="28"/>
  <c r="Y398" i="28"/>
  <c r="F398" i="28"/>
  <c r="Q398" i="28"/>
  <c r="I398" i="28"/>
  <c r="S398" i="28"/>
  <c r="K398" i="28"/>
  <c r="V398" i="28"/>
  <c r="B398" i="28"/>
  <c r="E261" i="21"/>
  <c r="I261" i="21"/>
  <c r="M261" i="21"/>
  <c r="Q261" i="21"/>
  <c r="U261" i="21"/>
  <c r="Y261" i="21"/>
  <c r="F261" i="21"/>
  <c r="K261" i="21"/>
  <c r="P261" i="21"/>
  <c r="V261" i="21"/>
  <c r="C261" i="21"/>
  <c r="H261" i="21"/>
  <c r="N261" i="21"/>
  <c r="S261" i="21"/>
  <c r="X261" i="21"/>
  <c r="B261" i="21"/>
  <c r="J261" i="21"/>
  <c r="T261" i="21"/>
  <c r="D261" i="21"/>
  <c r="O261" i="21"/>
  <c r="G261" i="21"/>
  <c r="L261" i="21"/>
  <c r="W261" i="21"/>
  <c r="R261" i="21"/>
  <c r="C399" i="21"/>
  <c r="G399" i="21"/>
  <c r="K399" i="21"/>
  <c r="O399" i="21"/>
  <c r="S399" i="21"/>
  <c r="W399" i="21"/>
  <c r="E399" i="21"/>
  <c r="I399" i="21"/>
  <c r="M399" i="21"/>
  <c r="Q399" i="21"/>
  <c r="U399" i="21"/>
  <c r="Y399" i="21"/>
  <c r="J399" i="21"/>
  <c r="R399" i="21"/>
  <c r="F399" i="21"/>
  <c r="N399" i="21"/>
  <c r="V399" i="21"/>
  <c r="B399" i="21"/>
  <c r="P399" i="21"/>
  <c r="H399" i="21"/>
  <c r="X399" i="21"/>
  <c r="L399" i="21"/>
  <c r="D399" i="21"/>
  <c r="T399" i="21"/>
  <c r="C330" i="21"/>
  <c r="G330" i="21"/>
  <c r="K330" i="21"/>
  <c r="O330" i="21"/>
  <c r="S330" i="21"/>
  <c r="W330" i="21"/>
  <c r="E330" i="21"/>
  <c r="I330" i="21"/>
  <c r="M330" i="21"/>
  <c r="Q330" i="21"/>
  <c r="U330" i="21"/>
  <c r="Y330" i="21"/>
  <c r="J330" i="21"/>
  <c r="R330" i="21"/>
  <c r="F330" i="21"/>
  <c r="N330" i="21"/>
  <c r="V330" i="21"/>
  <c r="H330" i="21"/>
  <c r="X330" i="21"/>
  <c r="B330" i="21"/>
  <c r="P330" i="21"/>
  <c r="T330" i="21"/>
  <c r="D330" i="21"/>
  <c r="L330" i="21"/>
  <c r="A400" i="21"/>
  <c r="A297" i="21"/>
  <c r="A366" i="21"/>
  <c r="A332" i="21"/>
  <c r="A72" i="28"/>
  <c r="A262" i="28"/>
  <c r="A296" i="28"/>
  <c r="A331" i="28"/>
  <c r="A168" i="28"/>
  <c r="A433" i="28"/>
  <c r="A200" i="28"/>
  <c r="A104" i="28"/>
  <c r="A136" i="28"/>
  <c r="A231" i="28"/>
  <c r="A399" i="28"/>
  <c r="A365" i="28"/>
  <c r="A262" i="21"/>
  <c r="A228" i="21"/>
  <c r="A196" i="21"/>
  <c r="A104" i="19"/>
  <c r="A71" i="19"/>
  <c r="A165" i="21"/>
  <c r="A137" i="25"/>
  <c r="A135" i="19"/>
  <c r="A133" i="21"/>
  <c r="A101" i="21"/>
  <c r="A38" i="19"/>
  <c r="A103" i="25"/>
  <c r="A70" i="25"/>
  <c r="A39" i="21"/>
  <c r="A69"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31" i="28"/>
  <c r="D231" i="28"/>
  <c r="H231" i="28"/>
  <c r="L231" i="28"/>
  <c r="P231" i="28"/>
  <c r="T231" i="28"/>
  <c r="X231" i="28"/>
  <c r="E231" i="28"/>
  <c r="J231" i="28"/>
  <c r="O231" i="28"/>
  <c r="U231" i="28"/>
  <c r="F231" i="28"/>
  <c r="K231" i="28"/>
  <c r="Q231" i="28"/>
  <c r="V231" i="28"/>
  <c r="G231" i="28"/>
  <c r="R231" i="28"/>
  <c r="I231" i="28"/>
  <c r="S231" i="28"/>
  <c r="W231" i="28"/>
  <c r="Y231" i="28"/>
  <c r="M231" i="28"/>
  <c r="B231" i="28"/>
  <c r="N231" i="28"/>
  <c r="E71" i="19"/>
  <c r="I71" i="19"/>
  <c r="M71" i="19"/>
  <c r="Q71" i="19"/>
  <c r="U71" i="19"/>
  <c r="Y71" i="19"/>
  <c r="G71" i="19"/>
  <c r="O71" i="19"/>
  <c r="W71" i="19"/>
  <c r="B71" i="19"/>
  <c r="D71" i="19"/>
  <c r="H71" i="19"/>
  <c r="P71" i="19"/>
  <c r="X71" i="19"/>
  <c r="F71" i="19"/>
  <c r="J71" i="19"/>
  <c r="N71" i="19"/>
  <c r="R71" i="19"/>
  <c r="V71" i="19"/>
  <c r="C71" i="19"/>
  <c r="K71" i="19"/>
  <c r="S71" i="19"/>
  <c r="L71" i="19"/>
  <c r="T71" i="19"/>
  <c r="D72" i="28"/>
  <c r="H72" i="28"/>
  <c r="L72" i="28"/>
  <c r="P72" i="28"/>
  <c r="T72" i="28"/>
  <c r="X72" i="28"/>
  <c r="E72" i="28"/>
  <c r="I72" i="28"/>
  <c r="M72" i="28"/>
  <c r="Q72" i="28"/>
  <c r="U72" i="28"/>
  <c r="Y72" i="28"/>
  <c r="B72" i="28"/>
  <c r="J72" i="28"/>
  <c r="R72" i="28"/>
  <c r="C72" i="28"/>
  <c r="K72" i="28"/>
  <c r="S72" i="28"/>
  <c r="F72" i="28"/>
  <c r="V72" i="28"/>
  <c r="G72" i="28"/>
  <c r="W72" i="28"/>
  <c r="N72" i="28"/>
  <c r="O72" i="28"/>
  <c r="D135" i="19"/>
  <c r="H135" i="19"/>
  <c r="L135" i="19"/>
  <c r="P135" i="19"/>
  <c r="T135" i="19"/>
  <c r="X135" i="19"/>
  <c r="E135" i="19"/>
  <c r="I135" i="19"/>
  <c r="M135" i="19"/>
  <c r="Q135" i="19"/>
  <c r="U135" i="19"/>
  <c r="Y135" i="19"/>
  <c r="J135" i="19"/>
  <c r="R135" i="19"/>
  <c r="N135" i="19"/>
  <c r="O135" i="19"/>
  <c r="C135" i="19"/>
  <c r="K135" i="19"/>
  <c r="S135" i="19"/>
  <c r="B135" i="19"/>
  <c r="F135" i="19"/>
  <c r="V135" i="19"/>
  <c r="G135" i="19"/>
  <c r="W135" i="19"/>
  <c r="C165" i="21"/>
  <c r="G165" i="21"/>
  <c r="K165" i="21"/>
  <c r="O165" i="21"/>
  <c r="S165" i="21"/>
  <c r="W165" i="21"/>
  <c r="D165" i="21"/>
  <c r="H165" i="21"/>
  <c r="L165" i="21"/>
  <c r="P165" i="21"/>
  <c r="T165" i="21"/>
  <c r="X165" i="21"/>
  <c r="E165" i="21"/>
  <c r="M165" i="21"/>
  <c r="U165" i="21"/>
  <c r="B165" i="21"/>
  <c r="F165" i="21"/>
  <c r="N165" i="21"/>
  <c r="V165" i="21"/>
  <c r="Q165" i="21"/>
  <c r="Y165" i="21"/>
  <c r="R165" i="21"/>
  <c r="I165" i="21"/>
  <c r="J165" i="21"/>
  <c r="D133" i="21"/>
  <c r="H133" i="21"/>
  <c r="L133" i="21"/>
  <c r="P133" i="21"/>
  <c r="T133" i="21"/>
  <c r="X133" i="21"/>
  <c r="E133" i="21"/>
  <c r="I133" i="21"/>
  <c r="M133" i="21"/>
  <c r="Q133" i="21"/>
  <c r="U133" i="21"/>
  <c r="Y133" i="21"/>
  <c r="F133" i="21"/>
  <c r="N133" i="21"/>
  <c r="V133" i="21"/>
  <c r="G133" i="21"/>
  <c r="O133" i="21"/>
  <c r="W133" i="21"/>
  <c r="B133" i="21"/>
  <c r="R133" i="21"/>
  <c r="J133" i="21"/>
  <c r="C133" i="21"/>
  <c r="S133" i="21"/>
  <c r="K133" i="21"/>
  <c r="C136" i="28"/>
  <c r="G136" i="28"/>
  <c r="K136" i="28"/>
  <c r="O136" i="28"/>
  <c r="S136" i="28"/>
  <c r="W136" i="28"/>
  <c r="D136" i="28"/>
  <c r="H136" i="28"/>
  <c r="L136" i="28"/>
  <c r="P136" i="28"/>
  <c r="T136" i="28"/>
  <c r="X136" i="28"/>
  <c r="E136" i="28"/>
  <c r="M136" i="28"/>
  <c r="U136" i="28"/>
  <c r="B136" i="28"/>
  <c r="F136" i="28"/>
  <c r="N136" i="28"/>
  <c r="V136" i="28"/>
  <c r="Q136" i="28"/>
  <c r="R136" i="28"/>
  <c r="I136" i="28"/>
  <c r="J136" i="28"/>
  <c r="Y136" i="28"/>
  <c r="E37" i="25"/>
  <c r="I37" i="25"/>
  <c r="M37" i="25"/>
  <c r="Q37" i="25"/>
  <c r="U37" i="25"/>
  <c r="Y37" i="25"/>
  <c r="B37" i="25"/>
  <c r="F37" i="25"/>
  <c r="J37" i="25"/>
  <c r="N37" i="25"/>
  <c r="R37" i="25"/>
  <c r="V37" i="25"/>
  <c r="C37" i="25"/>
  <c r="K37" i="25"/>
  <c r="S37" i="25"/>
  <c r="G37" i="25"/>
  <c r="O37" i="25"/>
  <c r="W37" i="25"/>
  <c r="H37" i="25"/>
  <c r="X37" i="25"/>
  <c r="D37" i="25"/>
  <c r="L37" i="25"/>
  <c r="T37" i="25"/>
  <c r="P37" i="25"/>
  <c r="E103" i="25"/>
  <c r="I103" i="25"/>
  <c r="M103" i="25"/>
  <c r="Q103" i="25"/>
  <c r="U103" i="25"/>
  <c r="Y103" i="25"/>
  <c r="B103" i="25"/>
  <c r="F103" i="25"/>
  <c r="J103" i="25"/>
  <c r="N103" i="25"/>
  <c r="R103" i="25"/>
  <c r="V103" i="25"/>
  <c r="C103" i="25"/>
  <c r="K103" i="25"/>
  <c r="S103" i="25"/>
  <c r="G103" i="25"/>
  <c r="W103" i="25"/>
  <c r="H103" i="25"/>
  <c r="X103" i="25"/>
  <c r="D103" i="25"/>
  <c r="L103" i="25"/>
  <c r="T103" i="25"/>
  <c r="O103" i="25"/>
  <c r="P103" i="25"/>
  <c r="E104" i="19"/>
  <c r="I104" i="19"/>
  <c r="M104" i="19"/>
  <c r="Q104" i="19"/>
  <c r="U104" i="19"/>
  <c r="Y104" i="19"/>
  <c r="C104" i="19"/>
  <c r="K104" i="19"/>
  <c r="S104" i="19"/>
  <c r="H104" i="19"/>
  <c r="P104" i="19"/>
  <c r="X104" i="19"/>
  <c r="F104" i="19"/>
  <c r="J104" i="19"/>
  <c r="N104" i="19"/>
  <c r="R104" i="19"/>
  <c r="V104" i="19"/>
  <c r="G104" i="19"/>
  <c r="O104" i="19"/>
  <c r="W104" i="19"/>
  <c r="B104" i="19"/>
  <c r="D104" i="19"/>
  <c r="L104" i="19"/>
  <c r="T104" i="19"/>
  <c r="C104" i="28"/>
  <c r="G104" i="28"/>
  <c r="K104" i="28"/>
  <c r="O104" i="28"/>
  <c r="S104" i="28"/>
  <c r="W104" i="28"/>
  <c r="B104" i="28"/>
  <c r="D104" i="28"/>
  <c r="H104" i="28"/>
  <c r="L104" i="28"/>
  <c r="P104" i="28"/>
  <c r="T104" i="28"/>
  <c r="X104" i="28"/>
  <c r="I104" i="28"/>
  <c r="Q104" i="28"/>
  <c r="Y104" i="28"/>
  <c r="J104" i="28"/>
  <c r="R104" i="28"/>
  <c r="E104" i="28"/>
  <c r="U104" i="28"/>
  <c r="F104" i="28"/>
  <c r="V104" i="28"/>
  <c r="M104" i="28"/>
  <c r="N104" i="28"/>
  <c r="F69" i="21"/>
  <c r="J69" i="21"/>
  <c r="N69" i="21"/>
  <c r="R69" i="21"/>
  <c r="V69" i="21"/>
  <c r="C69" i="21"/>
  <c r="G69" i="21"/>
  <c r="K69" i="21"/>
  <c r="O69" i="21"/>
  <c r="S69" i="21"/>
  <c r="W69" i="21"/>
  <c r="D69" i="21"/>
  <c r="L69" i="21"/>
  <c r="T69" i="21"/>
  <c r="E69" i="21"/>
  <c r="M69" i="21"/>
  <c r="U69" i="21"/>
  <c r="B69" i="21"/>
  <c r="H69" i="21"/>
  <c r="X69" i="21"/>
  <c r="I69" i="21"/>
  <c r="Y69" i="21"/>
  <c r="P69" i="21"/>
  <c r="Q69" i="21"/>
  <c r="E38" i="19"/>
  <c r="I38" i="19"/>
  <c r="M38" i="19"/>
  <c r="Q38" i="19"/>
  <c r="U38" i="19"/>
  <c r="Y38" i="19"/>
  <c r="G38" i="19"/>
  <c r="K38" i="19"/>
  <c r="S38" i="19"/>
  <c r="H38" i="19"/>
  <c r="P38" i="19"/>
  <c r="X38" i="19"/>
  <c r="F38" i="19"/>
  <c r="J38" i="19"/>
  <c r="N38" i="19"/>
  <c r="R38" i="19"/>
  <c r="V38" i="19"/>
  <c r="C38" i="19"/>
  <c r="O38" i="19"/>
  <c r="W38" i="19"/>
  <c r="B38" i="19"/>
  <c r="D38" i="19"/>
  <c r="L38" i="19"/>
  <c r="T38" i="19"/>
  <c r="D137" i="25"/>
  <c r="H137" i="25"/>
  <c r="L137" i="25"/>
  <c r="P137" i="25"/>
  <c r="T137" i="25"/>
  <c r="X137" i="25"/>
  <c r="E137" i="25"/>
  <c r="I137" i="25"/>
  <c r="M137" i="25"/>
  <c r="Q137" i="25"/>
  <c r="U137" i="25"/>
  <c r="Y137" i="25"/>
  <c r="J137" i="25"/>
  <c r="R137" i="25"/>
  <c r="C137" i="25"/>
  <c r="K137" i="25"/>
  <c r="S137" i="25"/>
  <c r="N137" i="25"/>
  <c r="V137" i="25"/>
  <c r="W137" i="25"/>
  <c r="O137" i="25"/>
  <c r="B137" i="25"/>
  <c r="F137" i="25"/>
  <c r="G137" i="25"/>
  <c r="F196" i="21"/>
  <c r="J196" i="21"/>
  <c r="N196" i="21"/>
  <c r="R196" i="21"/>
  <c r="V196" i="21"/>
  <c r="C196" i="21"/>
  <c r="G196" i="21"/>
  <c r="K196" i="21"/>
  <c r="O196" i="21"/>
  <c r="S196" i="21"/>
  <c r="W196" i="21"/>
  <c r="B196" i="21"/>
  <c r="D196" i="21"/>
  <c r="L196" i="21"/>
  <c r="T196" i="21"/>
  <c r="E196" i="21"/>
  <c r="M196" i="21"/>
  <c r="U196" i="21"/>
  <c r="P196" i="21"/>
  <c r="H196" i="21"/>
  <c r="Q196" i="21"/>
  <c r="X196" i="21"/>
  <c r="I196" i="21"/>
  <c r="Y196" i="21"/>
  <c r="C200" i="28"/>
  <c r="G200" i="28"/>
  <c r="K200" i="28"/>
  <c r="O200" i="28"/>
  <c r="S200" i="28"/>
  <c r="W200" i="28"/>
  <c r="D200" i="28"/>
  <c r="H200" i="28"/>
  <c r="L200" i="28"/>
  <c r="P200" i="28"/>
  <c r="T200" i="28"/>
  <c r="X200" i="28"/>
  <c r="I200" i="28"/>
  <c r="Q200" i="28"/>
  <c r="Y200" i="28"/>
  <c r="J200" i="28"/>
  <c r="R200" i="28"/>
  <c r="B200" i="28"/>
  <c r="M200" i="28"/>
  <c r="N200" i="28"/>
  <c r="E200" i="28"/>
  <c r="F200" i="28"/>
  <c r="U200" i="28"/>
  <c r="V200" i="28"/>
  <c r="E101" i="21"/>
  <c r="I101" i="21"/>
  <c r="M101" i="21"/>
  <c r="Q101" i="21"/>
  <c r="U101" i="21"/>
  <c r="Y101" i="21"/>
  <c r="B101" i="21"/>
  <c r="F101" i="21"/>
  <c r="J101" i="21"/>
  <c r="N101" i="21"/>
  <c r="R101" i="21"/>
  <c r="V101" i="21"/>
  <c r="G101" i="21"/>
  <c r="O101" i="21"/>
  <c r="W101" i="21"/>
  <c r="H101" i="21"/>
  <c r="P101" i="21"/>
  <c r="X101" i="21"/>
  <c r="C101" i="21"/>
  <c r="S101" i="21"/>
  <c r="K101" i="21"/>
  <c r="L101" i="21"/>
  <c r="D101" i="21"/>
  <c r="T101" i="21"/>
  <c r="E70" i="25"/>
  <c r="I70" i="25"/>
  <c r="M70" i="25"/>
  <c r="Q70" i="25"/>
  <c r="U70" i="25"/>
  <c r="Y70" i="25"/>
  <c r="B70" i="25"/>
  <c r="F70" i="25"/>
  <c r="J70" i="25"/>
  <c r="N70" i="25"/>
  <c r="R70" i="25"/>
  <c r="V70" i="25"/>
  <c r="C70" i="25"/>
  <c r="K70" i="25"/>
  <c r="S70" i="25"/>
  <c r="G70" i="25"/>
  <c r="W70" i="25"/>
  <c r="H70" i="25"/>
  <c r="X70" i="25"/>
  <c r="D70" i="25"/>
  <c r="L70" i="25"/>
  <c r="T70" i="25"/>
  <c r="O70" i="25"/>
  <c r="P70" i="25"/>
  <c r="C168" i="28"/>
  <c r="G168" i="28"/>
  <c r="K168" i="28"/>
  <c r="O168" i="28"/>
  <c r="S168" i="28"/>
  <c r="W168" i="28"/>
  <c r="B168" i="28"/>
  <c r="D168" i="28"/>
  <c r="H168" i="28"/>
  <c r="L168" i="28"/>
  <c r="P168" i="28"/>
  <c r="T168" i="28"/>
  <c r="X168" i="28"/>
  <c r="I168" i="28"/>
  <c r="Q168" i="28"/>
  <c r="Y168" i="28"/>
  <c r="J168" i="28"/>
  <c r="R168" i="28"/>
  <c r="M168" i="28"/>
  <c r="N168" i="28"/>
  <c r="E168" i="28"/>
  <c r="F168" i="28"/>
  <c r="U168" i="28"/>
  <c r="V168" i="28"/>
  <c r="F262" i="21"/>
  <c r="J262" i="21"/>
  <c r="N262" i="21"/>
  <c r="R262" i="21"/>
  <c r="V262" i="21"/>
  <c r="D262" i="21"/>
  <c r="I262" i="21"/>
  <c r="O262" i="21"/>
  <c r="T262" i="21"/>
  <c r="Y262" i="21"/>
  <c r="G262" i="21"/>
  <c r="L262" i="21"/>
  <c r="Q262" i="21"/>
  <c r="W262" i="21"/>
  <c r="H262" i="21"/>
  <c r="S262" i="21"/>
  <c r="C262" i="21"/>
  <c r="M262" i="21"/>
  <c r="X262" i="21"/>
  <c r="B262" i="21"/>
  <c r="E262" i="21"/>
  <c r="P262" i="21"/>
  <c r="K262" i="21"/>
  <c r="U262" i="21"/>
  <c r="F365" i="28"/>
  <c r="J365" i="28"/>
  <c r="N365" i="28"/>
  <c r="R365" i="28"/>
  <c r="V365" i="28"/>
  <c r="D365" i="28"/>
  <c r="I365" i="28"/>
  <c r="O365" i="28"/>
  <c r="T365" i="28"/>
  <c r="Y365" i="28"/>
  <c r="B365" i="28"/>
  <c r="G365" i="28"/>
  <c r="L365" i="28"/>
  <c r="Q365" i="28"/>
  <c r="W365" i="28"/>
  <c r="C365" i="28"/>
  <c r="M365" i="28"/>
  <c r="X365" i="28"/>
  <c r="E365" i="28"/>
  <c r="P365" i="28"/>
  <c r="H365" i="28"/>
  <c r="S365" i="28"/>
  <c r="K365" i="28"/>
  <c r="U365" i="28"/>
  <c r="C331" i="28"/>
  <c r="G331" i="28"/>
  <c r="K331" i="28"/>
  <c r="O331" i="28"/>
  <c r="S331" i="28"/>
  <c r="W331" i="28"/>
  <c r="E331" i="28"/>
  <c r="J331" i="28"/>
  <c r="P331" i="28"/>
  <c r="U331" i="28"/>
  <c r="H331" i="28"/>
  <c r="M331" i="28"/>
  <c r="R331" i="28"/>
  <c r="X331" i="28"/>
  <c r="D331" i="28"/>
  <c r="N331" i="28"/>
  <c r="Y331" i="28"/>
  <c r="F331" i="28"/>
  <c r="Q331" i="28"/>
  <c r="I331" i="28"/>
  <c r="T331" i="28"/>
  <c r="B331" i="28"/>
  <c r="L331" i="28"/>
  <c r="V331" i="28"/>
  <c r="E332" i="21"/>
  <c r="I332" i="21"/>
  <c r="M332" i="21"/>
  <c r="Q332" i="21"/>
  <c r="U332" i="21"/>
  <c r="Y332" i="21"/>
  <c r="C332" i="21"/>
  <c r="G332" i="21"/>
  <c r="K332" i="21"/>
  <c r="O332" i="21"/>
  <c r="S332" i="21"/>
  <c r="W332" i="21"/>
  <c r="B332" i="21"/>
  <c r="D332" i="21"/>
  <c r="L332" i="21"/>
  <c r="T332" i="21"/>
  <c r="H332" i="21"/>
  <c r="P332" i="21"/>
  <c r="X332" i="21"/>
  <c r="J332" i="21"/>
  <c r="R332" i="21"/>
  <c r="F332" i="21"/>
  <c r="V332" i="21"/>
  <c r="N332" i="21"/>
  <c r="E399" i="28"/>
  <c r="I399" i="28"/>
  <c r="M399" i="28"/>
  <c r="Q399" i="28"/>
  <c r="U399" i="28"/>
  <c r="Y399" i="28"/>
  <c r="B399" i="28"/>
  <c r="C399" i="28"/>
  <c r="H399" i="28"/>
  <c r="N399" i="28"/>
  <c r="S399" i="28"/>
  <c r="X399" i="28"/>
  <c r="F399" i="28"/>
  <c r="K399" i="28"/>
  <c r="P399" i="28"/>
  <c r="V399" i="28"/>
  <c r="L399" i="28"/>
  <c r="W399" i="28"/>
  <c r="D399" i="28"/>
  <c r="O399" i="28"/>
  <c r="G399" i="28"/>
  <c r="R399" i="28"/>
  <c r="J399" i="28"/>
  <c r="T399" i="28"/>
  <c r="D296" i="28"/>
  <c r="H296" i="28"/>
  <c r="L296" i="28"/>
  <c r="P296" i="28"/>
  <c r="T296" i="28"/>
  <c r="X296" i="28"/>
  <c r="F296" i="28"/>
  <c r="K296" i="28"/>
  <c r="Q296" i="28"/>
  <c r="V296" i="28"/>
  <c r="C296" i="28"/>
  <c r="I296" i="28"/>
  <c r="N296" i="28"/>
  <c r="S296" i="28"/>
  <c r="Y296" i="28"/>
  <c r="B296" i="28"/>
  <c r="E296" i="28"/>
  <c r="O296" i="28"/>
  <c r="G296" i="28"/>
  <c r="R296" i="28"/>
  <c r="J296" i="28"/>
  <c r="U296" i="28"/>
  <c r="M296" i="28"/>
  <c r="W296" i="28"/>
  <c r="D366" i="21"/>
  <c r="H366" i="21"/>
  <c r="L366" i="21"/>
  <c r="P366" i="21"/>
  <c r="T366" i="21"/>
  <c r="X366" i="21"/>
  <c r="F366" i="21"/>
  <c r="J366" i="21"/>
  <c r="N366" i="21"/>
  <c r="R366" i="21"/>
  <c r="V366" i="21"/>
  <c r="C366" i="21"/>
  <c r="K366" i="21"/>
  <c r="S366" i="21"/>
  <c r="G366" i="21"/>
  <c r="O366" i="21"/>
  <c r="W366" i="21"/>
  <c r="Q366" i="21"/>
  <c r="I366" i="21"/>
  <c r="Y366" i="21"/>
  <c r="B366" i="21"/>
  <c r="M366" i="21"/>
  <c r="U366" i="21"/>
  <c r="E366" i="21"/>
  <c r="C228" i="21"/>
  <c r="G228" i="21"/>
  <c r="K228" i="21"/>
  <c r="O228" i="21"/>
  <c r="S228" i="21"/>
  <c r="W228" i="21"/>
  <c r="B228" i="21"/>
  <c r="E228" i="21"/>
  <c r="I228" i="21"/>
  <c r="M228" i="21"/>
  <c r="Q228" i="21"/>
  <c r="U228" i="21"/>
  <c r="Y228" i="21"/>
  <c r="F228" i="21"/>
  <c r="N228" i="21"/>
  <c r="V228" i="21"/>
  <c r="J228" i="21"/>
  <c r="R228" i="21"/>
  <c r="L228" i="21"/>
  <c r="T228" i="21"/>
  <c r="H228" i="21"/>
  <c r="D228" i="21"/>
  <c r="P228" i="21"/>
  <c r="X228" i="21"/>
  <c r="F433" i="28"/>
  <c r="J433" i="28"/>
  <c r="N433" i="28"/>
  <c r="R433" i="28"/>
  <c r="V433" i="28"/>
  <c r="D433" i="28"/>
  <c r="H433" i="28"/>
  <c r="L433" i="28"/>
  <c r="P433" i="28"/>
  <c r="T433" i="28"/>
  <c r="X433" i="28"/>
  <c r="E433" i="28"/>
  <c r="M433" i="28"/>
  <c r="U433" i="28"/>
  <c r="B433" i="28"/>
  <c r="K433" i="28"/>
  <c r="W433" i="28"/>
  <c r="G433" i="28"/>
  <c r="Q433" i="28"/>
  <c r="I433" i="28"/>
  <c r="O433" i="28"/>
  <c r="S433" i="28"/>
  <c r="C433" i="28"/>
  <c r="Y433" i="28"/>
  <c r="E262" i="28"/>
  <c r="I262" i="28"/>
  <c r="M262" i="28"/>
  <c r="Q262" i="28"/>
  <c r="U262" i="28"/>
  <c r="Y262" i="28"/>
  <c r="B262" i="28"/>
  <c r="G262" i="28"/>
  <c r="L262" i="28"/>
  <c r="R262" i="28"/>
  <c r="W262" i="28"/>
  <c r="D262" i="28"/>
  <c r="J262" i="28"/>
  <c r="O262" i="28"/>
  <c r="T262" i="28"/>
  <c r="F262" i="28"/>
  <c r="P262" i="28"/>
  <c r="H262" i="28"/>
  <c r="K262" i="28"/>
  <c r="V262" i="28"/>
  <c r="C262" i="28"/>
  <c r="N262" i="28"/>
  <c r="X262" i="28"/>
  <c r="S262" i="28"/>
  <c r="C297" i="21"/>
  <c r="G297" i="21"/>
  <c r="K297" i="21"/>
  <c r="O297" i="21"/>
  <c r="S297" i="21"/>
  <c r="W297" i="21"/>
  <c r="B297" i="21"/>
  <c r="E297" i="21"/>
  <c r="I297" i="21"/>
  <c r="M297" i="21"/>
  <c r="Q297" i="21"/>
  <c r="U297" i="21"/>
  <c r="Y297" i="21"/>
  <c r="F297" i="21"/>
  <c r="N297" i="21"/>
  <c r="V297" i="21"/>
  <c r="J297" i="21"/>
  <c r="R297" i="21"/>
  <c r="D297" i="21"/>
  <c r="T297" i="21"/>
  <c r="L297" i="21"/>
  <c r="P297" i="21"/>
  <c r="H297" i="21"/>
  <c r="X297" i="21"/>
  <c r="D400" i="21"/>
  <c r="H400" i="21"/>
  <c r="L400" i="21"/>
  <c r="P400" i="21"/>
  <c r="T400" i="21"/>
  <c r="X400" i="21"/>
  <c r="F400" i="21"/>
  <c r="J400" i="21"/>
  <c r="N400" i="21"/>
  <c r="R400" i="21"/>
  <c r="V400" i="21"/>
  <c r="C400" i="21"/>
  <c r="K400" i="21"/>
  <c r="S400" i="21"/>
  <c r="G400" i="21"/>
  <c r="O400" i="21"/>
  <c r="W400" i="21"/>
  <c r="I400" i="21"/>
  <c r="Y400" i="21"/>
  <c r="Q400" i="21"/>
  <c r="B400" i="21"/>
  <c r="U400" i="21"/>
  <c r="E400" i="21"/>
  <c r="M400" i="21"/>
  <c r="A367" i="21"/>
  <c r="A401" i="21"/>
  <c r="A333" i="21"/>
  <c r="A298" i="21"/>
  <c r="A105" i="28"/>
  <c r="A201" i="28"/>
  <c r="A263" i="28"/>
  <c r="A169" i="28"/>
  <c r="A332" i="28"/>
  <c r="A366" i="28"/>
  <c r="A400" i="28"/>
  <c r="A232" i="28"/>
  <c r="A137" i="28"/>
  <c r="A434" i="28"/>
  <c r="A297" i="28"/>
  <c r="A229" i="21"/>
  <c r="A263" i="21"/>
  <c r="A197" i="21"/>
  <c r="A105" i="19"/>
  <c r="A72" i="19"/>
  <c r="A71" i="25"/>
  <c r="A104" i="25"/>
  <c r="A39" i="19"/>
  <c r="A166" i="21"/>
  <c r="A102" i="21"/>
  <c r="A138" i="25"/>
  <c r="A136" i="19"/>
  <c r="A38" i="25"/>
  <c r="A70" i="21"/>
  <c r="A134" i="21"/>
  <c r="F71" i="25" l="1"/>
  <c r="J71" i="25"/>
  <c r="N71" i="25"/>
  <c r="R71" i="25"/>
  <c r="V71" i="25"/>
  <c r="C71" i="25"/>
  <c r="G71" i="25"/>
  <c r="K71" i="25"/>
  <c r="O71" i="25"/>
  <c r="S71" i="25"/>
  <c r="W71" i="25"/>
  <c r="B71" i="25"/>
  <c r="D71" i="25"/>
  <c r="L71" i="25"/>
  <c r="T71" i="25"/>
  <c r="P71" i="25"/>
  <c r="Q71" i="25"/>
  <c r="E71" i="25"/>
  <c r="M71" i="25"/>
  <c r="U71" i="25"/>
  <c r="H71" i="25"/>
  <c r="X71" i="25"/>
  <c r="I71" i="25"/>
  <c r="Y71" i="25"/>
  <c r="D137" i="28"/>
  <c r="H137" i="28"/>
  <c r="L137" i="28"/>
  <c r="P137" i="28"/>
  <c r="T137" i="28"/>
  <c r="X137" i="28"/>
  <c r="E137" i="28"/>
  <c r="I137" i="28"/>
  <c r="M137" i="28"/>
  <c r="Q137" i="28"/>
  <c r="U137" i="28"/>
  <c r="Y137" i="28"/>
  <c r="F137" i="28"/>
  <c r="N137" i="28"/>
  <c r="V137" i="28"/>
  <c r="G137" i="28"/>
  <c r="O137" i="28"/>
  <c r="W137" i="28"/>
  <c r="B137" i="28"/>
  <c r="J137" i="28"/>
  <c r="K137" i="28"/>
  <c r="R137" i="28"/>
  <c r="S137" i="28"/>
  <c r="C137" i="28"/>
  <c r="F72" i="19"/>
  <c r="J72" i="19"/>
  <c r="N72" i="19"/>
  <c r="R72" i="19"/>
  <c r="V72" i="19"/>
  <c r="H72" i="19"/>
  <c r="P72" i="19"/>
  <c r="X72" i="19"/>
  <c r="I72" i="19"/>
  <c r="Q72" i="19"/>
  <c r="Y72" i="19"/>
  <c r="B72" i="19"/>
  <c r="C72" i="19"/>
  <c r="G72" i="19"/>
  <c r="K72" i="19"/>
  <c r="O72" i="19"/>
  <c r="S72" i="19"/>
  <c r="W72" i="19"/>
  <c r="D72" i="19"/>
  <c r="L72" i="19"/>
  <c r="T72" i="19"/>
  <c r="E72" i="19"/>
  <c r="M72" i="19"/>
  <c r="U72" i="19"/>
  <c r="D169" i="28"/>
  <c r="H169" i="28"/>
  <c r="L169" i="28"/>
  <c r="P169" i="28"/>
  <c r="T169" i="28"/>
  <c r="X169" i="28"/>
  <c r="E169" i="28"/>
  <c r="I169" i="28"/>
  <c r="M169" i="28"/>
  <c r="Q169" i="28"/>
  <c r="U169" i="28"/>
  <c r="Y169" i="28"/>
  <c r="B169" i="28"/>
  <c r="J169" i="28"/>
  <c r="R169" i="28"/>
  <c r="C169" i="28"/>
  <c r="K169" i="28"/>
  <c r="S169" i="28"/>
  <c r="F169" i="28"/>
  <c r="V169" i="28"/>
  <c r="G169" i="28"/>
  <c r="W169" i="28"/>
  <c r="N169" i="28"/>
  <c r="O169" i="28"/>
  <c r="F102" i="21"/>
  <c r="J102" i="21"/>
  <c r="N102" i="21"/>
  <c r="R102" i="21"/>
  <c r="V102" i="21"/>
  <c r="C102" i="21"/>
  <c r="G102" i="21"/>
  <c r="K102" i="21"/>
  <c r="O102" i="21"/>
  <c r="S102" i="21"/>
  <c r="W102" i="21"/>
  <c r="B102" i="21"/>
  <c r="H102" i="21"/>
  <c r="P102" i="21"/>
  <c r="X102" i="21"/>
  <c r="I102" i="21"/>
  <c r="Q102" i="21"/>
  <c r="Y102" i="21"/>
  <c r="L102" i="21"/>
  <c r="T102" i="21"/>
  <c r="U102" i="21"/>
  <c r="M102" i="21"/>
  <c r="D102" i="21"/>
  <c r="E102" i="21"/>
  <c r="D201" i="28"/>
  <c r="H201" i="28"/>
  <c r="L201" i="28"/>
  <c r="P201" i="28"/>
  <c r="T201" i="28"/>
  <c r="X201" i="28"/>
  <c r="E201" i="28"/>
  <c r="I201" i="28"/>
  <c r="M201" i="28"/>
  <c r="Q201" i="28"/>
  <c r="U201" i="28"/>
  <c r="Y201" i="28"/>
  <c r="J201" i="28"/>
  <c r="R201" i="28"/>
  <c r="C201" i="28"/>
  <c r="K201" i="28"/>
  <c r="S201" i="28"/>
  <c r="F201" i="28"/>
  <c r="V201" i="28"/>
  <c r="B201" i="28"/>
  <c r="G201" i="28"/>
  <c r="W201" i="28"/>
  <c r="N201" i="28"/>
  <c r="O201" i="28"/>
  <c r="E136" i="19"/>
  <c r="I136" i="19"/>
  <c r="M136" i="19"/>
  <c r="Q136" i="19"/>
  <c r="U136" i="19"/>
  <c r="Y136" i="19"/>
  <c r="B136" i="19"/>
  <c r="F136" i="19"/>
  <c r="J136" i="19"/>
  <c r="N136" i="19"/>
  <c r="R136" i="19"/>
  <c r="V136" i="19"/>
  <c r="C136" i="19"/>
  <c r="K136" i="19"/>
  <c r="S136" i="19"/>
  <c r="G136" i="19"/>
  <c r="W136" i="19"/>
  <c r="P136" i="19"/>
  <c r="D136" i="19"/>
  <c r="L136" i="19"/>
  <c r="T136" i="19"/>
  <c r="O136" i="19"/>
  <c r="H136" i="19"/>
  <c r="X136" i="19"/>
  <c r="D166" i="21"/>
  <c r="H166" i="21"/>
  <c r="L166" i="21"/>
  <c r="P166" i="21"/>
  <c r="T166" i="21"/>
  <c r="X166" i="21"/>
  <c r="E166" i="21"/>
  <c r="I166" i="21"/>
  <c r="M166" i="21"/>
  <c r="Q166" i="21"/>
  <c r="U166" i="21"/>
  <c r="Y166" i="21"/>
  <c r="F166" i="21"/>
  <c r="N166" i="21"/>
  <c r="V166" i="21"/>
  <c r="G166" i="21"/>
  <c r="O166" i="21"/>
  <c r="W166" i="21"/>
  <c r="B166" i="21"/>
  <c r="J166" i="21"/>
  <c r="C166" i="21"/>
  <c r="K166" i="21"/>
  <c r="R166" i="21"/>
  <c r="S166" i="21"/>
  <c r="E232" i="28"/>
  <c r="I232" i="28"/>
  <c r="M232" i="28"/>
  <c r="Q232" i="28"/>
  <c r="U232" i="28"/>
  <c r="Y232" i="28"/>
  <c r="C232" i="28"/>
  <c r="H232" i="28"/>
  <c r="N232" i="28"/>
  <c r="S232" i="28"/>
  <c r="X232" i="28"/>
  <c r="D232" i="28"/>
  <c r="J232" i="28"/>
  <c r="O232" i="28"/>
  <c r="T232" i="28"/>
  <c r="F232" i="28"/>
  <c r="P232" i="28"/>
  <c r="G232" i="28"/>
  <c r="R232" i="28"/>
  <c r="V232" i="28"/>
  <c r="W232" i="28"/>
  <c r="B232" i="28"/>
  <c r="K232" i="28"/>
  <c r="L232" i="28"/>
  <c r="D105" i="28"/>
  <c r="H105" i="28"/>
  <c r="L105" i="28"/>
  <c r="P105" i="28"/>
  <c r="T105" i="28"/>
  <c r="X105" i="28"/>
  <c r="E105" i="28"/>
  <c r="I105" i="28"/>
  <c r="M105" i="28"/>
  <c r="Q105" i="28"/>
  <c r="U105" i="28"/>
  <c r="Y105" i="28"/>
  <c r="B105" i="28"/>
  <c r="J105" i="28"/>
  <c r="R105" i="28"/>
  <c r="C105" i="28"/>
  <c r="K105" i="28"/>
  <c r="S105" i="28"/>
  <c r="N105" i="28"/>
  <c r="O105" i="28"/>
  <c r="V105" i="28"/>
  <c r="W105" i="28"/>
  <c r="G105" i="28"/>
  <c r="F105" i="28"/>
  <c r="E134" i="21"/>
  <c r="I134" i="21"/>
  <c r="M134" i="21"/>
  <c r="Q134" i="21"/>
  <c r="U134" i="21"/>
  <c r="Y134" i="21"/>
  <c r="B134" i="21"/>
  <c r="F134" i="21"/>
  <c r="J134" i="21"/>
  <c r="N134" i="21"/>
  <c r="R134" i="21"/>
  <c r="V134" i="21"/>
  <c r="G134" i="21"/>
  <c r="O134" i="21"/>
  <c r="W134" i="21"/>
  <c r="H134" i="21"/>
  <c r="P134" i="21"/>
  <c r="X134" i="21"/>
  <c r="K134" i="21"/>
  <c r="S134" i="21"/>
  <c r="T134" i="21"/>
  <c r="L134" i="21"/>
  <c r="C134" i="21"/>
  <c r="D134" i="21"/>
  <c r="F39" i="19"/>
  <c r="J39" i="19"/>
  <c r="N39" i="19"/>
  <c r="R39" i="19"/>
  <c r="V39" i="19"/>
  <c r="D39" i="19"/>
  <c r="L39" i="19"/>
  <c r="T39" i="19"/>
  <c r="I39" i="19"/>
  <c r="Q39" i="19"/>
  <c r="Y39" i="19"/>
  <c r="C39" i="19"/>
  <c r="G39" i="19"/>
  <c r="K39" i="19"/>
  <c r="O39" i="19"/>
  <c r="S39" i="19"/>
  <c r="W39" i="19"/>
  <c r="H39" i="19"/>
  <c r="P39" i="19"/>
  <c r="X39" i="19"/>
  <c r="E39" i="19"/>
  <c r="M39" i="19"/>
  <c r="U39" i="19"/>
  <c r="B39" i="19"/>
  <c r="F105" i="19"/>
  <c r="J105" i="19"/>
  <c r="N105" i="19"/>
  <c r="R105" i="19"/>
  <c r="V105" i="19"/>
  <c r="D105" i="19"/>
  <c r="L105" i="19"/>
  <c r="T105" i="19"/>
  <c r="I105" i="19"/>
  <c r="Q105" i="19"/>
  <c r="Y105" i="19"/>
  <c r="C105" i="19"/>
  <c r="G105" i="19"/>
  <c r="K105" i="19"/>
  <c r="O105" i="19"/>
  <c r="S105" i="19"/>
  <c r="W105" i="19"/>
  <c r="H105" i="19"/>
  <c r="P105" i="19"/>
  <c r="X105" i="19"/>
  <c r="E105" i="19"/>
  <c r="M105" i="19"/>
  <c r="U105" i="19"/>
  <c r="B105" i="19"/>
  <c r="D70" i="21"/>
  <c r="H70" i="21"/>
  <c r="L70" i="21"/>
  <c r="P70" i="21"/>
  <c r="T70" i="21"/>
  <c r="X70" i="21"/>
  <c r="C70" i="21"/>
  <c r="I70" i="21"/>
  <c r="N70" i="21"/>
  <c r="S70" i="21"/>
  <c r="Y70" i="21"/>
  <c r="E70" i="21"/>
  <c r="J70" i="21"/>
  <c r="O70" i="21"/>
  <c r="U70" i="21"/>
  <c r="K70" i="21"/>
  <c r="V70" i="21"/>
  <c r="M70" i="21"/>
  <c r="W70" i="21"/>
  <c r="F70" i="21"/>
  <c r="B70" i="21"/>
  <c r="R70" i="21"/>
  <c r="G70" i="21"/>
  <c r="Q70" i="21"/>
  <c r="E138" i="25"/>
  <c r="I138" i="25"/>
  <c r="M138" i="25"/>
  <c r="Q138" i="25"/>
  <c r="U138" i="25"/>
  <c r="Y138" i="25"/>
  <c r="B138" i="25"/>
  <c r="F138" i="25"/>
  <c r="J138" i="25"/>
  <c r="N138" i="25"/>
  <c r="R138" i="25"/>
  <c r="V138" i="25"/>
  <c r="C138" i="25"/>
  <c r="K138" i="25"/>
  <c r="S138" i="25"/>
  <c r="D138" i="25"/>
  <c r="L138" i="25"/>
  <c r="T138" i="25"/>
  <c r="G138" i="25"/>
  <c r="W138" i="25"/>
  <c r="H138" i="25"/>
  <c r="X138" i="25"/>
  <c r="O138" i="25"/>
  <c r="P138" i="25"/>
  <c r="F104" i="25"/>
  <c r="J104" i="25"/>
  <c r="N104" i="25"/>
  <c r="R104" i="25"/>
  <c r="V104" i="25"/>
  <c r="C104" i="25"/>
  <c r="G104" i="25"/>
  <c r="K104" i="25"/>
  <c r="O104" i="25"/>
  <c r="S104" i="25"/>
  <c r="W104" i="25"/>
  <c r="B104" i="25"/>
  <c r="D104" i="25"/>
  <c r="L104" i="25"/>
  <c r="T104" i="25"/>
  <c r="H104" i="25"/>
  <c r="X104" i="25"/>
  <c r="Q104" i="25"/>
  <c r="E104" i="25"/>
  <c r="M104" i="25"/>
  <c r="U104" i="25"/>
  <c r="P104" i="25"/>
  <c r="I104" i="25"/>
  <c r="Y104" i="25"/>
  <c r="C197" i="21"/>
  <c r="G197" i="21"/>
  <c r="K197" i="21"/>
  <c r="O197" i="21"/>
  <c r="S197" i="21"/>
  <c r="W197" i="21"/>
  <c r="D197" i="21"/>
  <c r="H197" i="21"/>
  <c r="L197" i="21"/>
  <c r="P197" i="21"/>
  <c r="T197" i="21"/>
  <c r="X197" i="21"/>
  <c r="E197" i="21"/>
  <c r="M197" i="21"/>
  <c r="U197" i="21"/>
  <c r="B197" i="21"/>
  <c r="F197" i="21"/>
  <c r="N197" i="21"/>
  <c r="V197" i="21"/>
  <c r="I197" i="21"/>
  <c r="Y197" i="21"/>
  <c r="Q197" i="21"/>
  <c r="R197" i="21"/>
  <c r="J197" i="21"/>
  <c r="F38" i="25"/>
  <c r="J38" i="25"/>
  <c r="N38" i="25"/>
  <c r="R38" i="25"/>
  <c r="V38" i="25"/>
  <c r="C38" i="25"/>
  <c r="G38" i="25"/>
  <c r="K38" i="25"/>
  <c r="O38" i="25"/>
  <c r="S38" i="25"/>
  <c r="W38" i="25"/>
  <c r="B38" i="25"/>
  <c r="D38" i="25"/>
  <c r="L38" i="25"/>
  <c r="T38" i="25"/>
  <c r="H38" i="25"/>
  <c r="P38" i="25"/>
  <c r="X38" i="25"/>
  <c r="I38" i="25"/>
  <c r="Y38" i="25"/>
  <c r="E38" i="25"/>
  <c r="M38" i="25"/>
  <c r="U38" i="25"/>
  <c r="Q38" i="25"/>
  <c r="C263" i="21"/>
  <c r="G263" i="21"/>
  <c r="K263" i="21"/>
  <c r="O263" i="21"/>
  <c r="S263" i="21"/>
  <c r="W263" i="21"/>
  <c r="B263" i="21"/>
  <c r="E263" i="21"/>
  <c r="I263" i="21"/>
  <c r="M263" i="21"/>
  <c r="Q263" i="21"/>
  <c r="U263" i="21"/>
  <c r="Y263" i="21"/>
  <c r="F263" i="21"/>
  <c r="N263" i="21"/>
  <c r="V263" i="21"/>
  <c r="J263" i="21"/>
  <c r="R263" i="21"/>
  <c r="D263" i="21"/>
  <c r="T263" i="21"/>
  <c r="P263" i="21"/>
  <c r="H263" i="21"/>
  <c r="L263" i="21"/>
  <c r="X263" i="21"/>
  <c r="D229" i="21"/>
  <c r="H229" i="21"/>
  <c r="L229" i="21"/>
  <c r="P229" i="21"/>
  <c r="T229" i="21"/>
  <c r="X229" i="21"/>
  <c r="F229" i="21"/>
  <c r="J229" i="21"/>
  <c r="N229" i="21"/>
  <c r="R229" i="21"/>
  <c r="V229" i="21"/>
  <c r="G229" i="21"/>
  <c r="O229" i="21"/>
  <c r="W229" i="21"/>
  <c r="C229" i="21"/>
  <c r="K229" i="21"/>
  <c r="S229" i="21"/>
  <c r="E229" i="21"/>
  <c r="U229" i="21"/>
  <c r="Q229" i="21"/>
  <c r="B229" i="21"/>
  <c r="I229" i="21"/>
  <c r="M229" i="21"/>
  <c r="Y229" i="21"/>
  <c r="D332" i="28"/>
  <c r="H332" i="28"/>
  <c r="L332" i="28"/>
  <c r="P332" i="28"/>
  <c r="T332" i="28"/>
  <c r="X332" i="28"/>
  <c r="C332" i="28"/>
  <c r="I332" i="28"/>
  <c r="N332" i="28"/>
  <c r="S332" i="28"/>
  <c r="Y332" i="28"/>
  <c r="B332" i="28"/>
  <c r="F332" i="28"/>
  <c r="K332" i="28"/>
  <c r="Q332" i="28"/>
  <c r="V332" i="28"/>
  <c r="M332" i="28"/>
  <c r="W332" i="28"/>
  <c r="E332" i="28"/>
  <c r="O332" i="28"/>
  <c r="G332" i="28"/>
  <c r="R332" i="28"/>
  <c r="J332" i="28"/>
  <c r="U332" i="28"/>
  <c r="E297" i="28"/>
  <c r="I297" i="28"/>
  <c r="M297" i="28"/>
  <c r="Q297" i="28"/>
  <c r="U297" i="28"/>
  <c r="Y297" i="28"/>
  <c r="B297" i="28"/>
  <c r="D297" i="28"/>
  <c r="J297" i="28"/>
  <c r="O297" i="28"/>
  <c r="T297" i="28"/>
  <c r="G297" i="28"/>
  <c r="L297" i="28"/>
  <c r="R297" i="28"/>
  <c r="W297" i="28"/>
  <c r="C297" i="28"/>
  <c r="N297" i="28"/>
  <c r="X297" i="28"/>
  <c r="F297" i="28"/>
  <c r="P297" i="28"/>
  <c r="H297" i="28"/>
  <c r="S297" i="28"/>
  <c r="K297" i="28"/>
  <c r="V297" i="28"/>
  <c r="F400" i="28"/>
  <c r="J400" i="28"/>
  <c r="N400" i="28"/>
  <c r="R400" i="28"/>
  <c r="V400" i="28"/>
  <c r="G400" i="28"/>
  <c r="L400" i="28"/>
  <c r="Q400" i="28"/>
  <c r="W400" i="28"/>
  <c r="D400" i="28"/>
  <c r="I400" i="28"/>
  <c r="O400" i="28"/>
  <c r="T400" i="28"/>
  <c r="Y400" i="28"/>
  <c r="B400" i="28"/>
  <c r="K400" i="28"/>
  <c r="U400" i="28"/>
  <c r="C400" i="28"/>
  <c r="M400" i="28"/>
  <c r="X400" i="28"/>
  <c r="E400" i="28"/>
  <c r="P400" i="28"/>
  <c r="H400" i="28"/>
  <c r="S400" i="28"/>
  <c r="D298" i="21"/>
  <c r="H298" i="21"/>
  <c r="L298" i="21"/>
  <c r="P298" i="21"/>
  <c r="T298" i="21"/>
  <c r="X298" i="21"/>
  <c r="F298" i="21"/>
  <c r="J298" i="21"/>
  <c r="N298" i="21"/>
  <c r="R298" i="21"/>
  <c r="V298" i="21"/>
  <c r="G298" i="21"/>
  <c r="O298" i="21"/>
  <c r="W298" i="21"/>
  <c r="C298" i="21"/>
  <c r="K298" i="21"/>
  <c r="S298" i="21"/>
  <c r="M298" i="21"/>
  <c r="E298" i="21"/>
  <c r="U298" i="21"/>
  <c r="Y298" i="21"/>
  <c r="I298" i="21"/>
  <c r="Q298" i="21"/>
  <c r="B298" i="21"/>
  <c r="C434" i="28"/>
  <c r="G434" i="28"/>
  <c r="K434" i="28"/>
  <c r="O434" i="28"/>
  <c r="S434" i="28"/>
  <c r="W434" i="28"/>
  <c r="E434" i="28"/>
  <c r="I434" i="28"/>
  <c r="M434" i="28"/>
  <c r="Q434" i="28"/>
  <c r="U434" i="28"/>
  <c r="Y434" i="28"/>
  <c r="B434" i="28"/>
  <c r="F434" i="28"/>
  <c r="N434" i="28"/>
  <c r="V434" i="28"/>
  <c r="J434" i="28"/>
  <c r="T434" i="28"/>
  <c r="D434" i="28"/>
  <c r="P434" i="28"/>
  <c r="H434" i="28"/>
  <c r="L434" i="28"/>
  <c r="R434" i="28"/>
  <c r="X434" i="28"/>
  <c r="C366" i="28"/>
  <c r="G366" i="28"/>
  <c r="K366" i="28"/>
  <c r="O366" i="28"/>
  <c r="S366" i="28"/>
  <c r="W366" i="28"/>
  <c r="H366" i="28"/>
  <c r="M366" i="28"/>
  <c r="R366" i="28"/>
  <c r="X366" i="28"/>
  <c r="E366" i="28"/>
  <c r="J366" i="28"/>
  <c r="P366" i="28"/>
  <c r="U366" i="28"/>
  <c r="L366" i="28"/>
  <c r="V366" i="28"/>
  <c r="D366" i="28"/>
  <c r="N366" i="28"/>
  <c r="Y366" i="28"/>
  <c r="F366" i="28"/>
  <c r="Q366" i="28"/>
  <c r="I366" i="28"/>
  <c r="T366" i="28"/>
  <c r="B366" i="28"/>
  <c r="F263" i="28"/>
  <c r="J263" i="28"/>
  <c r="N263" i="28"/>
  <c r="R263" i="28"/>
  <c r="V263" i="28"/>
  <c r="E263" i="28"/>
  <c r="K263" i="28"/>
  <c r="P263" i="28"/>
  <c r="U263" i="28"/>
  <c r="C263" i="28"/>
  <c r="H263" i="28"/>
  <c r="M263" i="28"/>
  <c r="S263" i="28"/>
  <c r="X263" i="28"/>
  <c r="D263" i="28"/>
  <c r="O263" i="28"/>
  <c r="Y263" i="28"/>
  <c r="G263" i="28"/>
  <c r="I263" i="28"/>
  <c r="T263" i="28"/>
  <c r="L263" i="28"/>
  <c r="W263" i="28"/>
  <c r="Q263" i="28"/>
  <c r="B263" i="28"/>
  <c r="F333" i="21"/>
  <c r="J333" i="21"/>
  <c r="N333" i="21"/>
  <c r="R333" i="21"/>
  <c r="V333" i="21"/>
  <c r="D333" i="21"/>
  <c r="H333" i="21"/>
  <c r="L333" i="21"/>
  <c r="P333" i="21"/>
  <c r="T333" i="21"/>
  <c r="X333" i="21"/>
  <c r="E333" i="21"/>
  <c r="M333" i="21"/>
  <c r="U333" i="21"/>
  <c r="I333" i="21"/>
  <c r="Q333" i="21"/>
  <c r="Y333" i="21"/>
  <c r="C333" i="21"/>
  <c r="S333" i="21"/>
  <c r="K333" i="21"/>
  <c r="O333" i="21"/>
  <c r="G333" i="21"/>
  <c r="B333" i="21"/>
  <c r="W333" i="21"/>
  <c r="E401" i="21"/>
  <c r="I401" i="21"/>
  <c r="M401" i="21"/>
  <c r="Q401" i="21"/>
  <c r="U401" i="21"/>
  <c r="Y401" i="21"/>
  <c r="C401" i="21"/>
  <c r="G401" i="21"/>
  <c r="K401" i="21"/>
  <c r="O401" i="21"/>
  <c r="S401" i="21"/>
  <c r="W401" i="21"/>
  <c r="D401" i="21"/>
  <c r="L401" i="21"/>
  <c r="T401" i="21"/>
  <c r="B401" i="21"/>
  <c r="H401" i="21"/>
  <c r="P401" i="21"/>
  <c r="X401" i="21"/>
  <c r="R401" i="21"/>
  <c r="J401" i="21"/>
  <c r="N401" i="21"/>
  <c r="V401" i="21"/>
  <c r="F401" i="21"/>
  <c r="E367" i="21"/>
  <c r="I367" i="21"/>
  <c r="M367" i="21"/>
  <c r="Q367" i="21"/>
  <c r="U367" i="21"/>
  <c r="Y367" i="21"/>
  <c r="C367" i="21"/>
  <c r="G367" i="21"/>
  <c r="K367" i="21"/>
  <c r="O367" i="21"/>
  <c r="S367" i="21"/>
  <c r="W367" i="21"/>
  <c r="B367" i="21"/>
  <c r="D367" i="21"/>
  <c r="L367" i="21"/>
  <c r="T367" i="21"/>
  <c r="H367" i="21"/>
  <c r="P367" i="21"/>
  <c r="X367" i="21"/>
  <c r="J367" i="21"/>
  <c r="R367" i="21"/>
  <c r="F367" i="21"/>
  <c r="V367" i="21"/>
  <c r="N367" i="21"/>
  <c r="A402" i="21"/>
  <c r="A368" i="21"/>
  <c r="A299" i="21"/>
  <c r="A334" i="21"/>
  <c r="A298" i="28"/>
  <c r="A138" i="28"/>
  <c r="A367" i="28"/>
  <c r="A170" i="28"/>
  <c r="A401" i="28"/>
  <c r="A435" i="28"/>
  <c r="A233" i="28"/>
  <c r="A333" i="28"/>
  <c r="A264" i="28"/>
  <c r="A202" i="28"/>
  <c r="A264" i="21"/>
  <c r="A230" i="21"/>
  <c r="A198" i="21"/>
  <c r="A71" i="21"/>
  <c r="A103" i="21"/>
  <c r="A135" i="21"/>
  <c r="A39" i="25"/>
  <c r="A105" i="25"/>
  <c r="A137" i="19"/>
  <c r="A167" i="21"/>
  <c r="A72" i="25"/>
  <c r="F137" i="19" l="1"/>
  <c r="J137" i="19"/>
  <c r="N137" i="19"/>
  <c r="R137" i="19"/>
  <c r="V137" i="19"/>
  <c r="C137" i="19"/>
  <c r="G137" i="19"/>
  <c r="K137" i="19"/>
  <c r="O137" i="19"/>
  <c r="S137" i="19"/>
  <c r="W137" i="19"/>
  <c r="B137" i="19"/>
  <c r="D137" i="19"/>
  <c r="L137" i="19"/>
  <c r="T137" i="19"/>
  <c r="P137" i="19"/>
  <c r="I137" i="19"/>
  <c r="E137" i="19"/>
  <c r="M137" i="19"/>
  <c r="U137" i="19"/>
  <c r="H137" i="19"/>
  <c r="X137" i="19"/>
  <c r="Q137" i="19"/>
  <c r="Y137" i="19"/>
  <c r="E202" i="28"/>
  <c r="I202" i="28"/>
  <c r="M202" i="28"/>
  <c r="Q202" i="28"/>
  <c r="U202" i="28"/>
  <c r="Y202" i="28"/>
  <c r="F202" i="28"/>
  <c r="J202" i="28"/>
  <c r="N202" i="28"/>
  <c r="R202" i="28"/>
  <c r="V202" i="28"/>
  <c r="C202" i="28"/>
  <c r="K202" i="28"/>
  <c r="S202" i="28"/>
  <c r="D202" i="28"/>
  <c r="L202" i="28"/>
  <c r="T202" i="28"/>
  <c r="O202" i="28"/>
  <c r="P202" i="28"/>
  <c r="B202" i="28"/>
  <c r="W202" i="28"/>
  <c r="X202" i="28"/>
  <c r="G202" i="28"/>
  <c r="H202" i="28"/>
  <c r="C39" i="25"/>
  <c r="G39" i="25"/>
  <c r="K39" i="25"/>
  <c r="O39" i="25"/>
  <c r="S39" i="25"/>
  <c r="W39" i="25"/>
  <c r="D39" i="25"/>
  <c r="H39" i="25"/>
  <c r="L39" i="25"/>
  <c r="P39" i="25"/>
  <c r="T39" i="25"/>
  <c r="X39" i="25"/>
  <c r="E39" i="25"/>
  <c r="M39" i="25"/>
  <c r="U39" i="25"/>
  <c r="I39" i="25"/>
  <c r="Q39" i="25"/>
  <c r="Y39" i="25"/>
  <c r="B39" i="25"/>
  <c r="R39" i="25"/>
  <c r="F39" i="25"/>
  <c r="N39" i="25"/>
  <c r="V39" i="25"/>
  <c r="J39" i="25"/>
  <c r="F135" i="21"/>
  <c r="J135" i="21"/>
  <c r="N135" i="21"/>
  <c r="R135" i="21"/>
  <c r="V135" i="21"/>
  <c r="C135" i="21"/>
  <c r="G135" i="21"/>
  <c r="K135" i="21"/>
  <c r="O135" i="21"/>
  <c r="S135" i="21"/>
  <c r="W135" i="21"/>
  <c r="B135" i="21"/>
  <c r="H135" i="21"/>
  <c r="P135" i="21"/>
  <c r="X135" i="21"/>
  <c r="I135" i="21"/>
  <c r="Q135" i="21"/>
  <c r="Y135" i="21"/>
  <c r="D135" i="21"/>
  <c r="T135" i="21"/>
  <c r="E135" i="21"/>
  <c r="U135" i="21"/>
  <c r="L135" i="21"/>
  <c r="M135" i="21"/>
  <c r="E170" i="28"/>
  <c r="I170" i="28"/>
  <c r="M170" i="28"/>
  <c r="Q170" i="28"/>
  <c r="U170" i="28"/>
  <c r="Y170" i="28"/>
  <c r="F170" i="28"/>
  <c r="J170" i="28"/>
  <c r="N170" i="28"/>
  <c r="R170" i="28"/>
  <c r="V170" i="28"/>
  <c r="C170" i="28"/>
  <c r="K170" i="28"/>
  <c r="S170" i="28"/>
  <c r="D170" i="28"/>
  <c r="L170" i="28"/>
  <c r="T170" i="28"/>
  <c r="O170" i="28"/>
  <c r="B170" i="28"/>
  <c r="P170" i="28"/>
  <c r="W170" i="28"/>
  <c r="X170" i="28"/>
  <c r="H170" i="28"/>
  <c r="G170" i="28"/>
  <c r="C72" i="25"/>
  <c r="G72" i="25"/>
  <c r="K72" i="25"/>
  <c r="O72" i="25"/>
  <c r="S72" i="25"/>
  <c r="W72" i="25"/>
  <c r="D72" i="25"/>
  <c r="H72" i="25"/>
  <c r="L72" i="25"/>
  <c r="P72" i="25"/>
  <c r="T72" i="25"/>
  <c r="X72" i="25"/>
  <c r="E72" i="25"/>
  <c r="M72" i="25"/>
  <c r="U72" i="25"/>
  <c r="I72" i="25"/>
  <c r="Y72" i="25"/>
  <c r="J72" i="25"/>
  <c r="F72" i="25"/>
  <c r="N72" i="25"/>
  <c r="V72" i="25"/>
  <c r="Q72" i="25"/>
  <c r="B72" i="25"/>
  <c r="R72" i="25"/>
  <c r="E167" i="21"/>
  <c r="I167" i="21"/>
  <c r="M167" i="21"/>
  <c r="Q167" i="21"/>
  <c r="U167" i="21"/>
  <c r="Y167" i="21"/>
  <c r="B167" i="21"/>
  <c r="F167" i="21"/>
  <c r="J167" i="21"/>
  <c r="N167" i="21"/>
  <c r="R167" i="21"/>
  <c r="V167" i="21"/>
  <c r="G167" i="21"/>
  <c r="O167" i="21"/>
  <c r="W167" i="21"/>
  <c r="H167" i="21"/>
  <c r="P167" i="21"/>
  <c r="X167" i="21"/>
  <c r="C167" i="21"/>
  <c r="S167" i="21"/>
  <c r="K167" i="21"/>
  <c r="L167" i="21"/>
  <c r="D167" i="21"/>
  <c r="T167" i="21"/>
  <c r="C105" i="25"/>
  <c r="G105" i="25"/>
  <c r="K105" i="25"/>
  <c r="O105" i="25"/>
  <c r="S105" i="25"/>
  <c r="W105" i="25"/>
  <c r="D105" i="25"/>
  <c r="H105" i="25"/>
  <c r="L105" i="25"/>
  <c r="P105" i="25"/>
  <c r="T105" i="25"/>
  <c r="X105" i="25"/>
  <c r="E105" i="25"/>
  <c r="M105" i="25"/>
  <c r="U105" i="25"/>
  <c r="I105" i="25"/>
  <c r="Y105" i="25"/>
  <c r="F105" i="25"/>
  <c r="N105" i="25"/>
  <c r="V105" i="25"/>
  <c r="Q105" i="25"/>
  <c r="B105" i="25"/>
  <c r="J105" i="25"/>
  <c r="R105" i="25"/>
  <c r="C103" i="21"/>
  <c r="G103" i="21"/>
  <c r="K103" i="21"/>
  <c r="O103" i="21"/>
  <c r="S103" i="21"/>
  <c r="W103" i="21"/>
  <c r="D103" i="21"/>
  <c r="H103" i="21"/>
  <c r="L103" i="21"/>
  <c r="P103" i="21"/>
  <c r="T103" i="21"/>
  <c r="X103" i="21"/>
  <c r="I103" i="21"/>
  <c r="Q103" i="21"/>
  <c r="Y103" i="21"/>
  <c r="J103" i="21"/>
  <c r="R103" i="21"/>
  <c r="E103" i="21"/>
  <c r="U103" i="21"/>
  <c r="B103" i="21"/>
  <c r="F103" i="21"/>
  <c r="V103" i="21"/>
  <c r="M103" i="21"/>
  <c r="N103" i="21"/>
  <c r="D198" i="21"/>
  <c r="H198" i="21"/>
  <c r="L198" i="21"/>
  <c r="P198" i="21"/>
  <c r="T198" i="21"/>
  <c r="X198" i="21"/>
  <c r="E198" i="21"/>
  <c r="I198" i="21"/>
  <c r="M198" i="21"/>
  <c r="Q198" i="21"/>
  <c r="U198" i="21"/>
  <c r="Y198" i="21"/>
  <c r="F198" i="21"/>
  <c r="N198" i="21"/>
  <c r="V198" i="21"/>
  <c r="G198" i="21"/>
  <c r="O198" i="21"/>
  <c r="W198" i="21"/>
  <c r="B198" i="21"/>
  <c r="R198" i="21"/>
  <c r="C198" i="21"/>
  <c r="S198" i="21"/>
  <c r="J198" i="21"/>
  <c r="K198" i="21"/>
  <c r="E71" i="21"/>
  <c r="I71" i="21"/>
  <c r="M71" i="21"/>
  <c r="Q71" i="21"/>
  <c r="U71" i="21"/>
  <c r="Y71" i="21"/>
  <c r="G71" i="21"/>
  <c r="L71" i="21"/>
  <c r="R71" i="21"/>
  <c r="W71" i="21"/>
  <c r="C71" i="21"/>
  <c r="H71" i="21"/>
  <c r="N71" i="21"/>
  <c r="S71" i="21"/>
  <c r="X71" i="21"/>
  <c r="J71" i="21"/>
  <c r="T71" i="21"/>
  <c r="K71" i="21"/>
  <c r="V71" i="21"/>
  <c r="D71" i="21"/>
  <c r="B71" i="21"/>
  <c r="F71" i="21"/>
  <c r="O71" i="21"/>
  <c r="P71" i="21"/>
  <c r="E138" i="28"/>
  <c r="I138" i="28"/>
  <c r="M138" i="28"/>
  <c r="Q138" i="28"/>
  <c r="U138" i="28"/>
  <c r="Y138" i="28"/>
  <c r="B138" i="28"/>
  <c r="F138" i="28"/>
  <c r="J138" i="28"/>
  <c r="N138" i="28"/>
  <c r="R138" i="28"/>
  <c r="V138" i="28"/>
  <c r="G138" i="28"/>
  <c r="O138" i="28"/>
  <c r="W138" i="28"/>
  <c r="H138" i="28"/>
  <c r="P138" i="28"/>
  <c r="X138" i="28"/>
  <c r="C138" i="28"/>
  <c r="S138" i="28"/>
  <c r="D138" i="28"/>
  <c r="T138" i="28"/>
  <c r="L138" i="28"/>
  <c r="K138" i="28"/>
  <c r="F233" i="28"/>
  <c r="J233" i="28"/>
  <c r="N233" i="28"/>
  <c r="R233" i="28"/>
  <c r="V233" i="28"/>
  <c r="G233" i="28"/>
  <c r="L233" i="28"/>
  <c r="Q233" i="28"/>
  <c r="W233" i="28"/>
  <c r="B233" i="28"/>
  <c r="C233" i="28"/>
  <c r="H233" i="28"/>
  <c r="M233" i="28"/>
  <c r="S233" i="28"/>
  <c r="X233" i="28"/>
  <c r="D233" i="28"/>
  <c r="O233" i="28"/>
  <c r="Y233" i="28"/>
  <c r="E233" i="28"/>
  <c r="P233" i="28"/>
  <c r="T233" i="28"/>
  <c r="U233" i="28"/>
  <c r="I233" i="28"/>
  <c r="K233" i="28"/>
  <c r="C334" i="21"/>
  <c r="G334" i="21"/>
  <c r="K334" i="21"/>
  <c r="O334" i="21"/>
  <c r="S334" i="21"/>
  <c r="W334" i="21"/>
  <c r="E334" i="21"/>
  <c r="I334" i="21"/>
  <c r="M334" i="21"/>
  <c r="Q334" i="21"/>
  <c r="U334" i="21"/>
  <c r="Y334" i="21"/>
  <c r="F334" i="21"/>
  <c r="N334" i="21"/>
  <c r="V334" i="21"/>
  <c r="J334" i="21"/>
  <c r="R334" i="21"/>
  <c r="B334" i="21"/>
  <c r="L334" i="21"/>
  <c r="D334" i="21"/>
  <c r="T334" i="21"/>
  <c r="X334" i="21"/>
  <c r="H334" i="21"/>
  <c r="P334" i="21"/>
  <c r="E299" i="21"/>
  <c r="I299" i="21"/>
  <c r="M299" i="21"/>
  <c r="Q299" i="21"/>
  <c r="U299" i="21"/>
  <c r="Y299" i="21"/>
  <c r="C299" i="21"/>
  <c r="G299" i="21"/>
  <c r="K299" i="21"/>
  <c r="O299" i="21"/>
  <c r="S299" i="21"/>
  <c r="W299" i="21"/>
  <c r="B299" i="21"/>
  <c r="H299" i="21"/>
  <c r="P299" i="21"/>
  <c r="X299" i="21"/>
  <c r="D299" i="21"/>
  <c r="L299" i="21"/>
  <c r="T299" i="21"/>
  <c r="F299" i="21"/>
  <c r="V299" i="21"/>
  <c r="N299" i="21"/>
  <c r="J299" i="21"/>
  <c r="R299" i="21"/>
  <c r="D435" i="28"/>
  <c r="H435" i="28"/>
  <c r="L435" i="28"/>
  <c r="P435" i="28"/>
  <c r="T435" i="28"/>
  <c r="X435" i="28"/>
  <c r="F435" i="28"/>
  <c r="J435" i="28"/>
  <c r="N435" i="28"/>
  <c r="R435" i="28"/>
  <c r="V435" i="28"/>
  <c r="G435" i="28"/>
  <c r="O435" i="28"/>
  <c r="W435" i="28"/>
  <c r="I435" i="28"/>
  <c r="S435" i="28"/>
  <c r="C435" i="28"/>
  <c r="M435" i="28"/>
  <c r="Y435" i="28"/>
  <c r="B435" i="28"/>
  <c r="E435" i="28"/>
  <c r="K435" i="28"/>
  <c r="Q435" i="28"/>
  <c r="U435" i="28"/>
  <c r="F368" i="21"/>
  <c r="J368" i="21"/>
  <c r="N368" i="21"/>
  <c r="R368" i="21"/>
  <c r="V368" i="21"/>
  <c r="D368" i="21"/>
  <c r="H368" i="21"/>
  <c r="L368" i="21"/>
  <c r="P368" i="21"/>
  <c r="T368" i="21"/>
  <c r="X368" i="21"/>
  <c r="E368" i="21"/>
  <c r="M368" i="21"/>
  <c r="U368" i="21"/>
  <c r="B368" i="21"/>
  <c r="I368" i="21"/>
  <c r="Q368" i="21"/>
  <c r="Y368" i="21"/>
  <c r="C368" i="21"/>
  <c r="S368" i="21"/>
  <c r="K368" i="21"/>
  <c r="O368" i="21"/>
  <c r="G368" i="21"/>
  <c r="W368" i="21"/>
  <c r="C264" i="28"/>
  <c r="G264" i="28"/>
  <c r="K264" i="28"/>
  <c r="O264" i="28"/>
  <c r="S264" i="28"/>
  <c r="W264" i="28"/>
  <c r="D264" i="28"/>
  <c r="I264" i="28"/>
  <c r="N264" i="28"/>
  <c r="T264" i="28"/>
  <c r="Y264" i="28"/>
  <c r="F264" i="28"/>
  <c r="L264" i="28"/>
  <c r="Q264" i="28"/>
  <c r="V264" i="28"/>
  <c r="B264" i="28"/>
  <c r="M264" i="28"/>
  <c r="X264" i="28"/>
  <c r="E264" i="28"/>
  <c r="H264" i="28"/>
  <c r="R264" i="28"/>
  <c r="J264" i="28"/>
  <c r="U264" i="28"/>
  <c r="P264" i="28"/>
  <c r="D367" i="28"/>
  <c r="H367" i="28"/>
  <c r="L367" i="28"/>
  <c r="P367" i="28"/>
  <c r="T367" i="28"/>
  <c r="X367" i="28"/>
  <c r="F367" i="28"/>
  <c r="K367" i="28"/>
  <c r="Q367" i="28"/>
  <c r="V367" i="28"/>
  <c r="C367" i="28"/>
  <c r="I367" i="28"/>
  <c r="N367" i="28"/>
  <c r="S367" i="28"/>
  <c r="Y367" i="28"/>
  <c r="B367" i="28"/>
  <c r="J367" i="28"/>
  <c r="U367" i="28"/>
  <c r="M367" i="28"/>
  <c r="W367" i="28"/>
  <c r="E367" i="28"/>
  <c r="O367" i="28"/>
  <c r="G367" i="28"/>
  <c r="R367" i="28"/>
  <c r="E230" i="21"/>
  <c r="I230" i="21"/>
  <c r="M230" i="21"/>
  <c r="Q230" i="21"/>
  <c r="U230" i="21"/>
  <c r="Y230" i="21"/>
  <c r="C230" i="21"/>
  <c r="G230" i="21"/>
  <c r="K230" i="21"/>
  <c r="O230" i="21"/>
  <c r="S230" i="21"/>
  <c r="W230" i="21"/>
  <c r="B230" i="21"/>
  <c r="H230" i="21"/>
  <c r="P230" i="21"/>
  <c r="X230" i="21"/>
  <c r="D230" i="21"/>
  <c r="L230" i="21"/>
  <c r="T230" i="21"/>
  <c r="N230" i="21"/>
  <c r="R230" i="21"/>
  <c r="F230" i="21"/>
  <c r="J230" i="21"/>
  <c r="V230" i="21"/>
  <c r="E333" i="28"/>
  <c r="I333" i="28"/>
  <c r="M333" i="28"/>
  <c r="Q333" i="28"/>
  <c r="U333" i="28"/>
  <c r="Y333" i="28"/>
  <c r="B333" i="28"/>
  <c r="G333" i="28"/>
  <c r="L333" i="28"/>
  <c r="R333" i="28"/>
  <c r="W333" i="28"/>
  <c r="D333" i="28"/>
  <c r="J333" i="28"/>
  <c r="O333" i="28"/>
  <c r="T333" i="28"/>
  <c r="K333" i="28"/>
  <c r="V333" i="28"/>
  <c r="C333" i="28"/>
  <c r="N333" i="28"/>
  <c r="X333" i="28"/>
  <c r="F333" i="28"/>
  <c r="P333" i="28"/>
  <c r="H333" i="28"/>
  <c r="S333" i="28"/>
  <c r="C401" i="28"/>
  <c r="G401" i="28"/>
  <c r="K401" i="28"/>
  <c r="O401" i="28"/>
  <c r="S401" i="28"/>
  <c r="W401" i="28"/>
  <c r="E401" i="28"/>
  <c r="J401" i="28"/>
  <c r="P401" i="28"/>
  <c r="U401" i="28"/>
  <c r="H401" i="28"/>
  <c r="M401" i="28"/>
  <c r="R401" i="28"/>
  <c r="X401" i="28"/>
  <c r="I401" i="28"/>
  <c r="T401" i="28"/>
  <c r="B401" i="28"/>
  <c r="L401" i="28"/>
  <c r="V401" i="28"/>
  <c r="D401" i="28"/>
  <c r="N401" i="28"/>
  <c r="Y401" i="28"/>
  <c r="F401" i="28"/>
  <c r="Q401" i="28"/>
  <c r="D264" i="21"/>
  <c r="H264" i="21"/>
  <c r="L264" i="21"/>
  <c r="P264" i="21"/>
  <c r="T264" i="21"/>
  <c r="X264" i="21"/>
  <c r="F264" i="21"/>
  <c r="J264" i="21"/>
  <c r="N264" i="21"/>
  <c r="R264" i="21"/>
  <c r="V264" i="21"/>
  <c r="G264" i="21"/>
  <c r="O264" i="21"/>
  <c r="W264" i="21"/>
  <c r="C264" i="21"/>
  <c r="K264" i="21"/>
  <c r="S264" i="21"/>
  <c r="M264" i="21"/>
  <c r="B264" i="21"/>
  <c r="Q264" i="21"/>
  <c r="E264" i="21"/>
  <c r="Y264" i="21"/>
  <c r="I264" i="21"/>
  <c r="U264" i="21"/>
  <c r="F298" i="28"/>
  <c r="J298" i="28"/>
  <c r="N298" i="28"/>
  <c r="R298" i="28"/>
  <c r="V298" i="28"/>
  <c r="C298" i="28"/>
  <c r="H298" i="28"/>
  <c r="M298" i="28"/>
  <c r="S298" i="28"/>
  <c r="X298" i="28"/>
  <c r="E298" i="28"/>
  <c r="K298" i="28"/>
  <c r="P298" i="28"/>
  <c r="U298" i="28"/>
  <c r="L298" i="28"/>
  <c r="W298" i="28"/>
  <c r="D298" i="28"/>
  <c r="O298" i="28"/>
  <c r="Y298" i="28"/>
  <c r="G298" i="28"/>
  <c r="Q298" i="28"/>
  <c r="B298" i="28"/>
  <c r="I298" i="28"/>
  <c r="T298" i="28"/>
  <c r="F402" i="21"/>
  <c r="J402" i="21"/>
  <c r="N402" i="21"/>
  <c r="R402" i="21"/>
  <c r="V402" i="21"/>
  <c r="D402" i="21"/>
  <c r="H402" i="21"/>
  <c r="L402" i="21"/>
  <c r="P402" i="21"/>
  <c r="T402" i="21"/>
  <c r="X402" i="21"/>
  <c r="E402" i="21"/>
  <c r="M402" i="21"/>
  <c r="U402" i="21"/>
  <c r="I402" i="21"/>
  <c r="Q402" i="21"/>
  <c r="Y402" i="21"/>
  <c r="K402" i="21"/>
  <c r="C402" i="21"/>
  <c r="S402" i="21"/>
  <c r="G402" i="21"/>
  <c r="W402" i="21"/>
  <c r="B402" i="21"/>
  <c r="O402" i="21"/>
  <c r="A335" i="21"/>
  <c r="A300" i="21"/>
  <c r="A369" i="21"/>
  <c r="A403" i="21"/>
  <c r="A265" i="28"/>
  <c r="A436" i="28"/>
  <c r="A234" i="28"/>
  <c r="A171" i="28"/>
  <c r="A299" i="28"/>
  <c r="A203" i="28"/>
  <c r="A402" i="28"/>
  <c r="A368" i="28"/>
  <c r="A334" i="28"/>
  <c r="A231" i="21"/>
  <c r="A265" i="21"/>
  <c r="A199" i="21"/>
  <c r="A138" i="19"/>
  <c r="A104" i="21"/>
  <c r="A136" i="21"/>
  <c r="A168" i="21"/>
  <c r="A72" i="21"/>
  <c r="F168" i="21" l="1"/>
  <c r="J168" i="21"/>
  <c r="N168" i="21"/>
  <c r="R168" i="21"/>
  <c r="V168" i="21"/>
  <c r="C168" i="21"/>
  <c r="G168" i="21"/>
  <c r="K168" i="21"/>
  <c r="O168" i="21"/>
  <c r="S168" i="21"/>
  <c r="W168" i="21"/>
  <c r="B168" i="21"/>
  <c r="H168" i="21"/>
  <c r="P168" i="21"/>
  <c r="X168" i="21"/>
  <c r="I168" i="21"/>
  <c r="Q168" i="21"/>
  <c r="Y168" i="21"/>
  <c r="L168" i="21"/>
  <c r="U168" i="21"/>
  <c r="M168" i="21"/>
  <c r="D168" i="21"/>
  <c r="T168" i="21"/>
  <c r="E168" i="21"/>
  <c r="F171" i="28"/>
  <c r="J171" i="28"/>
  <c r="N171" i="28"/>
  <c r="R171" i="28"/>
  <c r="V171" i="28"/>
  <c r="C171" i="28"/>
  <c r="G171" i="28"/>
  <c r="K171" i="28"/>
  <c r="O171" i="28"/>
  <c r="S171" i="28"/>
  <c r="W171" i="28"/>
  <c r="D171" i="28"/>
  <c r="L171" i="28"/>
  <c r="T171" i="28"/>
  <c r="E171" i="28"/>
  <c r="M171" i="28"/>
  <c r="U171" i="28"/>
  <c r="H171" i="28"/>
  <c r="X171" i="28"/>
  <c r="I171" i="28"/>
  <c r="Y171" i="28"/>
  <c r="B171" i="28"/>
  <c r="P171" i="28"/>
  <c r="Q171" i="28"/>
  <c r="F72" i="21"/>
  <c r="J72" i="21"/>
  <c r="N72" i="21"/>
  <c r="R72" i="21"/>
  <c r="V72" i="21"/>
  <c r="E72" i="21"/>
  <c r="K72" i="21"/>
  <c r="P72" i="21"/>
  <c r="U72" i="21"/>
  <c r="B72" i="21"/>
  <c r="G72" i="21"/>
  <c r="L72" i="21"/>
  <c r="Q72" i="21"/>
  <c r="W72" i="21"/>
  <c r="H72" i="21"/>
  <c r="S72" i="21"/>
  <c r="I72" i="21"/>
  <c r="T72" i="21"/>
  <c r="C72" i="21"/>
  <c r="X72" i="21"/>
  <c r="M72" i="21"/>
  <c r="O72" i="21"/>
  <c r="D72" i="21"/>
  <c r="Y72" i="21"/>
  <c r="C234" i="28"/>
  <c r="G234" i="28"/>
  <c r="K234" i="28"/>
  <c r="O234" i="28"/>
  <c r="S234" i="28"/>
  <c r="W234" i="28"/>
  <c r="E234" i="28"/>
  <c r="J234" i="28"/>
  <c r="P234" i="28"/>
  <c r="U234" i="28"/>
  <c r="F234" i="28"/>
  <c r="L234" i="28"/>
  <c r="Q234" i="28"/>
  <c r="V234" i="28"/>
  <c r="B234" i="28"/>
  <c r="M234" i="28"/>
  <c r="X234" i="28"/>
  <c r="D234" i="28"/>
  <c r="N234" i="28"/>
  <c r="Y234" i="28"/>
  <c r="R234" i="28"/>
  <c r="T234" i="28"/>
  <c r="H234" i="28"/>
  <c r="I234" i="28"/>
  <c r="D104" i="21"/>
  <c r="H104" i="21"/>
  <c r="L104" i="21"/>
  <c r="P104" i="21"/>
  <c r="T104" i="21"/>
  <c r="X104" i="21"/>
  <c r="E104" i="21"/>
  <c r="I104" i="21"/>
  <c r="M104" i="21"/>
  <c r="Q104" i="21"/>
  <c r="U104" i="21"/>
  <c r="Y104" i="21"/>
  <c r="J104" i="21"/>
  <c r="R104" i="21"/>
  <c r="C104" i="21"/>
  <c r="K104" i="21"/>
  <c r="S104" i="21"/>
  <c r="N104" i="21"/>
  <c r="F104" i="21"/>
  <c r="G104" i="21"/>
  <c r="O104" i="21"/>
  <c r="B104" i="21"/>
  <c r="V104" i="21"/>
  <c r="W104" i="21"/>
  <c r="E199" i="21"/>
  <c r="I199" i="21"/>
  <c r="M199" i="21"/>
  <c r="Q199" i="21"/>
  <c r="U199" i="21"/>
  <c r="Y199" i="21"/>
  <c r="B199" i="21"/>
  <c r="F199" i="21"/>
  <c r="J199" i="21"/>
  <c r="N199" i="21"/>
  <c r="R199" i="21"/>
  <c r="V199" i="21"/>
  <c r="G199" i="21"/>
  <c r="O199" i="21"/>
  <c r="W199" i="21"/>
  <c r="H199" i="21"/>
  <c r="P199" i="21"/>
  <c r="X199" i="21"/>
  <c r="K199" i="21"/>
  <c r="C199" i="21"/>
  <c r="S199" i="21"/>
  <c r="D199" i="21"/>
  <c r="L199" i="21"/>
  <c r="T199" i="21"/>
  <c r="F203" i="28"/>
  <c r="J203" i="28"/>
  <c r="N203" i="28"/>
  <c r="R203" i="28"/>
  <c r="V203" i="28"/>
  <c r="C203" i="28"/>
  <c r="G203" i="28"/>
  <c r="K203" i="28"/>
  <c r="O203" i="28"/>
  <c r="S203" i="28"/>
  <c r="W203" i="28"/>
  <c r="B203" i="28"/>
  <c r="D203" i="28"/>
  <c r="L203" i="28"/>
  <c r="T203" i="28"/>
  <c r="E203" i="28"/>
  <c r="M203" i="28"/>
  <c r="U203" i="28"/>
  <c r="H203" i="28"/>
  <c r="X203" i="28"/>
  <c r="I203" i="28"/>
  <c r="Y203" i="28"/>
  <c r="P203" i="28"/>
  <c r="Q203" i="28"/>
  <c r="C138" i="19"/>
  <c r="G138" i="19"/>
  <c r="K138" i="19"/>
  <c r="O138" i="19"/>
  <c r="S138" i="19"/>
  <c r="W138" i="19"/>
  <c r="D138" i="19"/>
  <c r="H138" i="19"/>
  <c r="L138" i="19"/>
  <c r="P138" i="19"/>
  <c r="T138" i="19"/>
  <c r="X138" i="19"/>
  <c r="E138" i="19"/>
  <c r="M138" i="19"/>
  <c r="U138" i="19"/>
  <c r="I138" i="19"/>
  <c r="Y138" i="19"/>
  <c r="B138" i="19"/>
  <c r="J138" i="19"/>
  <c r="F138" i="19"/>
  <c r="N138" i="19"/>
  <c r="V138" i="19"/>
  <c r="Q138" i="19"/>
  <c r="R138" i="19"/>
  <c r="C136" i="21"/>
  <c r="G136" i="21"/>
  <c r="K136" i="21"/>
  <c r="O136" i="21"/>
  <c r="S136" i="21"/>
  <c r="W136" i="21"/>
  <c r="D136" i="21"/>
  <c r="H136" i="21"/>
  <c r="L136" i="21"/>
  <c r="P136" i="21"/>
  <c r="T136" i="21"/>
  <c r="X136" i="21"/>
  <c r="I136" i="21"/>
  <c r="Q136" i="21"/>
  <c r="Y136" i="21"/>
  <c r="J136" i="21"/>
  <c r="R136" i="21"/>
  <c r="M136" i="21"/>
  <c r="E136" i="21"/>
  <c r="B136" i="21"/>
  <c r="F136" i="21"/>
  <c r="N136" i="21"/>
  <c r="U136" i="21"/>
  <c r="V136" i="21"/>
  <c r="E265" i="21"/>
  <c r="I265" i="21"/>
  <c r="M265" i="21"/>
  <c r="Q265" i="21"/>
  <c r="U265" i="21"/>
  <c r="Y265" i="21"/>
  <c r="C265" i="21"/>
  <c r="G265" i="21"/>
  <c r="K265" i="21"/>
  <c r="O265" i="21"/>
  <c r="S265" i="21"/>
  <c r="W265" i="21"/>
  <c r="B265" i="21"/>
  <c r="H265" i="21"/>
  <c r="P265" i="21"/>
  <c r="X265" i="21"/>
  <c r="D265" i="21"/>
  <c r="L265" i="21"/>
  <c r="T265" i="21"/>
  <c r="F265" i="21"/>
  <c r="V265" i="21"/>
  <c r="N265" i="21"/>
  <c r="J265" i="21"/>
  <c r="R265" i="21"/>
  <c r="C299" i="28"/>
  <c r="G299" i="28"/>
  <c r="K299" i="28"/>
  <c r="O299" i="28"/>
  <c r="S299" i="28"/>
  <c r="W299" i="28"/>
  <c r="F299" i="28"/>
  <c r="L299" i="28"/>
  <c r="Q299" i="28"/>
  <c r="V299" i="28"/>
  <c r="B299" i="28"/>
  <c r="D299" i="28"/>
  <c r="I299" i="28"/>
  <c r="N299" i="28"/>
  <c r="T299" i="28"/>
  <c r="Y299" i="28"/>
  <c r="J299" i="28"/>
  <c r="U299" i="28"/>
  <c r="M299" i="28"/>
  <c r="X299" i="28"/>
  <c r="E299" i="28"/>
  <c r="P299" i="28"/>
  <c r="H299" i="28"/>
  <c r="R299" i="28"/>
  <c r="E436" i="28"/>
  <c r="I436" i="28"/>
  <c r="M436" i="28"/>
  <c r="Q436" i="28"/>
  <c r="U436" i="28"/>
  <c r="Y436" i="28"/>
  <c r="C436" i="28"/>
  <c r="G436" i="28"/>
  <c r="K436" i="28"/>
  <c r="O436" i="28"/>
  <c r="S436" i="28"/>
  <c r="W436" i="28"/>
  <c r="H436" i="28"/>
  <c r="P436" i="28"/>
  <c r="X436" i="28"/>
  <c r="F436" i="28"/>
  <c r="R436" i="28"/>
  <c r="L436" i="28"/>
  <c r="V436" i="28"/>
  <c r="D436" i="28"/>
  <c r="J436" i="28"/>
  <c r="N436" i="28"/>
  <c r="B436" i="28"/>
  <c r="T436" i="28"/>
  <c r="F231" i="21"/>
  <c r="J231" i="21"/>
  <c r="N231" i="21"/>
  <c r="R231" i="21"/>
  <c r="V231" i="21"/>
  <c r="D231" i="21"/>
  <c r="H231" i="21"/>
  <c r="L231" i="21"/>
  <c r="P231" i="21"/>
  <c r="T231" i="21"/>
  <c r="X231" i="21"/>
  <c r="I231" i="21"/>
  <c r="Q231" i="21"/>
  <c r="Y231" i="21"/>
  <c r="B231" i="21"/>
  <c r="E231" i="21"/>
  <c r="M231" i="21"/>
  <c r="U231" i="21"/>
  <c r="G231" i="21"/>
  <c r="W231" i="21"/>
  <c r="O231" i="21"/>
  <c r="C231" i="21"/>
  <c r="K231" i="21"/>
  <c r="S231" i="21"/>
  <c r="E368" i="28"/>
  <c r="I368" i="28"/>
  <c r="M368" i="28"/>
  <c r="Q368" i="28"/>
  <c r="U368" i="28"/>
  <c r="Y368" i="28"/>
  <c r="B368" i="28"/>
  <c r="D368" i="28"/>
  <c r="J368" i="28"/>
  <c r="O368" i="28"/>
  <c r="T368" i="28"/>
  <c r="G368" i="28"/>
  <c r="L368" i="28"/>
  <c r="R368" i="28"/>
  <c r="W368" i="28"/>
  <c r="H368" i="28"/>
  <c r="S368" i="28"/>
  <c r="K368" i="28"/>
  <c r="V368" i="28"/>
  <c r="C368" i="28"/>
  <c r="N368" i="28"/>
  <c r="X368" i="28"/>
  <c r="F368" i="28"/>
  <c r="P368" i="28"/>
  <c r="D265" i="28"/>
  <c r="H265" i="28"/>
  <c r="L265" i="28"/>
  <c r="P265" i="28"/>
  <c r="T265" i="28"/>
  <c r="X265" i="28"/>
  <c r="G265" i="28"/>
  <c r="M265" i="28"/>
  <c r="R265" i="28"/>
  <c r="W265" i="28"/>
  <c r="E265" i="28"/>
  <c r="J265" i="28"/>
  <c r="O265" i="28"/>
  <c r="U265" i="28"/>
  <c r="K265" i="28"/>
  <c r="V265" i="28"/>
  <c r="C265" i="28"/>
  <c r="Y265" i="28"/>
  <c r="F265" i="28"/>
  <c r="Q265" i="28"/>
  <c r="B265" i="28"/>
  <c r="I265" i="28"/>
  <c r="S265" i="28"/>
  <c r="N265" i="28"/>
  <c r="C403" i="21"/>
  <c r="G403" i="21"/>
  <c r="K403" i="21"/>
  <c r="O403" i="21"/>
  <c r="S403" i="21"/>
  <c r="W403" i="21"/>
  <c r="E403" i="21"/>
  <c r="I403" i="21"/>
  <c r="M403" i="21"/>
  <c r="Q403" i="21"/>
  <c r="U403" i="21"/>
  <c r="Y403" i="21"/>
  <c r="F403" i="21"/>
  <c r="N403" i="21"/>
  <c r="V403" i="21"/>
  <c r="J403" i="21"/>
  <c r="R403" i="21"/>
  <c r="B403" i="21"/>
  <c r="D403" i="21"/>
  <c r="T403" i="21"/>
  <c r="L403" i="21"/>
  <c r="P403" i="21"/>
  <c r="H403" i="21"/>
  <c r="X403" i="21"/>
  <c r="D402" i="28"/>
  <c r="H402" i="28"/>
  <c r="L402" i="28"/>
  <c r="P402" i="28"/>
  <c r="T402" i="28"/>
  <c r="X402" i="28"/>
  <c r="C402" i="28"/>
  <c r="I402" i="28"/>
  <c r="N402" i="28"/>
  <c r="S402" i="28"/>
  <c r="Y402" i="28"/>
  <c r="B402" i="28"/>
  <c r="F402" i="28"/>
  <c r="K402" i="28"/>
  <c r="Q402" i="28"/>
  <c r="V402" i="28"/>
  <c r="G402" i="28"/>
  <c r="R402" i="28"/>
  <c r="J402" i="28"/>
  <c r="U402" i="28"/>
  <c r="M402" i="28"/>
  <c r="W402" i="28"/>
  <c r="E402" i="28"/>
  <c r="O402" i="28"/>
  <c r="F334" i="28"/>
  <c r="J334" i="28"/>
  <c r="N334" i="28"/>
  <c r="R334" i="28"/>
  <c r="V334" i="28"/>
  <c r="E334" i="28"/>
  <c r="K334" i="28"/>
  <c r="P334" i="28"/>
  <c r="U334" i="28"/>
  <c r="C334" i="28"/>
  <c r="H334" i="28"/>
  <c r="M334" i="28"/>
  <c r="S334" i="28"/>
  <c r="X334" i="28"/>
  <c r="I334" i="28"/>
  <c r="T334" i="28"/>
  <c r="L334" i="28"/>
  <c r="W334" i="28"/>
  <c r="D334" i="28"/>
  <c r="O334" i="28"/>
  <c r="Y334" i="28"/>
  <c r="G334" i="28"/>
  <c r="Q334" i="28"/>
  <c r="B334" i="28"/>
  <c r="C369" i="21"/>
  <c r="G369" i="21"/>
  <c r="K369" i="21"/>
  <c r="O369" i="21"/>
  <c r="S369" i="21"/>
  <c r="W369" i="21"/>
  <c r="E369" i="21"/>
  <c r="I369" i="21"/>
  <c r="M369" i="21"/>
  <c r="Q369" i="21"/>
  <c r="U369" i="21"/>
  <c r="Y369" i="21"/>
  <c r="F369" i="21"/>
  <c r="N369" i="21"/>
  <c r="V369" i="21"/>
  <c r="J369" i="21"/>
  <c r="R369" i="21"/>
  <c r="L369" i="21"/>
  <c r="D369" i="21"/>
  <c r="T369" i="21"/>
  <c r="X369" i="21"/>
  <c r="H369" i="21"/>
  <c r="B369" i="21"/>
  <c r="P369" i="21"/>
  <c r="F300" i="21"/>
  <c r="J300" i="21"/>
  <c r="N300" i="21"/>
  <c r="R300" i="21"/>
  <c r="V300" i="21"/>
  <c r="D300" i="21"/>
  <c r="H300" i="21"/>
  <c r="L300" i="21"/>
  <c r="P300" i="21"/>
  <c r="T300" i="21"/>
  <c r="X300" i="21"/>
  <c r="I300" i="21"/>
  <c r="Q300" i="21"/>
  <c r="Y300" i="21"/>
  <c r="E300" i="21"/>
  <c r="M300" i="21"/>
  <c r="U300" i="21"/>
  <c r="B300" i="21"/>
  <c r="O300" i="21"/>
  <c r="G300" i="21"/>
  <c r="W300" i="21"/>
  <c r="K300" i="21"/>
  <c r="C300" i="21"/>
  <c r="S300" i="21"/>
  <c r="D335" i="21"/>
  <c r="H335" i="21"/>
  <c r="L335" i="21"/>
  <c r="P335" i="21"/>
  <c r="T335" i="21"/>
  <c r="X335" i="21"/>
  <c r="F335" i="21"/>
  <c r="J335" i="21"/>
  <c r="N335" i="21"/>
  <c r="R335" i="21"/>
  <c r="V335" i="21"/>
  <c r="G335" i="21"/>
  <c r="O335" i="21"/>
  <c r="W335" i="21"/>
  <c r="C335" i="21"/>
  <c r="K335" i="21"/>
  <c r="S335" i="21"/>
  <c r="E335" i="21"/>
  <c r="U335" i="21"/>
  <c r="M335" i="21"/>
  <c r="B335" i="21"/>
  <c r="Q335" i="21"/>
  <c r="Y335" i="21"/>
  <c r="I335" i="21"/>
  <c r="A301" i="21"/>
  <c r="A404" i="21"/>
  <c r="A370" i="21"/>
  <c r="A336" i="21"/>
  <c r="A204" i="28"/>
  <c r="A335" i="28"/>
  <c r="A403" i="28"/>
  <c r="A300" i="28"/>
  <c r="A437" i="28"/>
  <c r="A369" i="28"/>
  <c r="A235" i="28"/>
  <c r="A266" i="28"/>
  <c r="A266" i="21"/>
  <c r="A232" i="21"/>
  <c r="A200" i="21"/>
  <c r="A169" i="21"/>
  <c r="A105" i="21"/>
  <c r="A137" i="21"/>
  <c r="D204" i="28" l="1"/>
  <c r="H204" i="28"/>
  <c r="L204" i="28"/>
  <c r="P204" i="28"/>
  <c r="T204" i="28"/>
  <c r="X204" i="28"/>
  <c r="C204" i="28"/>
  <c r="I204" i="28"/>
  <c r="N204" i="28"/>
  <c r="S204" i="28"/>
  <c r="Y204" i="28"/>
  <c r="B204" i="28"/>
  <c r="E204" i="28"/>
  <c r="J204" i="28"/>
  <c r="O204" i="28"/>
  <c r="U204" i="28"/>
  <c r="K204" i="28"/>
  <c r="V204" i="28"/>
  <c r="M204" i="28"/>
  <c r="W204" i="28"/>
  <c r="F204" i="28"/>
  <c r="G204" i="28"/>
  <c r="Q204" i="28"/>
  <c r="R204" i="28"/>
  <c r="E105" i="21"/>
  <c r="I105" i="21"/>
  <c r="M105" i="21"/>
  <c r="Q105" i="21"/>
  <c r="U105" i="21"/>
  <c r="Y105" i="21"/>
  <c r="B105" i="21"/>
  <c r="F105" i="21"/>
  <c r="J105" i="21"/>
  <c r="N105" i="21"/>
  <c r="R105" i="21"/>
  <c r="V105" i="21"/>
  <c r="C105" i="21"/>
  <c r="K105" i="21"/>
  <c r="S105" i="21"/>
  <c r="D105" i="21"/>
  <c r="L105" i="21"/>
  <c r="T105" i="21"/>
  <c r="G105" i="21"/>
  <c r="W105" i="21"/>
  <c r="O105" i="21"/>
  <c r="P105" i="21"/>
  <c r="H105" i="21"/>
  <c r="X105" i="21"/>
  <c r="D137" i="21"/>
  <c r="H137" i="21"/>
  <c r="L137" i="21"/>
  <c r="P137" i="21"/>
  <c r="T137" i="21"/>
  <c r="X137" i="21"/>
  <c r="E137" i="21"/>
  <c r="I137" i="21"/>
  <c r="M137" i="21"/>
  <c r="Q137" i="21"/>
  <c r="U137" i="21"/>
  <c r="Y137" i="21"/>
  <c r="J137" i="21"/>
  <c r="R137" i="21"/>
  <c r="C137" i="21"/>
  <c r="K137" i="21"/>
  <c r="S137" i="21"/>
  <c r="F137" i="21"/>
  <c r="V137" i="21"/>
  <c r="N137" i="21"/>
  <c r="O137" i="21"/>
  <c r="B137" i="21"/>
  <c r="G137" i="21"/>
  <c r="W137" i="21"/>
  <c r="C169" i="21"/>
  <c r="G169" i="21"/>
  <c r="K169" i="21"/>
  <c r="O169" i="21"/>
  <c r="S169" i="21"/>
  <c r="W169" i="21"/>
  <c r="D169" i="21"/>
  <c r="H169" i="21"/>
  <c r="L169" i="21"/>
  <c r="P169" i="21"/>
  <c r="T169" i="21"/>
  <c r="X169" i="21"/>
  <c r="I169" i="21"/>
  <c r="Q169" i="21"/>
  <c r="Y169" i="21"/>
  <c r="J169" i="21"/>
  <c r="R169" i="21"/>
  <c r="E169" i="21"/>
  <c r="U169" i="21"/>
  <c r="B169" i="21"/>
  <c r="M169" i="21"/>
  <c r="F169" i="21"/>
  <c r="V169" i="21"/>
  <c r="N169" i="21"/>
  <c r="F200" i="21"/>
  <c r="J200" i="21"/>
  <c r="N200" i="21"/>
  <c r="R200" i="21"/>
  <c r="V200" i="21"/>
  <c r="C200" i="21"/>
  <c r="G200" i="21"/>
  <c r="K200" i="21"/>
  <c r="O200" i="21"/>
  <c r="S200" i="21"/>
  <c r="W200" i="21"/>
  <c r="B200" i="21"/>
  <c r="H200" i="21"/>
  <c r="P200" i="21"/>
  <c r="X200" i="21"/>
  <c r="I200" i="21"/>
  <c r="Q200" i="21"/>
  <c r="Y200" i="21"/>
  <c r="D200" i="21"/>
  <c r="T200" i="21"/>
  <c r="M200" i="21"/>
  <c r="E200" i="21"/>
  <c r="U200" i="21"/>
  <c r="L200" i="21"/>
  <c r="D235" i="28"/>
  <c r="H235" i="28"/>
  <c r="L235" i="28"/>
  <c r="P235" i="28"/>
  <c r="T235" i="28"/>
  <c r="X235" i="28"/>
  <c r="C235" i="28"/>
  <c r="I235" i="28"/>
  <c r="N235" i="28"/>
  <c r="S235" i="28"/>
  <c r="Y235" i="28"/>
  <c r="E235" i="28"/>
  <c r="J235" i="28"/>
  <c r="O235" i="28"/>
  <c r="U235" i="28"/>
  <c r="K235" i="28"/>
  <c r="V235" i="28"/>
  <c r="B235" i="28"/>
  <c r="M235" i="28"/>
  <c r="W235" i="28"/>
  <c r="Q235" i="28"/>
  <c r="R235" i="28"/>
  <c r="F235" i="28"/>
  <c r="G235" i="28"/>
  <c r="F266" i="21"/>
  <c r="J266" i="21"/>
  <c r="N266" i="21"/>
  <c r="R266" i="21"/>
  <c r="V266" i="21"/>
  <c r="D266" i="21"/>
  <c r="H266" i="21"/>
  <c r="L266" i="21"/>
  <c r="P266" i="21"/>
  <c r="T266" i="21"/>
  <c r="X266" i="21"/>
  <c r="I266" i="21"/>
  <c r="Q266" i="21"/>
  <c r="Y266" i="21"/>
  <c r="B266" i="21"/>
  <c r="E266" i="21"/>
  <c r="M266" i="21"/>
  <c r="U266" i="21"/>
  <c r="O266" i="21"/>
  <c r="K266" i="21"/>
  <c r="C266" i="21"/>
  <c r="W266" i="21"/>
  <c r="G266" i="21"/>
  <c r="S266" i="21"/>
  <c r="F369" i="28"/>
  <c r="J369" i="28"/>
  <c r="N369" i="28"/>
  <c r="R369" i="28"/>
  <c r="V369" i="28"/>
  <c r="C369" i="28"/>
  <c r="H369" i="28"/>
  <c r="M369" i="28"/>
  <c r="S369" i="28"/>
  <c r="X369" i="28"/>
  <c r="E369" i="28"/>
  <c r="K369" i="28"/>
  <c r="P369" i="28"/>
  <c r="U369" i="28"/>
  <c r="G369" i="28"/>
  <c r="Q369" i="28"/>
  <c r="B369" i="28"/>
  <c r="I369" i="28"/>
  <c r="T369" i="28"/>
  <c r="L369" i="28"/>
  <c r="W369" i="28"/>
  <c r="D369" i="28"/>
  <c r="O369" i="28"/>
  <c r="Y369" i="28"/>
  <c r="E403" i="28"/>
  <c r="I403" i="28"/>
  <c r="M403" i="28"/>
  <c r="Q403" i="28"/>
  <c r="U403" i="28"/>
  <c r="Y403" i="28"/>
  <c r="B403" i="28"/>
  <c r="G403" i="28"/>
  <c r="L403" i="28"/>
  <c r="R403" i="28"/>
  <c r="W403" i="28"/>
  <c r="D403" i="28"/>
  <c r="J403" i="28"/>
  <c r="O403" i="28"/>
  <c r="T403" i="28"/>
  <c r="F403" i="28"/>
  <c r="P403" i="28"/>
  <c r="H403" i="28"/>
  <c r="S403" i="28"/>
  <c r="K403" i="28"/>
  <c r="V403" i="28"/>
  <c r="C403" i="28"/>
  <c r="N403" i="28"/>
  <c r="X403" i="28"/>
  <c r="E336" i="21"/>
  <c r="I336" i="21"/>
  <c r="M336" i="21"/>
  <c r="Q336" i="21"/>
  <c r="U336" i="21"/>
  <c r="Y336" i="21"/>
  <c r="C336" i="21"/>
  <c r="G336" i="21"/>
  <c r="K336" i="21"/>
  <c r="O336" i="21"/>
  <c r="S336" i="21"/>
  <c r="W336" i="21"/>
  <c r="B336" i="21"/>
  <c r="H336" i="21"/>
  <c r="P336" i="21"/>
  <c r="X336" i="21"/>
  <c r="D336" i="21"/>
  <c r="L336" i="21"/>
  <c r="T336" i="21"/>
  <c r="N336" i="21"/>
  <c r="F336" i="21"/>
  <c r="V336" i="21"/>
  <c r="J336" i="21"/>
  <c r="R336" i="21"/>
  <c r="E266" i="28"/>
  <c r="I266" i="28"/>
  <c r="M266" i="28"/>
  <c r="Q266" i="28"/>
  <c r="U266" i="28"/>
  <c r="Y266" i="28"/>
  <c r="B266" i="28"/>
  <c r="F266" i="28"/>
  <c r="K266" i="28"/>
  <c r="P266" i="28"/>
  <c r="V266" i="28"/>
  <c r="C266" i="28"/>
  <c r="H266" i="28"/>
  <c r="N266" i="28"/>
  <c r="S266" i="28"/>
  <c r="X266" i="28"/>
  <c r="J266" i="28"/>
  <c r="T266" i="28"/>
  <c r="W266" i="28"/>
  <c r="D266" i="28"/>
  <c r="O266" i="28"/>
  <c r="G266" i="28"/>
  <c r="R266" i="28"/>
  <c r="L266" i="28"/>
  <c r="C335" i="28"/>
  <c r="G335" i="28"/>
  <c r="K335" i="28"/>
  <c r="O335" i="28"/>
  <c r="S335" i="28"/>
  <c r="W335" i="28"/>
  <c r="D335" i="28"/>
  <c r="I335" i="28"/>
  <c r="N335" i="28"/>
  <c r="T335" i="28"/>
  <c r="Y335" i="28"/>
  <c r="F335" i="28"/>
  <c r="L335" i="28"/>
  <c r="Q335" i="28"/>
  <c r="V335" i="28"/>
  <c r="B335" i="28"/>
  <c r="H335" i="28"/>
  <c r="R335" i="28"/>
  <c r="J335" i="28"/>
  <c r="U335" i="28"/>
  <c r="M335" i="28"/>
  <c r="X335" i="28"/>
  <c r="E335" i="28"/>
  <c r="P335" i="28"/>
  <c r="D370" i="21"/>
  <c r="H370" i="21"/>
  <c r="L370" i="21"/>
  <c r="P370" i="21"/>
  <c r="T370" i="21"/>
  <c r="X370" i="21"/>
  <c r="F370" i="21"/>
  <c r="J370" i="21"/>
  <c r="N370" i="21"/>
  <c r="R370" i="21"/>
  <c r="V370" i="21"/>
  <c r="G370" i="21"/>
  <c r="O370" i="21"/>
  <c r="W370" i="21"/>
  <c r="C370" i="21"/>
  <c r="K370" i="21"/>
  <c r="S370" i="21"/>
  <c r="B370" i="21"/>
  <c r="E370" i="21"/>
  <c r="U370" i="21"/>
  <c r="M370" i="21"/>
  <c r="Q370" i="21"/>
  <c r="Y370" i="21"/>
  <c r="I370" i="21"/>
  <c r="C232" i="21"/>
  <c r="G232" i="21"/>
  <c r="K232" i="21"/>
  <c r="O232" i="21"/>
  <c r="S232" i="21"/>
  <c r="W232" i="21"/>
  <c r="B232" i="21"/>
  <c r="E232" i="21"/>
  <c r="I232" i="21"/>
  <c r="M232" i="21"/>
  <c r="Q232" i="21"/>
  <c r="U232" i="21"/>
  <c r="Y232" i="21"/>
  <c r="J232" i="21"/>
  <c r="R232" i="21"/>
  <c r="F232" i="21"/>
  <c r="N232" i="21"/>
  <c r="V232" i="21"/>
  <c r="P232" i="21"/>
  <c r="L232" i="21"/>
  <c r="D232" i="21"/>
  <c r="X232" i="21"/>
  <c r="H232" i="21"/>
  <c r="T232" i="21"/>
  <c r="D300" i="28"/>
  <c r="H300" i="28"/>
  <c r="L300" i="28"/>
  <c r="P300" i="28"/>
  <c r="T300" i="28"/>
  <c r="X300" i="28"/>
  <c r="E300" i="28"/>
  <c r="J300" i="28"/>
  <c r="O300" i="28"/>
  <c r="U300" i="28"/>
  <c r="G300" i="28"/>
  <c r="M300" i="28"/>
  <c r="R300" i="28"/>
  <c r="W300" i="28"/>
  <c r="I300" i="28"/>
  <c r="S300" i="28"/>
  <c r="K300" i="28"/>
  <c r="V300" i="28"/>
  <c r="C300" i="28"/>
  <c r="N300" i="28"/>
  <c r="Y300" i="28"/>
  <c r="F300" i="28"/>
  <c r="Q300" i="28"/>
  <c r="B300" i="28"/>
  <c r="F437" i="28"/>
  <c r="J437" i="28"/>
  <c r="N437" i="28"/>
  <c r="R437" i="28"/>
  <c r="V437" i="28"/>
  <c r="D437" i="28"/>
  <c r="H437" i="28"/>
  <c r="L437" i="28"/>
  <c r="P437" i="28"/>
  <c r="T437" i="28"/>
  <c r="X437" i="28"/>
  <c r="I437" i="28"/>
  <c r="Q437" i="28"/>
  <c r="Y437" i="28"/>
  <c r="E437" i="28"/>
  <c r="O437" i="28"/>
  <c r="B437" i="28"/>
  <c r="K437" i="28"/>
  <c r="U437" i="28"/>
  <c r="C437" i="28"/>
  <c r="W437" i="28"/>
  <c r="G437" i="28"/>
  <c r="M437" i="28"/>
  <c r="S437" i="28"/>
  <c r="D404" i="21"/>
  <c r="H404" i="21"/>
  <c r="L404" i="21"/>
  <c r="P404" i="21"/>
  <c r="T404" i="21"/>
  <c r="F404" i="21"/>
  <c r="J404" i="21"/>
  <c r="N404" i="21"/>
  <c r="R404" i="21"/>
  <c r="V404" i="21"/>
  <c r="G404" i="21"/>
  <c r="O404" i="21"/>
  <c r="W404" i="21"/>
  <c r="C404" i="21"/>
  <c r="K404" i="21"/>
  <c r="S404" i="21"/>
  <c r="Y404" i="21"/>
  <c r="M404" i="21"/>
  <c r="B404" i="21"/>
  <c r="E404" i="21"/>
  <c r="U404" i="21"/>
  <c r="X404" i="21"/>
  <c r="I404" i="21"/>
  <c r="Q404" i="21"/>
  <c r="C301" i="21"/>
  <c r="G301" i="21"/>
  <c r="K301" i="21"/>
  <c r="O301" i="21"/>
  <c r="S301" i="21"/>
  <c r="W301" i="21"/>
  <c r="B301" i="21"/>
  <c r="E301" i="21"/>
  <c r="I301" i="21"/>
  <c r="M301" i="21"/>
  <c r="Q301" i="21"/>
  <c r="U301" i="21"/>
  <c r="Y301" i="21"/>
  <c r="J301" i="21"/>
  <c r="R301" i="21"/>
  <c r="F301" i="21"/>
  <c r="N301" i="21"/>
  <c r="V301" i="21"/>
  <c r="H301" i="21"/>
  <c r="X301" i="21"/>
  <c r="P301" i="21"/>
  <c r="T301" i="21"/>
  <c r="D301" i="21"/>
  <c r="L301" i="21"/>
  <c r="A405" i="21"/>
  <c r="A302" i="21"/>
  <c r="A337" i="21"/>
  <c r="A371" i="21"/>
  <c r="A301" i="28"/>
  <c r="A404" i="28"/>
  <c r="A370" i="28"/>
  <c r="A267" i="28"/>
  <c r="A236" i="28"/>
  <c r="A438" i="28"/>
  <c r="A336" i="28"/>
  <c r="A233" i="21"/>
  <c r="A267" i="21"/>
  <c r="A201" i="21"/>
  <c r="A138" i="21"/>
  <c r="A170" i="21"/>
  <c r="E138" i="21" l="1"/>
  <c r="I138" i="21"/>
  <c r="M138" i="21"/>
  <c r="Q138" i="21"/>
  <c r="U138" i="21"/>
  <c r="Y138" i="21"/>
  <c r="B138" i="21"/>
  <c r="F138" i="21"/>
  <c r="J138" i="21"/>
  <c r="N138" i="21"/>
  <c r="R138" i="21"/>
  <c r="V138" i="21"/>
  <c r="C138" i="21"/>
  <c r="K138" i="21"/>
  <c r="S138" i="21"/>
  <c r="D138" i="21"/>
  <c r="L138" i="21"/>
  <c r="T138" i="21"/>
  <c r="O138" i="21"/>
  <c r="W138" i="21"/>
  <c r="X138" i="21"/>
  <c r="P138" i="21"/>
  <c r="G138" i="21"/>
  <c r="H138" i="21"/>
  <c r="F236" i="28"/>
  <c r="J236" i="28"/>
  <c r="N236" i="28"/>
  <c r="R236" i="28"/>
  <c r="V236" i="28"/>
  <c r="C236" i="28"/>
  <c r="G236" i="28"/>
  <c r="K236" i="28"/>
  <c r="O236" i="28"/>
  <c r="S236" i="28"/>
  <c r="W236" i="28"/>
  <c r="H236" i="28"/>
  <c r="P236" i="28"/>
  <c r="X236" i="28"/>
  <c r="I236" i="28"/>
  <c r="Q236" i="28"/>
  <c r="Y236" i="28"/>
  <c r="B236" i="28"/>
  <c r="L236" i="28"/>
  <c r="M236" i="28"/>
  <c r="T236" i="28"/>
  <c r="U236" i="28"/>
  <c r="D236" i="28"/>
  <c r="E236" i="28"/>
  <c r="D170" i="21"/>
  <c r="H170" i="21"/>
  <c r="L170" i="21"/>
  <c r="P170" i="21"/>
  <c r="T170" i="21"/>
  <c r="X170" i="21"/>
  <c r="E170" i="21"/>
  <c r="I170" i="21"/>
  <c r="M170" i="21"/>
  <c r="Q170" i="21"/>
  <c r="U170" i="21"/>
  <c r="Y170" i="21"/>
  <c r="J170" i="21"/>
  <c r="R170" i="21"/>
  <c r="C170" i="21"/>
  <c r="K170" i="21"/>
  <c r="S170" i="21"/>
  <c r="N170" i="21"/>
  <c r="V170" i="21"/>
  <c r="G170" i="21"/>
  <c r="O170" i="21"/>
  <c r="B170" i="21"/>
  <c r="F170" i="21"/>
  <c r="W170" i="21"/>
  <c r="C201" i="21"/>
  <c r="G201" i="21"/>
  <c r="K201" i="21"/>
  <c r="O201" i="21"/>
  <c r="S201" i="21"/>
  <c r="W201" i="21"/>
  <c r="D201" i="21"/>
  <c r="H201" i="21"/>
  <c r="L201" i="21"/>
  <c r="P201" i="21"/>
  <c r="T201" i="21"/>
  <c r="X201" i="21"/>
  <c r="I201" i="21"/>
  <c r="Q201" i="21"/>
  <c r="Y201" i="21"/>
  <c r="J201" i="21"/>
  <c r="R201" i="21"/>
  <c r="M201" i="21"/>
  <c r="E201" i="21"/>
  <c r="N201" i="21"/>
  <c r="U201" i="21"/>
  <c r="B201" i="21"/>
  <c r="F201" i="21"/>
  <c r="V201" i="21"/>
  <c r="E371" i="21"/>
  <c r="I371" i="21"/>
  <c r="M371" i="21"/>
  <c r="Q371" i="21"/>
  <c r="U371" i="21"/>
  <c r="Y371" i="21"/>
  <c r="C371" i="21"/>
  <c r="G371" i="21"/>
  <c r="K371" i="21"/>
  <c r="O371" i="21"/>
  <c r="S371" i="21"/>
  <c r="W371" i="21"/>
  <c r="B371" i="21"/>
  <c r="H371" i="21"/>
  <c r="P371" i="21"/>
  <c r="X371" i="21"/>
  <c r="D371" i="21"/>
  <c r="L371" i="21"/>
  <c r="T371" i="21"/>
  <c r="N371" i="21"/>
  <c r="F371" i="21"/>
  <c r="V371" i="21"/>
  <c r="J371" i="21"/>
  <c r="R371" i="21"/>
  <c r="D233" i="21"/>
  <c r="H233" i="21"/>
  <c r="L233" i="21"/>
  <c r="P233" i="21"/>
  <c r="T233" i="21"/>
  <c r="X233" i="21"/>
  <c r="F233" i="21"/>
  <c r="J233" i="21"/>
  <c r="N233" i="21"/>
  <c r="R233" i="21"/>
  <c r="V233" i="21"/>
  <c r="C233" i="21"/>
  <c r="K233" i="21"/>
  <c r="S233" i="21"/>
  <c r="G233" i="21"/>
  <c r="O233" i="21"/>
  <c r="W233" i="21"/>
  <c r="I233" i="21"/>
  <c r="Y233" i="21"/>
  <c r="M233" i="21"/>
  <c r="U233" i="21"/>
  <c r="E233" i="21"/>
  <c r="Q233" i="21"/>
  <c r="B233" i="21"/>
  <c r="F337" i="21"/>
  <c r="J337" i="21"/>
  <c r="N337" i="21"/>
  <c r="R337" i="21"/>
  <c r="V337" i="21"/>
  <c r="D337" i="21"/>
  <c r="H337" i="21"/>
  <c r="L337" i="21"/>
  <c r="P337" i="21"/>
  <c r="T337" i="21"/>
  <c r="X337" i="21"/>
  <c r="I337" i="21"/>
  <c r="Q337" i="21"/>
  <c r="Y337" i="21"/>
  <c r="B337" i="21"/>
  <c r="E337" i="21"/>
  <c r="M337" i="21"/>
  <c r="U337" i="21"/>
  <c r="G337" i="21"/>
  <c r="W337" i="21"/>
  <c r="O337" i="21"/>
  <c r="S337" i="21"/>
  <c r="C337" i="21"/>
  <c r="K337" i="21"/>
  <c r="D302" i="21"/>
  <c r="H302" i="21"/>
  <c r="L302" i="21"/>
  <c r="P302" i="21"/>
  <c r="T302" i="21"/>
  <c r="X302" i="21"/>
  <c r="F302" i="21"/>
  <c r="J302" i="21"/>
  <c r="N302" i="21"/>
  <c r="R302" i="21"/>
  <c r="V302" i="21"/>
  <c r="C302" i="21"/>
  <c r="K302" i="21"/>
  <c r="S302" i="21"/>
  <c r="G302" i="21"/>
  <c r="O302" i="21"/>
  <c r="W302" i="21"/>
  <c r="Q302" i="21"/>
  <c r="B302" i="21"/>
  <c r="I302" i="21"/>
  <c r="Y302" i="21"/>
  <c r="U302" i="21"/>
  <c r="E302" i="21"/>
  <c r="M302" i="21"/>
  <c r="C267" i="21"/>
  <c r="G267" i="21"/>
  <c r="K267" i="21"/>
  <c r="O267" i="21"/>
  <c r="S267" i="21"/>
  <c r="W267" i="21"/>
  <c r="B267" i="21"/>
  <c r="E267" i="21"/>
  <c r="I267" i="21"/>
  <c r="M267" i="21"/>
  <c r="Q267" i="21"/>
  <c r="U267" i="21"/>
  <c r="Y267" i="21"/>
  <c r="J267" i="21"/>
  <c r="R267" i="21"/>
  <c r="F267" i="21"/>
  <c r="N267" i="21"/>
  <c r="V267" i="21"/>
  <c r="H267" i="21"/>
  <c r="X267" i="21"/>
  <c r="L267" i="21"/>
  <c r="T267" i="21"/>
  <c r="D267" i="21"/>
  <c r="P267" i="21"/>
  <c r="D336" i="28"/>
  <c r="H336" i="28"/>
  <c r="L336" i="28"/>
  <c r="P336" i="28"/>
  <c r="T336" i="28"/>
  <c r="X336" i="28"/>
  <c r="G336" i="28"/>
  <c r="M336" i="28"/>
  <c r="R336" i="28"/>
  <c r="W336" i="28"/>
  <c r="E336" i="28"/>
  <c r="J336" i="28"/>
  <c r="O336" i="28"/>
  <c r="U336" i="28"/>
  <c r="F336" i="28"/>
  <c r="Q336" i="28"/>
  <c r="B336" i="28"/>
  <c r="I336" i="28"/>
  <c r="S336" i="28"/>
  <c r="K336" i="28"/>
  <c r="V336" i="28"/>
  <c r="C336" i="28"/>
  <c r="N336" i="28"/>
  <c r="Y336" i="28"/>
  <c r="F267" i="28"/>
  <c r="J267" i="28"/>
  <c r="N267" i="28"/>
  <c r="R267" i="28"/>
  <c r="V267" i="28"/>
  <c r="D267" i="28"/>
  <c r="I267" i="28"/>
  <c r="O267" i="28"/>
  <c r="T267" i="28"/>
  <c r="Y267" i="28"/>
  <c r="B267" i="28"/>
  <c r="G267" i="28"/>
  <c r="L267" i="28"/>
  <c r="Q267" i="28"/>
  <c r="W267" i="28"/>
  <c r="H267" i="28"/>
  <c r="S267" i="28"/>
  <c r="U267" i="28"/>
  <c r="C267" i="28"/>
  <c r="M267" i="28"/>
  <c r="X267" i="28"/>
  <c r="E267" i="28"/>
  <c r="P267" i="28"/>
  <c r="K267" i="28"/>
  <c r="F404" i="28"/>
  <c r="J404" i="28"/>
  <c r="N404" i="28"/>
  <c r="R404" i="28"/>
  <c r="V404" i="28"/>
  <c r="E404" i="28"/>
  <c r="K404" i="28"/>
  <c r="P404" i="28"/>
  <c r="U404" i="28"/>
  <c r="C404" i="28"/>
  <c r="H404" i="28"/>
  <c r="M404" i="28"/>
  <c r="S404" i="28"/>
  <c r="X404" i="28"/>
  <c r="D404" i="28"/>
  <c r="O404" i="28"/>
  <c r="Y404" i="28"/>
  <c r="G404" i="28"/>
  <c r="Q404" i="28"/>
  <c r="B404" i="28"/>
  <c r="I404" i="28"/>
  <c r="T404" i="28"/>
  <c r="L404" i="28"/>
  <c r="W404" i="28"/>
  <c r="C438" i="28"/>
  <c r="E438" i="28"/>
  <c r="I438" i="28"/>
  <c r="M438" i="28"/>
  <c r="Q438" i="28"/>
  <c r="U438" i="28"/>
  <c r="Y438" i="28"/>
  <c r="B438" i="28"/>
  <c r="H438" i="28"/>
  <c r="N438" i="28"/>
  <c r="S438" i="28"/>
  <c r="X438" i="28"/>
  <c r="D438" i="28"/>
  <c r="K438" i="28"/>
  <c r="R438" i="28"/>
  <c r="G438" i="28"/>
  <c r="O438" i="28"/>
  <c r="V438" i="28"/>
  <c r="P438" i="28"/>
  <c r="F438" i="28"/>
  <c r="T438" i="28"/>
  <c r="J438" i="28"/>
  <c r="W438" i="28"/>
  <c r="L438" i="28"/>
  <c r="C370" i="28"/>
  <c r="G370" i="28"/>
  <c r="K370" i="28"/>
  <c r="O370" i="28"/>
  <c r="S370" i="28"/>
  <c r="W370" i="28"/>
  <c r="F370" i="28"/>
  <c r="L370" i="28"/>
  <c r="Q370" i="28"/>
  <c r="V370" i="28"/>
  <c r="B370" i="28"/>
  <c r="D370" i="28"/>
  <c r="I370" i="28"/>
  <c r="N370" i="28"/>
  <c r="T370" i="28"/>
  <c r="Y370" i="28"/>
  <c r="E370" i="28"/>
  <c r="P370" i="28"/>
  <c r="H370" i="28"/>
  <c r="R370" i="28"/>
  <c r="J370" i="28"/>
  <c r="U370" i="28"/>
  <c r="M370" i="28"/>
  <c r="X370" i="28"/>
  <c r="E301" i="28"/>
  <c r="I301" i="28"/>
  <c r="M301" i="28"/>
  <c r="Q301" i="28"/>
  <c r="U301" i="28"/>
  <c r="Y301" i="28"/>
  <c r="B301" i="28"/>
  <c r="C301" i="28"/>
  <c r="H301" i="28"/>
  <c r="N301" i="28"/>
  <c r="S301" i="28"/>
  <c r="X301" i="28"/>
  <c r="F301" i="28"/>
  <c r="K301" i="28"/>
  <c r="P301" i="28"/>
  <c r="V301" i="28"/>
  <c r="G301" i="28"/>
  <c r="R301" i="28"/>
  <c r="J301" i="28"/>
  <c r="T301" i="28"/>
  <c r="L301" i="28"/>
  <c r="W301" i="28"/>
  <c r="D301" i="28"/>
  <c r="O301" i="28"/>
  <c r="C405" i="21"/>
  <c r="G405" i="21"/>
  <c r="K405" i="21"/>
  <c r="O405" i="21"/>
  <c r="S405" i="21"/>
  <c r="W405" i="21"/>
  <c r="E405" i="21"/>
  <c r="J405" i="21"/>
  <c r="P405" i="21"/>
  <c r="U405" i="21"/>
  <c r="B405" i="21"/>
  <c r="H405" i="21"/>
  <c r="M405" i="21"/>
  <c r="R405" i="21"/>
  <c r="X405" i="21"/>
  <c r="D405" i="21"/>
  <c r="N405" i="21"/>
  <c r="Y405" i="21"/>
  <c r="I405" i="21"/>
  <c r="T405" i="21"/>
  <c r="V405" i="21"/>
  <c r="L405" i="21"/>
  <c r="Q405" i="21"/>
  <c r="F405" i="21"/>
  <c r="A303" i="21"/>
  <c r="A338" i="21"/>
  <c r="A406" i="21"/>
  <c r="A372" i="21"/>
  <c r="A439" i="28"/>
  <c r="A337" i="28"/>
  <c r="A302" i="28"/>
  <c r="A268" i="28"/>
  <c r="A371" i="28"/>
  <c r="A405" i="28"/>
  <c r="A268" i="21"/>
  <c r="A234" i="21"/>
  <c r="A202" i="21"/>
  <c r="A171" i="21"/>
  <c r="E171" i="21" l="1"/>
  <c r="I171" i="21"/>
  <c r="M171" i="21"/>
  <c r="Q171" i="21"/>
  <c r="U171" i="21"/>
  <c r="Y171" i="21"/>
  <c r="B171" i="21"/>
  <c r="F171" i="21"/>
  <c r="J171" i="21"/>
  <c r="N171" i="21"/>
  <c r="R171" i="21"/>
  <c r="V171" i="21"/>
  <c r="C171" i="21"/>
  <c r="K171" i="21"/>
  <c r="S171" i="21"/>
  <c r="D171" i="21"/>
  <c r="L171" i="21"/>
  <c r="T171" i="21"/>
  <c r="G171" i="21"/>
  <c r="W171" i="21"/>
  <c r="P171" i="21"/>
  <c r="H171" i="21"/>
  <c r="X171" i="21"/>
  <c r="O171" i="21"/>
  <c r="D202" i="21"/>
  <c r="H202" i="21"/>
  <c r="L202" i="21"/>
  <c r="P202" i="21"/>
  <c r="T202" i="21"/>
  <c r="X202" i="21"/>
  <c r="E202" i="21"/>
  <c r="I202" i="21"/>
  <c r="M202" i="21"/>
  <c r="Q202" i="21"/>
  <c r="U202" i="21"/>
  <c r="Y202" i="21"/>
  <c r="J202" i="21"/>
  <c r="R202" i="21"/>
  <c r="C202" i="21"/>
  <c r="K202" i="21"/>
  <c r="S202" i="21"/>
  <c r="F202" i="21"/>
  <c r="V202" i="21"/>
  <c r="N202" i="21"/>
  <c r="O202" i="21"/>
  <c r="B202" i="21"/>
  <c r="G202" i="21"/>
  <c r="W202" i="21"/>
  <c r="D371" i="28"/>
  <c r="H371" i="28"/>
  <c r="L371" i="28"/>
  <c r="P371" i="28"/>
  <c r="T371" i="28"/>
  <c r="X371" i="28"/>
  <c r="E371" i="28"/>
  <c r="J371" i="28"/>
  <c r="O371" i="28"/>
  <c r="U371" i="28"/>
  <c r="G371" i="28"/>
  <c r="M371" i="28"/>
  <c r="R371" i="28"/>
  <c r="W371" i="28"/>
  <c r="C371" i="28"/>
  <c r="N371" i="28"/>
  <c r="Y371" i="28"/>
  <c r="F371" i="28"/>
  <c r="Q371" i="28"/>
  <c r="B371" i="28"/>
  <c r="I371" i="28"/>
  <c r="S371" i="28"/>
  <c r="K371" i="28"/>
  <c r="V371" i="28"/>
  <c r="E337" i="28"/>
  <c r="I337" i="28"/>
  <c r="M337" i="28"/>
  <c r="Q337" i="28"/>
  <c r="U337" i="28"/>
  <c r="Y337" i="28"/>
  <c r="B337" i="28"/>
  <c r="F337" i="28"/>
  <c r="K337" i="28"/>
  <c r="P337" i="28"/>
  <c r="V337" i="28"/>
  <c r="C337" i="28"/>
  <c r="H337" i="28"/>
  <c r="N337" i="28"/>
  <c r="S337" i="28"/>
  <c r="X337" i="28"/>
  <c r="D337" i="28"/>
  <c r="O337" i="28"/>
  <c r="G337" i="28"/>
  <c r="R337" i="28"/>
  <c r="J337" i="28"/>
  <c r="T337" i="28"/>
  <c r="L337" i="28"/>
  <c r="W337" i="28"/>
  <c r="F372" i="21"/>
  <c r="J372" i="21"/>
  <c r="N372" i="21"/>
  <c r="R372" i="21"/>
  <c r="V372" i="21"/>
  <c r="D372" i="21"/>
  <c r="H372" i="21"/>
  <c r="L372" i="21"/>
  <c r="P372" i="21"/>
  <c r="T372" i="21"/>
  <c r="X372" i="21"/>
  <c r="I372" i="21"/>
  <c r="Q372" i="21"/>
  <c r="Y372" i="21"/>
  <c r="E372" i="21"/>
  <c r="M372" i="21"/>
  <c r="U372" i="21"/>
  <c r="G372" i="21"/>
  <c r="W372" i="21"/>
  <c r="B372" i="21"/>
  <c r="O372" i="21"/>
  <c r="S372" i="21"/>
  <c r="C372" i="21"/>
  <c r="K372" i="21"/>
  <c r="D406" i="21"/>
  <c r="H406" i="21"/>
  <c r="L406" i="21"/>
  <c r="P406" i="21"/>
  <c r="T406" i="21"/>
  <c r="X406" i="21"/>
  <c r="C406" i="21"/>
  <c r="I406" i="21"/>
  <c r="N406" i="21"/>
  <c r="S406" i="21"/>
  <c r="Y406" i="21"/>
  <c r="F406" i="21"/>
  <c r="K406" i="21"/>
  <c r="Q406" i="21"/>
  <c r="V406" i="21"/>
  <c r="M406" i="21"/>
  <c r="W406" i="21"/>
  <c r="G406" i="21"/>
  <c r="R406" i="21"/>
  <c r="U406" i="21"/>
  <c r="J406" i="21"/>
  <c r="O406" i="21"/>
  <c r="B406" i="21"/>
  <c r="E406" i="21"/>
  <c r="C338" i="21"/>
  <c r="G338" i="21"/>
  <c r="K338" i="21"/>
  <c r="O338" i="21"/>
  <c r="S338" i="21"/>
  <c r="W338" i="21"/>
  <c r="E338" i="21"/>
  <c r="I338" i="21"/>
  <c r="M338" i="21"/>
  <c r="Q338" i="21"/>
  <c r="U338" i="21"/>
  <c r="Y338" i="21"/>
  <c r="J338" i="21"/>
  <c r="R338" i="21"/>
  <c r="F338" i="21"/>
  <c r="N338" i="21"/>
  <c r="V338" i="21"/>
  <c r="P338" i="21"/>
  <c r="H338" i="21"/>
  <c r="X338" i="21"/>
  <c r="L338" i="21"/>
  <c r="B338" i="21"/>
  <c r="T338" i="21"/>
  <c r="D338" i="21"/>
  <c r="E234" i="21"/>
  <c r="I234" i="21"/>
  <c r="M234" i="21"/>
  <c r="Q234" i="21"/>
  <c r="U234" i="21"/>
  <c r="Y234" i="21"/>
  <c r="C234" i="21"/>
  <c r="G234" i="21"/>
  <c r="K234" i="21"/>
  <c r="O234" i="21"/>
  <c r="S234" i="21"/>
  <c r="W234" i="21"/>
  <c r="B234" i="21"/>
  <c r="D234" i="21"/>
  <c r="L234" i="21"/>
  <c r="T234" i="21"/>
  <c r="H234" i="21"/>
  <c r="P234" i="21"/>
  <c r="X234" i="21"/>
  <c r="R234" i="21"/>
  <c r="J234" i="21"/>
  <c r="V234" i="21"/>
  <c r="F234" i="21"/>
  <c r="N234" i="21"/>
  <c r="C268" i="28"/>
  <c r="G268" i="28"/>
  <c r="K268" i="28"/>
  <c r="O268" i="28"/>
  <c r="S268" i="28"/>
  <c r="W268" i="28"/>
  <c r="H268" i="28"/>
  <c r="M268" i="28"/>
  <c r="R268" i="28"/>
  <c r="X268" i="28"/>
  <c r="E268" i="28"/>
  <c r="J268" i="28"/>
  <c r="P268" i="28"/>
  <c r="U268" i="28"/>
  <c r="F268" i="28"/>
  <c r="Q268" i="28"/>
  <c r="T268" i="28"/>
  <c r="L268" i="28"/>
  <c r="V268" i="28"/>
  <c r="D268" i="28"/>
  <c r="N268" i="28"/>
  <c r="Y268" i="28"/>
  <c r="B268" i="28"/>
  <c r="I268" i="28"/>
  <c r="D268" i="21"/>
  <c r="H268" i="21"/>
  <c r="L268" i="21"/>
  <c r="P268" i="21"/>
  <c r="T268" i="21"/>
  <c r="X268" i="21"/>
  <c r="F268" i="21"/>
  <c r="J268" i="21"/>
  <c r="N268" i="21"/>
  <c r="R268" i="21"/>
  <c r="V268" i="21"/>
  <c r="C268" i="21"/>
  <c r="K268" i="21"/>
  <c r="S268" i="21"/>
  <c r="G268" i="21"/>
  <c r="O268" i="21"/>
  <c r="W268" i="21"/>
  <c r="Q268" i="21"/>
  <c r="I268" i="21"/>
  <c r="U268" i="21"/>
  <c r="Y268" i="21"/>
  <c r="B268" i="21"/>
  <c r="E268" i="21"/>
  <c r="M268" i="21"/>
  <c r="F302" i="28"/>
  <c r="J302" i="28"/>
  <c r="N302" i="28"/>
  <c r="R302" i="28"/>
  <c r="V302" i="28"/>
  <c r="G302" i="28"/>
  <c r="L302" i="28"/>
  <c r="Q302" i="28"/>
  <c r="W302" i="28"/>
  <c r="D302" i="28"/>
  <c r="I302" i="28"/>
  <c r="O302" i="28"/>
  <c r="T302" i="28"/>
  <c r="Y302" i="28"/>
  <c r="B302" i="28"/>
  <c r="E302" i="28"/>
  <c r="P302" i="28"/>
  <c r="H302" i="28"/>
  <c r="S302" i="28"/>
  <c r="K302" i="28"/>
  <c r="U302" i="28"/>
  <c r="C302" i="28"/>
  <c r="M302" i="28"/>
  <c r="X302" i="28"/>
  <c r="F439" i="28"/>
  <c r="J439" i="28"/>
  <c r="N439" i="28"/>
  <c r="R439" i="28"/>
  <c r="V439" i="28"/>
  <c r="G439" i="28"/>
  <c r="L439" i="28"/>
  <c r="Q439" i="28"/>
  <c r="W439" i="28"/>
  <c r="B439" i="28"/>
  <c r="C439" i="28"/>
  <c r="I439" i="28"/>
  <c r="P439" i="28"/>
  <c r="X439" i="28"/>
  <c r="E439" i="28"/>
  <c r="M439" i="28"/>
  <c r="T439" i="28"/>
  <c r="H439" i="28"/>
  <c r="U439" i="28"/>
  <c r="K439" i="28"/>
  <c r="Y439" i="28"/>
  <c r="O439" i="28"/>
  <c r="D439" i="28"/>
  <c r="S439" i="28"/>
  <c r="C405" i="28"/>
  <c r="G405" i="28"/>
  <c r="K405" i="28"/>
  <c r="O405" i="28"/>
  <c r="S405" i="28"/>
  <c r="W405" i="28"/>
  <c r="D405" i="28"/>
  <c r="I405" i="28"/>
  <c r="N405" i="28"/>
  <c r="T405" i="28"/>
  <c r="Y405" i="28"/>
  <c r="F405" i="28"/>
  <c r="L405" i="28"/>
  <c r="Q405" i="28"/>
  <c r="V405" i="28"/>
  <c r="B405" i="28"/>
  <c r="M405" i="28"/>
  <c r="X405" i="28"/>
  <c r="E405" i="28"/>
  <c r="P405" i="28"/>
  <c r="H405" i="28"/>
  <c r="R405" i="28"/>
  <c r="J405" i="28"/>
  <c r="U405" i="28"/>
  <c r="E303" i="21"/>
  <c r="I303" i="21"/>
  <c r="M303" i="21"/>
  <c r="Q303" i="21"/>
  <c r="U303" i="21"/>
  <c r="Y303" i="21"/>
  <c r="C303" i="21"/>
  <c r="G303" i="21"/>
  <c r="K303" i="21"/>
  <c r="O303" i="21"/>
  <c r="S303" i="21"/>
  <c r="W303" i="21"/>
  <c r="B303" i="21"/>
  <c r="D303" i="21"/>
  <c r="L303" i="21"/>
  <c r="T303" i="21"/>
  <c r="H303" i="21"/>
  <c r="P303" i="21"/>
  <c r="X303" i="21"/>
  <c r="J303" i="21"/>
  <c r="R303" i="21"/>
  <c r="F303" i="21"/>
  <c r="V303" i="21"/>
  <c r="N303" i="21"/>
  <c r="A373" i="21"/>
  <c r="A339" i="21"/>
  <c r="A407" i="21"/>
  <c r="A304" i="21"/>
  <c r="A303" i="28"/>
  <c r="A440" i="28"/>
  <c r="A372" i="28"/>
  <c r="A269" i="28"/>
  <c r="A406" i="28"/>
  <c r="A338" i="28"/>
  <c r="A235" i="21"/>
  <c r="A269" i="21"/>
  <c r="A203" i="21"/>
  <c r="E203" i="21" l="1"/>
  <c r="I203" i="21"/>
  <c r="M203" i="21"/>
  <c r="Q203" i="21"/>
  <c r="U203" i="21"/>
  <c r="Y203" i="21"/>
  <c r="B203" i="21"/>
  <c r="F203" i="21"/>
  <c r="J203" i="21"/>
  <c r="N203" i="21"/>
  <c r="R203" i="21"/>
  <c r="V203" i="21"/>
  <c r="C203" i="21"/>
  <c r="K203" i="21"/>
  <c r="S203" i="21"/>
  <c r="D203" i="21"/>
  <c r="L203" i="21"/>
  <c r="T203" i="21"/>
  <c r="O203" i="21"/>
  <c r="W203" i="21"/>
  <c r="X203" i="21"/>
  <c r="P203" i="21"/>
  <c r="G203" i="21"/>
  <c r="H203" i="21"/>
  <c r="F338" i="28"/>
  <c r="J338" i="28"/>
  <c r="N338" i="28"/>
  <c r="R338" i="28"/>
  <c r="V338" i="28"/>
  <c r="D338" i="28"/>
  <c r="I338" i="28"/>
  <c r="O338" i="28"/>
  <c r="T338" i="28"/>
  <c r="Y338" i="28"/>
  <c r="B338" i="28"/>
  <c r="G338" i="28"/>
  <c r="L338" i="28"/>
  <c r="Q338" i="28"/>
  <c r="W338" i="28"/>
  <c r="C338" i="28"/>
  <c r="M338" i="28"/>
  <c r="X338" i="28"/>
  <c r="E338" i="28"/>
  <c r="P338" i="28"/>
  <c r="H338" i="28"/>
  <c r="S338" i="28"/>
  <c r="K338" i="28"/>
  <c r="U338" i="28"/>
  <c r="D269" i="28"/>
  <c r="H269" i="28"/>
  <c r="L269" i="28"/>
  <c r="P269" i="28"/>
  <c r="T269" i="28"/>
  <c r="X269" i="28"/>
  <c r="F269" i="28"/>
  <c r="K269" i="28"/>
  <c r="Q269" i="28"/>
  <c r="V269" i="28"/>
  <c r="C269" i="28"/>
  <c r="I269" i="28"/>
  <c r="N269" i="28"/>
  <c r="S269" i="28"/>
  <c r="Y269" i="28"/>
  <c r="B269" i="28"/>
  <c r="E269" i="28"/>
  <c r="O269" i="28"/>
  <c r="R269" i="28"/>
  <c r="J269" i="28"/>
  <c r="U269" i="28"/>
  <c r="M269" i="28"/>
  <c r="W269" i="28"/>
  <c r="G269" i="28"/>
  <c r="F304" i="21"/>
  <c r="J304" i="21"/>
  <c r="N304" i="21"/>
  <c r="R304" i="21"/>
  <c r="V304" i="21"/>
  <c r="D304" i="21"/>
  <c r="H304" i="21"/>
  <c r="L304" i="21"/>
  <c r="P304" i="21"/>
  <c r="T304" i="21"/>
  <c r="X304" i="21"/>
  <c r="E304" i="21"/>
  <c r="M304" i="21"/>
  <c r="U304" i="21"/>
  <c r="B304" i="21"/>
  <c r="I304" i="21"/>
  <c r="Q304" i="21"/>
  <c r="Y304" i="21"/>
  <c r="C304" i="21"/>
  <c r="S304" i="21"/>
  <c r="K304" i="21"/>
  <c r="O304" i="21"/>
  <c r="W304" i="21"/>
  <c r="G304" i="21"/>
  <c r="E407" i="21"/>
  <c r="I407" i="21"/>
  <c r="M407" i="21"/>
  <c r="Q407" i="21"/>
  <c r="U407" i="21"/>
  <c r="Y407" i="21"/>
  <c r="G407" i="21"/>
  <c r="L407" i="21"/>
  <c r="R407" i="21"/>
  <c r="W407" i="21"/>
  <c r="D407" i="21"/>
  <c r="J407" i="21"/>
  <c r="O407" i="21"/>
  <c r="T407" i="21"/>
  <c r="B407" i="21"/>
  <c r="K407" i="21"/>
  <c r="V407" i="21"/>
  <c r="F407" i="21"/>
  <c r="P407" i="21"/>
  <c r="S407" i="21"/>
  <c r="H407" i="21"/>
  <c r="N407" i="21"/>
  <c r="C407" i="21"/>
  <c r="X407" i="21"/>
  <c r="D406" i="28"/>
  <c r="H406" i="28"/>
  <c r="L406" i="28"/>
  <c r="P406" i="28"/>
  <c r="T406" i="28"/>
  <c r="X406" i="28"/>
  <c r="G406" i="28"/>
  <c r="M406" i="28"/>
  <c r="R406" i="28"/>
  <c r="W406" i="28"/>
  <c r="E406" i="28"/>
  <c r="J406" i="28"/>
  <c r="O406" i="28"/>
  <c r="U406" i="28"/>
  <c r="K406" i="28"/>
  <c r="V406" i="28"/>
  <c r="C406" i="28"/>
  <c r="N406" i="28"/>
  <c r="Y406" i="28"/>
  <c r="F406" i="28"/>
  <c r="Q406" i="28"/>
  <c r="B406" i="28"/>
  <c r="I406" i="28"/>
  <c r="S406" i="28"/>
  <c r="E372" i="28"/>
  <c r="I372" i="28"/>
  <c r="M372" i="28"/>
  <c r="Q372" i="28"/>
  <c r="U372" i="28"/>
  <c r="Y372" i="28"/>
  <c r="B372" i="28"/>
  <c r="C372" i="28"/>
  <c r="H372" i="28"/>
  <c r="N372" i="28"/>
  <c r="S372" i="28"/>
  <c r="X372" i="28"/>
  <c r="F372" i="28"/>
  <c r="K372" i="28"/>
  <c r="P372" i="28"/>
  <c r="V372" i="28"/>
  <c r="L372" i="28"/>
  <c r="W372" i="28"/>
  <c r="D372" i="28"/>
  <c r="O372" i="28"/>
  <c r="G372" i="28"/>
  <c r="R372" i="28"/>
  <c r="J372" i="28"/>
  <c r="T372" i="28"/>
  <c r="E269" i="21"/>
  <c r="I269" i="21"/>
  <c r="M269" i="21"/>
  <c r="Q269" i="21"/>
  <c r="U269" i="21"/>
  <c r="Y269" i="21"/>
  <c r="C269" i="21"/>
  <c r="G269" i="21"/>
  <c r="K269" i="21"/>
  <c r="O269" i="21"/>
  <c r="S269" i="21"/>
  <c r="W269" i="21"/>
  <c r="B269" i="21"/>
  <c r="D269" i="21"/>
  <c r="L269" i="21"/>
  <c r="T269" i="21"/>
  <c r="H269" i="21"/>
  <c r="P269" i="21"/>
  <c r="X269" i="21"/>
  <c r="J269" i="21"/>
  <c r="F269" i="21"/>
  <c r="R269" i="21"/>
  <c r="N269" i="21"/>
  <c r="V269" i="21"/>
  <c r="C440" i="28"/>
  <c r="G440" i="28"/>
  <c r="K440" i="28"/>
  <c r="O440" i="28"/>
  <c r="S440" i="28"/>
  <c r="W440" i="28"/>
  <c r="E440" i="28"/>
  <c r="J440" i="28"/>
  <c r="P440" i="28"/>
  <c r="U440" i="28"/>
  <c r="H440" i="28"/>
  <c r="N440" i="28"/>
  <c r="V440" i="28"/>
  <c r="D440" i="28"/>
  <c r="L440" i="28"/>
  <c r="R440" i="28"/>
  <c r="Y440" i="28"/>
  <c r="M440" i="28"/>
  <c r="Q440" i="28"/>
  <c r="F440" i="28"/>
  <c r="T440" i="28"/>
  <c r="I440" i="28"/>
  <c r="X440" i="28"/>
  <c r="B440" i="28"/>
  <c r="F339" i="21"/>
  <c r="J339" i="21"/>
  <c r="N339" i="21"/>
  <c r="R339" i="21"/>
  <c r="V339" i="21"/>
  <c r="C339" i="21"/>
  <c r="H339" i="21"/>
  <c r="M339" i="21"/>
  <c r="S339" i="21"/>
  <c r="X339" i="21"/>
  <c r="E339" i="21"/>
  <c r="K339" i="21"/>
  <c r="P339" i="21"/>
  <c r="U339" i="21"/>
  <c r="B339" i="21"/>
  <c r="G339" i="21"/>
  <c r="Q339" i="21"/>
  <c r="L339" i="21"/>
  <c r="W339" i="21"/>
  <c r="D339" i="21"/>
  <c r="Y339" i="21"/>
  <c r="O339" i="21"/>
  <c r="T339" i="21"/>
  <c r="I339" i="21"/>
  <c r="F235" i="21"/>
  <c r="J235" i="21"/>
  <c r="N235" i="21"/>
  <c r="R235" i="21"/>
  <c r="V235" i="21"/>
  <c r="D235" i="21"/>
  <c r="H235" i="21"/>
  <c r="L235" i="21"/>
  <c r="P235" i="21"/>
  <c r="T235" i="21"/>
  <c r="X235" i="21"/>
  <c r="E235" i="21"/>
  <c r="M235" i="21"/>
  <c r="U235" i="21"/>
  <c r="I235" i="21"/>
  <c r="Q235" i="21"/>
  <c r="Y235" i="21"/>
  <c r="B235" i="21"/>
  <c r="K235" i="21"/>
  <c r="G235" i="21"/>
  <c r="S235" i="21"/>
  <c r="C235" i="21"/>
  <c r="O235" i="21"/>
  <c r="W235" i="21"/>
  <c r="C303" i="28"/>
  <c r="G303" i="28"/>
  <c r="K303" i="28"/>
  <c r="O303" i="28"/>
  <c r="S303" i="28"/>
  <c r="W303" i="28"/>
  <c r="E303" i="28"/>
  <c r="J303" i="28"/>
  <c r="P303" i="28"/>
  <c r="U303" i="28"/>
  <c r="H303" i="28"/>
  <c r="M303" i="28"/>
  <c r="R303" i="28"/>
  <c r="X303" i="28"/>
  <c r="D303" i="28"/>
  <c r="N303" i="28"/>
  <c r="Y303" i="28"/>
  <c r="B303" i="28"/>
  <c r="F303" i="28"/>
  <c r="Q303" i="28"/>
  <c r="I303" i="28"/>
  <c r="T303" i="28"/>
  <c r="L303" i="28"/>
  <c r="V303" i="28"/>
  <c r="C373" i="21"/>
  <c r="G373" i="21"/>
  <c r="K373" i="21"/>
  <c r="E373" i="21"/>
  <c r="I373" i="21"/>
  <c r="M373" i="21"/>
  <c r="Q373" i="21"/>
  <c r="U373" i="21"/>
  <c r="Y373" i="21"/>
  <c r="J373" i="21"/>
  <c r="P373" i="21"/>
  <c r="V373" i="21"/>
  <c r="B373" i="21"/>
  <c r="F373" i="21"/>
  <c r="N373" i="21"/>
  <c r="S373" i="21"/>
  <c r="X373" i="21"/>
  <c r="O373" i="21"/>
  <c r="H373" i="21"/>
  <c r="T373" i="21"/>
  <c r="W373" i="21"/>
  <c r="L373" i="21"/>
  <c r="R373" i="21"/>
  <c r="D373" i="21"/>
  <c r="A305" i="21"/>
  <c r="A340" i="21"/>
  <c r="A408" i="21"/>
  <c r="A374" i="21"/>
  <c r="A270" i="28"/>
  <c r="A339" i="28"/>
  <c r="A373" i="28"/>
  <c r="A407" i="28"/>
  <c r="A441" i="28"/>
  <c r="A304" i="28"/>
  <c r="A270" i="21"/>
  <c r="A236" i="21"/>
  <c r="F374" i="21" l="1"/>
  <c r="J374" i="21"/>
  <c r="N374" i="21"/>
  <c r="R374" i="21"/>
  <c r="V374" i="21"/>
  <c r="D374" i="21"/>
  <c r="I374" i="21"/>
  <c r="O374" i="21"/>
  <c r="T374" i="21"/>
  <c r="Y374" i="21"/>
  <c r="G374" i="21"/>
  <c r="L374" i="21"/>
  <c r="Q374" i="21"/>
  <c r="W374" i="21"/>
  <c r="C374" i="21"/>
  <c r="M374" i="21"/>
  <c r="X374" i="21"/>
  <c r="H374" i="21"/>
  <c r="S374" i="21"/>
  <c r="U374" i="21"/>
  <c r="K374" i="21"/>
  <c r="B374" i="21"/>
  <c r="P374" i="21"/>
  <c r="E374" i="21"/>
  <c r="F270" i="21"/>
  <c r="J270" i="21"/>
  <c r="N270" i="21"/>
  <c r="R270" i="21"/>
  <c r="V270" i="21"/>
  <c r="D270" i="21"/>
  <c r="H270" i="21"/>
  <c r="L270" i="21"/>
  <c r="P270" i="21"/>
  <c r="T270" i="21"/>
  <c r="X270" i="21"/>
  <c r="E270" i="21"/>
  <c r="M270" i="21"/>
  <c r="U270" i="21"/>
  <c r="I270" i="21"/>
  <c r="Q270" i="21"/>
  <c r="Y270" i="21"/>
  <c r="B270" i="21"/>
  <c r="C270" i="21"/>
  <c r="S270" i="21"/>
  <c r="G270" i="21"/>
  <c r="O270" i="21"/>
  <c r="W270" i="21"/>
  <c r="K270" i="21"/>
  <c r="F373" i="28"/>
  <c r="J373" i="28"/>
  <c r="N373" i="28"/>
  <c r="R373" i="28"/>
  <c r="V373" i="28"/>
  <c r="G373" i="28"/>
  <c r="L373" i="28"/>
  <c r="Q373" i="28"/>
  <c r="W373" i="28"/>
  <c r="D373" i="28"/>
  <c r="I373" i="28"/>
  <c r="O373" i="28"/>
  <c r="T373" i="28"/>
  <c r="Y373" i="28"/>
  <c r="B373" i="28"/>
  <c r="K373" i="28"/>
  <c r="U373" i="28"/>
  <c r="C373" i="28"/>
  <c r="M373" i="28"/>
  <c r="X373" i="28"/>
  <c r="E373" i="28"/>
  <c r="P373" i="28"/>
  <c r="H373" i="28"/>
  <c r="S373" i="28"/>
  <c r="F408" i="21"/>
  <c r="J408" i="21"/>
  <c r="N408" i="21"/>
  <c r="R408" i="21"/>
  <c r="V408" i="21"/>
  <c r="E408" i="21"/>
  <c r="K408" i="21"/>
  <c r="P408" i="21"/>
  <c r="U408" i="21"/>
  <c r="C408" i="21"/>
  <c r="H408" i="21"/>
  <c r="M408" i="21"/>
  <c r="S408" i="21"/>
  <c r="X408" i="21"/>
  <c r="I408" i="21"/>
  <c r="T408" i="21"/>
  <c r="D408" i="21"/>
  <c r="O408" i="21"/>
  <c r="Y408" i="21"/>
  <c r="B408" i="21"/>
  <c r="Q408" i="21"/>
  <c r="G408" i="21"/>
  <c r="L408" i="21"/>
  <c r="W408" i="21"/>
  <c r="D304" i="28"/>
  <c r="H304" i="28"/>
  <c r="L304" i="28"/>
  <c r="P304" i="28"/>
  <c r="T304" i="28"/>
  <c r="X304" i="28"/>
  <c r="C304" i="28"/>
  <c r="I304" i="28"/>
  <c r="N304" i="28"/>
  <c r="S304" i="28"/>
  <c r="Y304" i="28"/>
  <c r="B304" i="28"/>
  <c r="F304" i="28"/>
  <c r="K304" i="28"/>
  <c r="Q304" i="28"/>
  <c r="V304" i="28"/>
  <c r="M304" i="28"/>
  <c r="W304" i="28"/>
  <c r="E304" i="28"/>
  <c r="O304" i="28"/>
  <c r="G304" i="28"/>
  <c r="R304" i="28"/>
  <c r="J304" i="28"/>
  <c r="U304" i="28"/>
  <c r="D441" i="28"/>
  <c r="H441" i="28"/>
  <c r="L441" i="28"/>
  <c r="P441" i="28"/>
  <c r="T441" i="28"/>
  <c r="X441" i="28"/>
  <c r="C441" i="28"/>
  <c r="I441" i="28"/>
  <c r="N441" i="28"/>
  <c r="S441" i="28"/>
  <c r="Y441" i="28"/>
  <c r="F441" i="28"/>
  <c r="M441" i="28"/>
  <c r="U441" i="28"/>
  <c r="J441" i="28"/>
  <c r="Q441" i="28"/>
  <c r="W441" i="28"/>
  <c r="B441" i="28"/>
  <c r="E441" i="28"/>
  <c r="R441" i="28"/>
  <c r="G441" i="28"/>
  <c r="V441" i="28"/>
  <c r="K441" i="28"/>
  <c r="O441" i="28"/>
  <c r="C339" i="28"/>
  <c r="G339" i="28"/>
  <c r="K339" i="28"/>
  <c r="O339" i="28"/>
  <c r="S339" i="28"/>
  <c r="W339" i="28"/>
  <c r="H339" i="28"/>
  <c r="M339" i="28"/>
  <c r="R339" i="28"/>
  <c r="X339" i="28"/>
  <c r="E339" i="28"/>
  <c r="J339" i="28"/>
  <c r="P339" i="28"/>
  <c r="U339" i="28"/>
  <c r="L339" i="28"/>
  <c r="V339" i="28"/>
  <c r="D339" i="28"/>
  <c r="N339" i="28"/>
  <c r="Y339" i="28"/>
  <c r="B339" i="28"/>
  <c r="F339" i="28"/>
  <c r="Q339" i="28"/>
  <c r="I339" i="28"/>
  <c r="T339" i="28"/>
  <c r="C340" i="21"/>
  <c r="G340" i="21"/>
  <c r="K340" i="21"/>
  <c r="O340" i="21"/>
  <c r="S340" i="21"/>
  <c r="W340" i="21"/>
  <c r="B340" i="21"/>
  <c r="F340" i="21"/>
  <c r="L340" i="21"/>
  <c r="Q340" i="21"/>
  <c r="V340" i="21"/>
  <c r="D340" i="21"/>
  <c r="I340" i="21"/>
  <c r="N340" i="21"/>
  <c r="T340" i="21"/>
  <c r="Y340" i="21"/>
  <c r="E340" i="21"/>
  <c r="P340" i="21"/>
  <c r="J340" i="21"/>
  <c r="U340" i="21"/>
  <c r="X340" i="21"/>
  <c r="M340" i="21"/>
  <c r="R340" i="21"/>
  <c r="H340" i="21"/>
  <c r="C236" i="21"/>
  <c r="G236" i="21"/>
  <c r="K236" i="21"/>
  <c r="O236" i="21"/>
  <c r="S236" i="21"/>
  <c r="W236" i="21"/>
  <c r="B236" i="21"/>
  <c r="E236" i="21"/>
  <c r="I236" i="21"/>
  <c r="M236" i="21"/>
  <c r="Q236" i="21"/>
  <c r="U236" i="21"/>
  <c r="Y236" i="21"/>
  <c r="F236" i="21"/>
  <c r="N236" i="21"/>
  <c r="V236" i="21"/>
  <c r="J236" i="21"/>
  <c r="R236" i="21"/>
  <c r="D236" i="21"/>
  <c r="T236" i="21"/>
  <c r="H236" i="21"/>
  <c r="P236" i="21"/>
  <c r="X236" i="21"/>
  <c r="L236" i="21"/>
  <c r="E407" i="28"/>
  <c r="I407" i="28"/>
  <c r="M407" i="28"/>
  <c r="Q407" i="28"/>
  <c r="U407" i="28"/>
  <c r="Y407" i="28"/>
  <c r="B407" i="28"/>
  <c r="F407" i="28"/>
  <c r="K407" i="28"/>
  <c r="P407" i="28"/>
  <c r="V407" i="28"/>
  <c r="C407" i="28"/>
  <c r="H407" i="28"/>
  <c r="N407" i="28"/>
  <c r="S407" i="28"/>
  <c r="X407" i="28"/>
  <c r="J407" i="28"/>
  <c r="T407" i="28"/>
  <c r="L407" i="28"/>
  <c r="W407" i="28"/>
  <c r="D407" i="28"/>
  <c r="O407" i="28"/>
  <c r="G407" i="28"/>
  <c r="R407" i="28"/>
  <c r="E270" i="28"/>
  <c r="I270" i="28"/>
  <c r="M270" i="28"/>
  <c r="Q270" i="28"/>
  <c r="U270" i="28"/>
  <c r="Y270" i="28"/>
  <c r="B270" i="28"/>
  <c r="D270" i="28"/>
  <c r="J270" i="28"/>
  <c r="O270" i="28"/>
  <c r="T270" i="28"/>
  <c r="G270" i="28"/>
  <c r="L270" i="28"/>
  <c r="R270" i="28"/>
  <c r="W270" i="28"/>
  <c r="C270" i="28"/>
  <c r="N270" i="28"/>
  <c r="X270" i="28"/>
  <c r="P270" i="28"/>
  <c r="H270" i="28"/>
  <c r="S270" i="28"/>
  <c r="K270" i="28"/>
  <c r="V270" i="28"/>
  <c r="F270" i="28"/>
  <c r="C305" i="21"/>
  <c r="G305" i="21"/>
  <c r="K305" i="21"/>
  <c r="O305" i="21"/>
  <c r="S305" i="21"/>
  <c r="W305" i="21"/>
  <c r="B305" i="21"/>
  <c r="E305" i="21"/>
  <c r="I305" i="21"/>
  <c r="M305" i="21"/>
  <c r="Q305" i="21"/>
  <c r="U305" i="21"/>
  <c r="Y305" i="21"/>
  <c r="F305" i="21"/>
  <c r="N305" i="21"/>
  <c r="V305" i="21"/>
  <c r="J305" i="21"/>
  <c r="R305" i="21"/>
  <c r="L305" i="21"/>
  <c r="D305" i="21"/>
  <c r="T305" i="21"/>
  <c r="X305" i="21"/>
  <c r="P305" i="21"/>
  <c r="H305" i="21"/>
  <c r="A375" i="21"/>
  <c r="A341" i="21"/>
  <c r="A409" i="21"/>
  <c r="A306" i="21"/>
  <c r="A442" i="28"/>
  <c r="A340" i="28"/>
  <c r="A374" i="28"/>
  <c r="A271" i="28"/>
  <c r="A305" i="28"/>
  <c r="A408" i="28"/>
  <c r="A237" i="21"/>
  <c r="A271" i="21"/>
  <c r="D237" i="21" l="1"/>
  <c r="H237" i="21"/>
  <c r="L237" i="21"/>
  <c r="P237" i="21"/>
  <c r="T237" i="21"/>
  <c r="X237" i="21"/>
  <c r="F237" i="21"/>
  <c r="J237" i="21"/>
  <c r="N237" i="21"/>
  <c r="R237" i="21"/>
  <c r="V237" i="21"/>
  <c r="G237" i="21"/>
  <c r="O237" i="21"/>
  <c r="W237" i="21"/>
  <c r="C237" i="21"/>
  <c r="K237" i="21"/>
  <c r="S237" i="21"/>
  <c r="M237" i="21"/>
  <c r="B237" i="21"/>
  <c r="E237" i="21"/>
  <c r="Y237" i="21"/>
  <c r="Q237" i="21"/>
  <c r="I237" i="21"/>
  <c r="U237" i="21"/>
  <c r="C374" i="28"/>
  <c r="G374" i="28"/>
  <c r="K374" i="28"/>
  <c r="O374" i="28"/>
  <c r="S374" i="28"/>
  <c r="W374" i="28"/>
  <c r="E374" i="28"/>
  <c r="J374" i="28"/>
  <c r="P374" i="28"/>
  <c r="U374" i="28"/>
  <c r="H374" i="28"/>
  <c r="M374" i="28"/>
  <c r="R374" i="28"/>
  <c r="X374" i="28"/>
  <c r="I374" i="28"/>
  <c r="T374" i="28"/>
  <c r="L374" i="28"/>
  <c r="V374" i="28"/>
  <c r="D374" i="28"/>
  <c r="N374" i="28"/>
  <c r="Y374" i="28"/>
  <c r="B374" i="28"/>
  <c r="F374" i="28"/>
  <c r="Q374" i="28"/>
  <c r="F408" i="28"/>
  <c r="J408" i="28"/>
  <c r="N408" i="28"/>
  <c r="R408" i="28"/>
  <c r="V408" i="28"/>
  <c r="D408" i="28"/>
  <c r="I408" i="28"/>
  <c r="O408" i="28"/>
  <c r="T408" i="28"/>
  <c r="Y408" i="28"/>
  <c r="B408" i="28"/>
  <c r="G408" i="28"/>
  <c r="L408" i="28"/>
  <c r="Q408" i="28"/>
  <c r="W408" i="28"/>
  <c r="H408" i="28"/>
  <c r="S408" i="28"/>
  <c r="K408" i="28"/>
  <c r="U408" i="28"/>
  <c r="C408" i="28"/>
  <c r="M408" i="28"/>
  <c r="X408" i="28"/>
  <c r="E408" i="28"/>
  <c r="P408" i="28"/>
  <c r="D340" i="28"/>
  <c r="H340" i="28"/>
  <c r="L340" i="28"/>
  <c r="P340" i="28"/>
  <c r="T340" i="28"/>
  <c r="X340" i="28"/>
  <c r="F340" i="28"/>
  <c r="K340" i="28"/>
  <c r="Q340" i="28"/>
  <c r="V340" i="28"/>
  <c r="C340" i="28"/>
  <c r="I340" i="28"/>
  <c r="N340" i="28"/>
  <c r="S340" i="28"/>
  <c r="Y340" i="28"/>
  <c r="B340" i="28"/>
  <c r="J340" i="28"/>
  <c r="U340" i="28"/>
  <c r="M340" i="28"/>
  <c r="W340" i="28"/>
  <c r="E340" i="28"/>
  <c r="O340" i="28"/>
  <c r="G340" i="28"/>
  <c r="R340" i="28"/>
  <c r="C271" i="21"/>
  <c r="G271" i="21"/>
  <c r="K271" i="21"/>
  <c r="O271" i="21"/>
  <c r="S271" i="21"/>
  <c r="W271" i="21"/>
  <c r="B271" i="21"/>
  <c r="E271" i="21"/>
  <c r="I271" i="21"/>
  <c r="M271" i="21"/>
  <c r="Q271" i="21"/>
  <c r="U271" i="21"/>
  <c r="Y271" i="21"/>
  <c r="F271" i="21"/>
  <c r="N271" i="21"/>
  <c r="V271" i="21"/>
  <c r="J271" i="21"/>
  <c r="R271" i="21"/>
  <c r="L271" i="21"/>
  <c r="D271" i="21"/>
  <c r="X271" i="21"/>
  <c r="P271" i="21"/>
  <c r="H271" i="21"/>
  <c r="T271" i="21"/>
  <c r="F271" i="28"/>
  <c r="J271" i="28"/>
  <c r="N271" i="28"/>
  <c r="R271" i="28"/>
  <c r="V271" i="28"/>
  <c r="C271" i="28"/>
  <c r="H271" i="28"/>
  <c r="M271" i="28"/>
  <c r="S271" i="28"/>
  <c r="X271" i="28"/>
  <c r="E271" i="28"/>
  <c r="K271" i="28"/>
  <c r="P271" i="28"/>
  <c r="U271" i="28"/>
  <c r="L271" i="28"/>
  <c r="W271" i="28"/>
  <c r="B271" i="28"/>
  <c r="O271" i="28"/>
  <c r="G271" i="28"/>
  <c r="Q271" i="28"/>
  <c r="I271" i="28"/>
  <c r="T271" i="28"/>
  <c r="D271" i="28"/>
  <c r="Y271" i="28"/>
  <c r="D306" i="21"/>
  <c r="H306" i="21"/>
  <c r="L306" i="21"/>
  <c r="P306" i="21"/>
  <c r="T306" i="21"/>
  <c r="X306" i="21"/>
  <c r="F306" i="21"/>
  <c r="J306" i="21"/>
  <c r="N306" i="21"/>
  <c r="R306" i="21"/>
  <c r="V306" i="21"/>
  <c r="G306" i="21"/>
  <c r="O306" i="21"/>
  <c r="W306" i="21"/>
  <c r="C306" i="21"/>
  <c r="K306" i="21"/>
  <c r="S306" i="21"/>
  <c r="E306" i="21"/>
  <c r="U306" i="21"/>
  <c r="M306" i="21"/>
  <c r="Q306" i="21"/>
  <c r="B306" i="21"/>
  <c r="I306" i="21"/>
  <c r="Y306" i="21"/>
  <c r="C409" i="21"/>
  <c r="G409" i="21"/>
  <c r="K409" i="21"/>
  <c r="O409" i="21"/>
  <c r="S409" i="21"/>
  <c r="W409" i="21"/>
  <c r="D409" i="21"/>
  <c r="I409" i="21"/>
  <c r="N409" i="21"/>
  <c r="T409" i="21"/>
  <c r="Y409" i="21"/>
  <c r="B409" i="21"/>
  <c r="F409" i="21"/>
  <c r="L409" i="21"/>
  <c r="Q409" i="21"/>
  <c r="V409" i="21"/>
  <c r="H409" i="21"/>
  <c r="R409" i="21"/>
  <c r="M409" i="21"/>
  <c r="X409" i="21"/>
  <c r="P409" i="21"/>
  <c r="E409" i="21"/>
  <c r="J409" i="21"/>
  <c r="U409" i="21"/>
  <c r="D341" i="21"/>
  <c r="H341" i="21"/>
  <c r="L341" i="21"/>
  <c r="P341" i="21"/>
  <c r="T341" i="21"/>
  <c r="X341" i="21"/>
  <c r="E341" i="21"/>
  <c r="J341" i="21"/>
  <c r="O341" i="21"/>
  <c r="U341" i="21"/>
  <c r="G341" i="21"/>
  <c r="M341" i="21"/>
  <c r="R341" i="21"/>
  <c r="W341" i="21"/>
  <c r="C341" i="21"/>
  <c r="N341" i="21"/>
  <c r="Y341" i="21"/>
  <c r="B341" i="21"/>
  <c r="I341" i="21"/>
  <c r="S341" i="21"/>
  <c r="V341" i="21"/>
  <c r="K341" i="21"/>
  <c r="F341" i="21"/>
  <c r="Q341" i="21"/>
  <c r="E305" i="28"/>
  <c r="I305" i="28"/>
  <c r="M305" i="28"/>
  <c r="Q305" i="28"/>
  <c r="U305" i="28"/>
  <c r="Y305" i="28"/>
  <c r="B305" i="28"/>
  <c r="G305" i="28"/>
  <c r="L305" i="28"/>
  <c r="R305" i="28"/>
  <c r="W305" i="28"/>
  <c r="D305" i="28"/>
  <c r="J305" i="28"/>
  <c r="O305" i="28"/>
  <c r="T305" i="28"/>
  <c r="K305" i="28"/>
  <c r="V305" i="28"/>
  <c r="C305" i="28"/>
  <c r="N305" i="28"/>
  <c r="X305" i="28"/>
  <c r="F305" i="28"/>
  <c r="P305" i="28"/>
  <c r="H305" i="28"/>
  <c r="S305" i="28"/>
  <c r="E442" i="28"/>
  <c r="I442" i="28"/>
  <c r="M442" i="28"/>
  <c r="Q442" i="28"/>
  <c r="U442" i="28"/>
  <c r="Y442" i="28"/>
  <c r="B442" i="28"/>
  <c r="G442" i="28"/>
  <c r="L442" i="28"/>
  <c r="R442" i="28"/>
  <c r="W442" i="28"/>
  <c r="D442" i="28"/>
  <c r="K442" i="28"/>
  <c r="S442" i="28"/>
  <c r="H442" i="28"/>
  <c r="O442" i="28"/>
  <c r="V442" i="28"/>
  <c r="J442" i="28"/>
  <c r="X442" i="28"/>
  <c r="N442" i="28"/>
  <c r="C442" i="28"/>
  <c r="P442" i="28"/>
  <c r="F442" i="28"/>
  <c r="T442" i="28"/>
  <c r="C375" i="21"/>
  <c r="G375" i="21"/>
  <c r="K375" i="21"/>
  <c r="O375" i="21"/>
  <c r="S375" i="21"/>
  <c r="W375" i="21"/>
  <c r="B375" i="21"/>
  <c r="H375" i="21"/>
  <c r="M375" i="21"/>
  <c r="R375" i="21"/>
  <c r="X375" i="21"/>
  <c r="E375" i="21"/>
  <c r="J375" i="21"/>
  <c r="P375" i="21"/>
  <c r="U375" i="21"/>
  <c r="L375" i="21"/>
  <c r="V375" i="21"/>
  <c r="F375" i="21"/>
  <c r="Q375" i="21"/>
  <c r="T375" i="21"/>
  <c r="I375" i="21"/>
  <c r="N375" i="21"/>
  <c r="D375" i="21"/>
  <c r="Y375" i="21"/>
  <c r="A376" i="21"/>
  <c r="A307" i="21"/>
  <c r="A342" i="21"/>
  <c r="A410" i="21"/>
  <c r="A409" i="28"/>
  <c r="A306" i="28"/>
  <c r="A375" i="28"/>
  <c r="A341" i="28"/>
  <c r="A443" i="28"/>
  <c r="A272" i="21"/>
  <c r="A238" i="21"/>
  <c r="E238" i="21" l="1"/>
  <c r="I238" i="21"/>
  <c r="M238" i="21"/>
  <c r="Q238" i="21"/>
  <c r="U238" i="21"/>
  <c r="Y238" i="21"/>
  <c r="C238" i="21"/>
  <c r="G238" i="21"/>
  <c r="K238" i="21"/>
  <c r="O238" i="21"/>
  <c r="S238" i="21"/>
  <c r="W238" i="21"/>
  <c r="B238" i="21"/>
  <c r="H238" i="21"/>
  <c r="P238" i="21"/>
  <c r="X238" i="21"/>
  <c r="D238" i="21"/>
  <c r="L238" i="21"/>
  <c r="T238" i="21"/>
  <c r="F238" i="21"/>
  <c r="V238" i="21"/>
  <c r="N238" i="21"/>
  <c r="R238" i="21"/>
  <c r="J238" i="21"/>
  <c r="D375" i="28"/>
  <c r="H375" i="28"/>
  <c r="L375" i="28"/>
  <c r="P375" i="28"/>
  <c r="T375" i="28"/>
  <c r="X375" i="28"/>
  <c r="C375" i="28"/>
  <c r="I375" i="28"/>
  <c r="N375" i="28"/>
  <c r="S375" i="28"/>
  <c r="Y375" i="28"/>
  <c r="B375" i="28"/>
  <c r="F375" i="28"/>
  <c r="K375" i="28"/>
  <c r="Q375" i="28"/>
  <c r="V375" i="28"/>
  <c r="G375" i="28"/>
  <c r="R375" i="28"/>
  <c r="J375" i="28"/>
  <c r="U375" i="28"/>
  <c r="M375" i="28"/>
  <c r="W375" i="28"/>
  <c r="E375" i="28"/>
  <c r="O375" i="28"/>
  <c r="E342" i="21"/>
  <c r="I342" i="21"/>
  <c r="M342" i="21"/>
  <c r="Q342" i="21"/>
  <c r="U342" i="21"/>
  <c r="Y342" i="21"/>
  <c r="C342" i="21"/>
  <c r="H342" i="21"/>
  <c r="N342" i="21"/>
  <c r="S342" i="21"/>
  <c r="X342" i="21"/>
  <c r="B342" i="21"/>
  <c r="F342" i="21"/>
  <c r="K342" i="21"/>
  <c r="P342" i="21"/>
  <c r="V342" i="21"/>
  <c r="L342" i="21"/>
  <c r="W342" i="21"/>
  <c r="G342" i="21"/>
  <c r="R342" i="21"/>
  <c r="T342" i="21"/>
  <c r="J342" i="21"/>
  <c r="O342" i="21"/>
  <c r="D342" i="21"/>
  <c r="D272" i="21"/>
  <c r="H272" i="21"/>
  <c r="L272" i="21"/>
  <c r="P272" i="21"/>
  <c r="T272" i="21"/>
  <c r="X272" i="21"/>
  <c r="F272" i="21"/>
  <c r="J272" i="21"/>
  <c r="N272" i="21"/>
  <c r="R272" i="21"/>
  <c r="V272" i="21"/>
  <c r="G272" i="21"/>
  <c r="O272" i="21"/>
  <c r="W272" i="21"/>
  <c r="C272" i="21"/>
  <c r="K272" i="21"/>
  <c r="S272" i="21"/>
  <c r="E272" i="21"/>
  <c r="U272" i="21"/>
  <c r="Y272" i="21"/>
  <c r="M272" i="21"/>
  <c r="B272" i="21"/>
  <c r="Q272" i="21"/>
  <c r="I272" i="21"/>
  <c r="F306" i="28"/>
  <c r="J306" i="28"/>
  <c r="N306" i="28"/>
  <c r="R306" i="28"/>
  <c r="V306" i="28"/>
  <c r="E306" i="28"/>
  <c r="K306" i="28"/>
  <c r="P306" i="28"/>
  <c r="U306" i="28"/>
  <c r="C306" i="28"/>
  <c r="H306" i="28"/>
  <c r="M306" i="28"/>
  <c r="S306" i="28"/>
  <c r="X306" i="28"/>
  <c r="I306" i="28"/>
  <c r="T306" i="28"/>
  <c r="L306" i="28"/>
  <c r="W306" i="28"/>
  <c r="B306" i="28"/>
  <c r="D306" i="28"/>
  <c r="O306" i="28"/>
  <c r="Y306" i="28"/>
  <c r="G306" i="28"/>
  <c r="Q306" i="28"/>
  <c r="E307" i="21"/>
  <c r="I307" i="21"/>
  <c r="M307" i="21"/>
  <c r="Q307" i="21"/>
  <c r="U307" i="21"/>
  <c r="Y307" i="21"/>
  <c r="C307" i="21"/>
  <c r="G307" i="21"/>
  <c r="K307" i="21"/>
  <c r="O307" i="21"/>
  <c r="S307" i="21"/>
  <c r="W307" i="21"/>
  <c r="B307" i="21"/>
  <c r="H307" i="21"/>
  <c r="P307" i="21"/>
  <c r="X307" i="21"/>
  <c r="D307" i="21"/>
  <c r="L307" i="21"/>
  <c r="T307" i="21"/>
  <c r="N307" i="21"/>
  <c r="F307" i="21"/>
  <c r="V307" i="21"/>
  <c r="J307" i="21"/>
  <c r="R307" i="21"/>
  <c r="F443" i="28"/>
  <c r="J443" i="28"/>
  <c r="N443" i="28"/>
  <c r="R443" i="28"/>
  <c r="V443" i="28"/>
  <c r="E443" i="28"/>
  <c r="K443" i="28"/>
  <c r="P443" i="28"/>
  <c r="U443" i="28"/>
  <c r="C443" i="28"/>
  <c r="I443" i="28"/>
  <c r="Q443" i="28"/>
  <c r="X443" i="28"/>
  <c r="G443" i="28"/>
  <c r="M443" i="28"/>
  <c r="T443" i="28"/>
  <c r="O443" i="28"/>
  <c r="B443" i="28"/>
  <c r="D443" i="28"/>
  <c r="S443" i="28"/>
  <c r="H443" i="28"/>
  <c r="W443" i="28"/>
  <c r="L443" i="28"/>
  <c r="Y443" i="28"/>
  <c r="C409" i="28"/>
  <c r="G409" i="28"/>
  <c r="K409" i="28"/>
  <c r="O409" i="28"/>
  <c r="S409" i="28"/>
  <c r="W409" i="28"/>
  <c r="H409" i="28"/>
  <c r="M409" i="28"/>
  <c r="R409" i="28"/>
  <c r="X409" i="28"/>
  <c r="E409" i="28"/>
  <c r="J409" i="28"/>
  <c r="P409" i="28"/>
  <c r="U409" i="28"/>
  <c r="F409" i="28"/>
  <c r="Q409" i="28"/>
  <c r="I409" i="28"/>
  <c r="T409" i="28"/>
  <c r="L409" i="28"/>
  <c r="V409" i="28"/>
  <c r="D409" i="28"/>
  <c r="N409" i="28"/>
  <c r="Y409" i="28"/>
  <c r="B409" i="28"/>
  <c r="D376" i="21"/>
  <c r="H376" i="21"/>
  <c r="L376" i="21"/>
  <c r="P376" i="21"/>
  <c r="T376" i="21"/>
  <c r="X376" i="21"/>
  <c r="F376" i="21"/>
  <c r="K376" i="21"/>
  <c r="Q376" i="21"/>
  <c r="V376" i="21"/>
  <c r="C376" i="21"/>
  <c r="I376" i="21"/>
  <c r="N376" i="21"/>
  <c r="S376" i="21"/>
  <c r="Y376" i="21"/>
  <c r="B376" i="21"/>
  <c r="J376" i="21"/>
  <c r="U376" i="21"/>
  <c r="E376" i="21"/>
  <c r="O376" i="21"/>
  <c r="R376" i="21"/>
  <c r="G376" i="21"/>
  <c r="M376" i="21"/>
  <c r="W376" i="21"/>
  <c r="E341" i="28"/>
  <c r="I341" i="28"/>
  <c r="M341" i="28"/>
  <c r="Q341" i="28"/>
  <c r="U341" i="28"/>
  <c r="Y341" i="28"/>
  <c r="B341" i="28"/>
  <c r="D341" i="28"/>
  <c r="J341" i="28"/>
  <c r="O341" i="28"/>
  <c r="T341" i="28"/>
  <c r="G341" i="28"/>
  <c r="L341" i="28"/>
  <c r="R341" i="28"/>
  <c r="W341" i="28"/>
  <c r="H341" i="28"/>
  <c r="S341" i="28"/>
  <c r="K341" i="28"/>
  <c r="V341" i="28"/>
  <c r="C341" i="28"/>
  <c r="N341" i="28"/>
  <c r="X341" i="28"/>
  <c r="F341" i="28"/>
  <c r="P341" i="28"/>
  <c r="D410" i="21"/>
  <c r="H410" i="21"/>
  <c r="L410" i="21"/>
  <c r="P410" i="21"/>
  <c r="G410" i="21"/>
  <c r="M410" i="21"/>
  <c r="R410" i="21"/>
  <c r="V410" i="21"/>
  <c r="E410" i="21"/>
  <c r="J410" i="21"/>
  <c r="O410" i="21"/>
  <c r="T410" i="21"/>
  <c r="X410" i="21"/>
  <c r="F410" i="21"/>
  <c r="Q410" i="21"/>
  <c r="Y410" i="21"/>
  <c r="K410" i="21"/>
  <c r="U410" i="21"/>
  <c r="N410" i="21"/>
  <c r="B410" i="21"/>
  <c r="C410" i="21"/>
  <c r="W410" i="21"/>
  <c r="I410" i="21"/>
  <c r="S410" i="21"/>
  <c r="A411" i="21"/>
  <c r="A343" i="21"/>
  <c r="A308" i="21"/>
  <c r="A377" i="21"/>
  <c r="A444" i="28"/>
  <c r="A342" i="28"/>
  <c r="A376" i="28"/>
  <c r="A410" i="28"/>
  <c r="A273" i="21"/>
  <c r="E273" i="21" l="1"/>
  <c r="I273" i="21"/>
  <c r="M273" i="21"/>
  <c r="Q273" i="21"/>
  <c r="U273" i="21"/>
  <c r="Y273" i="21"/>
  <c r="C273" i="21"/>
  <c r="G273" i="21"/>
  <c r="K273" i="21"/>
  <c r="O273" i="21"/>
  <c r="S273" i="21"/>
  <c r="W273" i="21"/>
  <c r="B273" i="21"/>
  <c r="H273" i="21"/>
  <c r="P273" i="21"/>
  <c r="X273" i="21"/>
  <c r="D273" i="21"/>
  <c r="L273" i="21"/>
  <c r="T273" i="21"/>
  <c r="N273" i="21"/>
  <c r="V273" i="21"/>
  <c r="J273" i="21"/>
  <c r="F273" i="21"/>
  <c r="R273" i="21"/>
  <c r="C444" i="28"/>
  <c r="G444" i="28"/>
  <c r="K444" i="28"/>
  <c r="O444" i="28"/>
  <c r="S444" i="28"/>
  <c r="W444" i="28"/>
  <c r="D444" i="28"/>
  <c r="I444" i="28"/>
  <c r="N444" i="28"/>
  <c r="T444" i="28"/>
  <c r="Y444" i="28"/>
  <c r="B444" i="28"/>
  <c r="H444" i="28"/>
  <c r="P444" i="28"/>
  <c r="V444" i="28"/>
  <c r="E444" i="28"/>
  <c r="L444" i="28"/>
  <c r="R444" i="28"/>
  <c r="F444" i="28"/>
  <c r="U444" i="28"/>
  <c r="J444" i="28"/>
  <c r="X444" i="28"/>
  <c r="M444" i="28"/>
  <c r="Q444" i="28"/>
  <c r="C411" i="21"/>
  <c r="G411" i="21"/>
  <c r="K411" i="21"/>
  <c r="O411" i="21"/>
  <c r="S411" i="21"/>
  <c r="W411" i="21"/>
  <c r="E411" i="21"/>
  <c r="I411" i="21"/>
  <c r="M411" i="21"/>
  <c r="Q411" i="21"/>
  <c r="U411" i="21"/>
  <c r="Y411" i="21"/>
  <c r="B411" i="21"/>
  <c r="J411" i="21"/>
  <c r="R411" i="21"/>
  <c r="F411" i="21"/>
  <c r="N411" i="21"/>
  <c r="V411" i="21"/>
  <c r="H411" i="21"/>
  <c r="X411" i="21"/>
  <c r="P411" i="21"/>
  <c r="D411" i="21"/>
  <c r="T411" i="21"/>
  <c r="L411" i="21"/>
  <c r="D410" i="28"/>
  <c r="H410" i="28"/>
  <c r="L410" i="28"/>
  <c r="P410" i="28"/>
  <c r="T410" i="28"/>
  <c r="X410" i="28"/>
  <c r="F410" i="28"/>
  <c r="K410" i="28"/>
  <c r="Q410" i="28"/>
  <c r="V410" i="28"/>
  <c r="C410" i="28"/>
  <c r="I410" i="28"/>
  <c r="N410" i="28"/>
  <c r="S410" i="28"/>
  <c r="Y410" i="28"/>
  <c r="B410" i="28"/>
  <c r="E410" i="28"/>
  <c r="O410" i="28"/>
  <c r="G410" i="28"/>
  <c r="R410" i="28"/>
  <c r="J410" i="28"/>
  <c r="U410" i="28"/>
  <c r="M410" i="28"/>
  <c r="W410" i="28"/>
  <c r="E377" i="21"/>
  <c r="I377" i="21"/>
  <c r="M377" i="21"/>
  <c r="Q377" i="21"/>
  <c r="U377" i="21"/>
  <c r="Y377" i="21"/>
  <c r="D377" i="21"/>
  <c r="J377" i="21"/>
  <c r="O377" i="21"/>
  <c r="T377" i="21"/>
  <c r="G377" i="21"/>
  <c r="L377" i="21"/>
  <c r="R377" i="21"/>
  <c r="W377" i="21"/>
  <c r="H377" i="21"/>
  <c r="S377" i="21"/>
  <c r="C377" i="21"/>
  <c r="N377" i="21"/>
  <c r="X377" i="21"/>
  <c r="B377" i="21"/>
  <c r="P377" i="21"/>
  <c r="F377" i="21"/>
  <c r="K377" i="21"/>
  <c r="V377" i="21"/>
  <c r="E376" i="28"/>
  <c r="I376" i="28"/>
  <c r="M376" i="28"/>
  <c r="Q376" i="28"/>
  <c r="U376" i="28"/>
  <c r="Y376" i="28"/>
  <c r="B376" i="28"/>
  <c r="G376" i="28"/>
  <c r="L376" i="28"/>
  <c r="R376" i="28"/>
  <c r="W376" i="28"/>
  <c r="D376" i="28"/>
  <c r="J376" i="28"/>
  <c r="O376" i="28"/>
  <c r="T376" i="28"/>
  <c r="F376" i="28"/>
  <c r="P376" i="28"/>
  <c r="H376" i="28"/>
  <c r="S376" i="28"/>
  <c r="K376" i="28"/>
  <c r="V376" i="28"/>
  <c r="C376" i="28"/>
  <c r="N376" i="28"/>
  <c r="X376" i="28"/>
  <c r="F308" i="21"/>
  <c r="J308" i="21"/>
  <c r="N308" i="21"/>
  <c r="R308" i="21"/>
  <c r="V308" i="21"/>
  <c r="D308" i="21"/>
  <c r="H308" i="21"/>
  <c r="L308" i="21"/>
  <c r="P308" i="21"/>
  <c r="T308" i="21"/>
  <c r="X308" i="21"/>
  <c r="I308" i="21"/>
  <c r="Q308" i="21"/>
  <c r="Y308" i="21"/>
  <c r="E308" i="21"/>
  <c r="M308" i="21"/>
  <c r="U308" i="21"/>
  <c r="B308" i="21"/>
  <c r="G308" i="21"/>
  <c r="W308" i="21"/>
  <c r="O308" i="21"/>
  <c r="S308" i="21"/>
  <c r="K308" i="21"/>
  <c r="C308" i="21"/>
  <c r="F342" i="28"/>
  <c r="J342" i="28"/>
  <c r="N342" i="28"/>
  <c r="R342" i="28"/>
  <c r="V342" i="28"/>
  <c r="C342" i="28"/>
  <c r="H342" i="28"/>
  <c r="M342" i="28"/>
  <c r="S342" i="28"/>
  <c r="X342" i="28"/>
  <c r="E342" i="28"/>
  <c r="K342" i="28"/>
  <c r="P342" i="28"/>
  <c r="U342" i="28"/>
  <c r="G342" i="28"/>
  <c r="Q342" i="28"/>
  <c r="I342" i="28"/>
  <c r="T342" i="28"/>
  <c r="L342" i="28"/>
  <c r="W342" i="28"/>
  <c r="B342" i="28"/>
  <c r="D342" i="28"/>
  <c r="O342" i="28"/>
  <c r="Y342" i="28"/>
  <c r="F343" i="21"/>
  <c r="J343" i="21"/>
  <c r="N343" i="21"/>
  <c r="R343" i="21"/>
  <c r="V343" i="21"/>
  <c r="G343" i="21"/>
  <c r="L343" i="21"/>
  <c r="Q343" i="21"/>
  <c r="W343" i="21"/>
  <c r="D343" i="21"/>
  <c r="I343" i="21"/>
  <c r="O343" i="21"/>
  <c r="T343" i="21"/>
  <c r="Y343" i="21"/>
  <c r="K343" i="21"/>
  <c r="U343" i="21"/>
  <c r="E343" i="21"/>
  <c r="P343" i="21"/>
  <c r="S343" i="21"/>
  <c r="H343" i="21"/>
  <c r="B343" i="21"/>
  <c r="M343" i="21"/>
  <c r="C343" i="21"/>
  <c r="X343" i="21"/>
  <c r="A412" i="21"/>
  <c r="A378" i="21"/>
  <c r="A344" i="21"/>
  <c r="A309" i="21"/>
  <c r="A377" i="28"/>
  <c r="A411" i="28"/>
  <c r="A445" i="28"/>
  <c r="C309" i="21" l="1"/>
  <c r="G309" i="21"/>
  <c r="K309" i="21"/>
  <c r="O309" i="21"/>
  <c r="S309" i="21"/>
  <c r="W309" i="21"/>
  <c r="B309" i="21"/>
  <c r="E309" i="21"/>
  <c r="I309" i="21"/>
  <c r="M309" i="21"/>
  <c r="Q309" i="21"/>
  <c r="U309" i="21"/>
  <c r="Y309" i="21"/>
  <c r="J309" i="21"/>
  <c r="R309" i="21"/>
  <c r="F309" i="21"/>
  <c r="N309" i="21"/>
  <c r="V309" i="21"/>
  <c r="P309" i="21"/>
  <c r="H309" i="21"/>
  <c r="X309" i="21"/>
  <c r="L309" i="21"/>
  <c r="D309" i="21"/>
  <c r="T309" i="21"/>
  <c r="D445" i="28"/>
  <c r="H445" i="28"/>
  <c r="L445" i="28"/>
  <c r="P445" i="28"/>
  <c r="T445" i="28"/>
  <c r="X445" i="28"/>
  <c r="G445" i="28"/>
  <c r="M445" i="28"/>
  <c r="R445" i="28"/>
  <c r="W445" i="28"/>
  <c r="F445" i="28"/>
  <c r="N445" i="28"/>
  <c r="U445" i="28"/>
  <c r="B445" i="28"/>
  <c r="C445" i="28"/>
  <c r="J445" i="28"/>
  <c r="Q445" i="28"/>
  <c r="Y445" i="28"/>
  <c r="K445" i="28"/>
  <c r="O445" i="28"/>
  <c r="E445" i="28"/>
  <c r="S445" i="28"/>
  <c r="I445" i="28"/>
  <c r="V445" i="28"/>
  <c r="C344" i="21"/>
  <c r="G344" i="21"/>
  <c r="K344" i="21"/>
  <c r="O344" i="21"/>
  <c r="S344" i="21"/>
  <c r="W344" i="21"/>
  <c r="B344" i="21"/>
  <c r="E344" i="21"/>
  <c r="J344" i="21"/>
  <c r="P344" i="21"/>
  <c r="U344" i="21"/>
  <c r="H344" i="21"/>
  <c r="M344" i="21"/>
  <c r="R344" i="21"/>
  <c r="X344" i="21"/>
  <c r="I344" i="21"/>
  <c r="T344" i="21"/>
  <c r="D344" i="21"/>
  <c r="N344" i="21"/>
  <c r="Y344" i="21"/>
  <c r="Q344" i="21"/>
  <c r="F344" i="21"/>
  <c r="L344" i="21"/>
  <c r="V344" i="21"/>
  <c r="E411" i="28"/>
  <c r="I411" i="28"/>
  <c r="M411" i="28"/>
  <c r="Q411" i="28"/>
  <c r="U411" i="28"/>
  <c r="Y411" i="28"/>
  <c r="B411" i="28"/>
  <c r="D411" i="28"/>
  <c r="J411" i="28"/>
  <c r="O411" i="28"/>
  <c r="T411" i="28"/>
  <c r="G411" i="28"/>
  <c r="L411" i="28"/>
  <c r="R411" i="28"/>
  <c r="W411" i="28"/>
  <c r="C411" i="28"/>
  <c r="N411" i="28"/>
  <c r="X411" i="28"/>
  <c r="F411" i="28"/>
  <c r="P411" i="28"/>
  <c r="H411" i="28"/>
  <c r="S411" i="28"/>
  <c r="K411" i="28"/>
  <c r="V411" i="28"/>
  <c r="F378" i="21"/>
  <c r="J378" i="21"/>
  <c r="N378" i="21"/>
  <c r="R378" i="21"/>
  <c r="V378" i="21"/>
  <c r="C378" i="21"/>
  <c r="H378" i="21"/>
  <c r="M378" i="21"/>
  <c r="S378" i="21"/>
  <c r="X378" i="21"/>
  <c r="B378" i="21"/>
  <c r="E378" i="21"/>
  <c r="K378" i="21"/>
  <c r="P378" i="21"/>
  <c r="U378" i="21"/>
  <c r="G378" i="21"/>
  <c r="Q378" i="21"/>
  <c r="L378" i="21"/>
  <c r="W378" i="21"/>
  <c r="O378" i="21"/>
  <c r="D378" i="21"/>
  <c r="Y378" i="21"/>
  <c r="I378" i="21"/>
  <c r="T378" i="21"/>
  <c r="F377" i="28"/>
  <c r="J377" i="28"/>
  <c r="N377" i="28"/>
  <c r="R377" i="28"/>
  <c r="V377" i="28"/>
  <c r="E377" i="28"/>
  <c r="K377" i="28"/>
  <c r="P377" i="28"/>
  <c r="U377" i="28"/>
  <c r="C377" i="28"/>
  <c r="H377" i="28"/>
  <c r="M377" i="28"/>
  <c r="S377" i="28"/>
  <c r="X377" i="28"/>
  <c r="D377" i="28"/>
  <c r="O377" i="28"/>
  <c r="Y377" i="28"/>
  <c r="G377" i="28"/>
  <c r="Q377" i="28"/>
  <c r="I377" i="28"/>
  <c r="T377" i="28"/>
  <c r="L377" i="28"/>
  <c r="W377" i="28"/>
  <c r="B377" i="28"/>
  <c r="D412" i="21"/>
  <c r="H412" i="21"/>
  <c r="L412" i="21"/>
  <c r="P412" i="21"/>
  <c r="T412" i="21"/>
  <c r="X412" i="21"/>
  <c r="F412" i="21"/>
  <c r="J412" i="21"/>
  <c r="N412" i="21"/>
  <c r="R412" i="21"/>
  <c r="V412" i="21"/>
  <c r="C412" i="21"/>
  <c r="K412" i="21"/>
  <c r="S412" i="21"/>
  <c r="B412" i="21"/>
  <c r="G412" i="21"/>
  <c r="O412" i="21"/>
  <c r="W412" i="21"/>
  <c r="Q412" i="21"/>
  <c r="I412" i="21"/>
  <c r="Y412" i="21"/>
  <c r="M412" i="21"/>
  <c r="E412" i="21"/>
  <c r="U412" i="21"/>
  <c r="A379" i="21"/>
  <c r="A413" i="21"/>
  <c r="A412" i="28"/>
  <c r="A446" i="28"/>
  <c r="F412" i="28" l="1"/>
  <c r="J412" i="28"/>
  <c r="N412" i="28"/>
  <c r="R412" i="28"/>
  <c r="V412" i="28"/>
  <c r="C412" i="28"/>
  <c r="H412" i="28"/>
  <c r="M412" i="28"/>
  <c r="S412" i="28"/>
  <c r="X412" i="28"/>
  <c r="E412" i="28"/>
  <c r="K412" i="28"/>
  <c r="P412" i="28"/>
  <c r="U412" i="28"/>
  <c r="L412" i="28"/>
  <c r="W412" i="28"/>
  <c r="B412" i="28"/>
  <c r="D412" i="28"/>
  <c r="O412" i="28"/>
  <c r="Y412" i="28"/>
  <c r="G412" i="28"/>
  <c r="Q412" i="28"/>
  <c r="I412" i="28"/>
  <c r="T412" i="28"/>
  <c r="E413" i="21"/>
  <c r="I413" i="21"/>
  <c r="M413" i="21"/>
  <c r="Q413" i="21"/>
  <c r="U413" i="21"/>
  <c r="Y413" i="21"/>
  <c r="B413" i="21"/>
  <c r="C413" i="21"/>
  <c r="G413" i="21"/>
  <c r="K413" i="21"/>
  <c r="O413" i="21"/>
  <c r="S413" i="21"/>
  <c r="W413" i="21"/>
  <c r="D413" i="21"/>
  <c r="L413" i="21"/>
  <c r="T413" i="21"/>
  <c r="H413" i="21"/>
  <c r="P413" i="21"/>
  <c r="X413" i="21"/>
  <c r="J413" i="21"/>
  <c r="R413" i="21"/>
  <c r="V413" i="21"/>
  <c r="F413" i="21"/>
  <c r="N413" i="21"/>
  <c r="C379" i="21"/>
  <c r="G379" i="21"/>
  <c r="K379" i="21"/>
  <c r="O379" i="21"/>
  <c r="S379" i="21"/>
  <c r="W379" i="21"/>
  <c r="B379" i="21"/>
  <c r="F379" i="21"/>
  <c r="L379" i="21"/>
  <c r="Q379" i="21"/>
  <c r="V379" i="21"/>
  <c r="D379" i="21"/>
  <c r="I379" i="21"/>
  <c r="N379" i="21"/>
  <c r="T379" i="21"/>
  <c r="Y379" i="21"/>
  <c r="E379" i="21"/>
  <c r="P379" i="21"/>
  <c r="J379" i="21"/>
  <c r="U379" i="21"/>
  <c r="M379" i="21"/>
  <c r="X379" i="21"/>
  <c r="H379" i="21"/>
  <c r="R379" i="21"/>
  <c r="E446" i="28"/>
  <c r="I446" i="28"/>
  <c r="M446" i="28"/>
  <c r="Q446" i="28"/>
  <c r="U446" i="28"/>
  <c r="Y446" i="28"/>
  <c r="B446" i="28"/>
  <c r="F446" i="28"/>
  <c r="K446" i="28"/>
  <c r="P446" i="28"/>
  <c r="V446" i="28"/>
  <c r="D446" i="28"/>
  <c r="L446" i="28"/>
  <c r="S446" i="28"/>
  <c r="H446" i="28"/>
  <c r="O446" i="28"/>
  <c r="W446" i="28"/>
  <c r="C446" i="28"/>
  <c r="R446" i="28"/>
  <c r="G446" i="28"/>
  <c r="T446" i="28"/>
  <c r="J446" i="28"/>
  <c r="X446" i="28"/>
  <c r="N446" i="28"/>
  <c r="A414" i="21"/>
  <c r="A447" i="28"/>
  <c r="F447" i="28" l="1"/>
  <c r="J447" i="28"/>
  <c r="N447" i="28"/>
  <c r="R447" i="28"/>
  <c r="V447" i="28"/>
  <c r="D447" i="28"/>
  <c r="I447" i="28"/>
  <c r="O447" i="28"/>
  <c r="T447" i="28"/>
  <c r="Y447" i="28"/>
  <c r="C447" i="28"/>
  <c r="K447" i="28"/>
  <c r="Q447" i="28"/>
  <c r="X447" i="28"/>
  <c r="G447" i="28"/>
  <c r="M447" i="28"/>
  <c r="U447" i="28"/>
  <c r="H447" i="28"/>
  <c r="W447" i="28"/>
  <c r="L447" i="28"/>
  <c r="B447" i="28"/>
  <c r="P447" i="28"/>
  <c r="E447" i="28"/>
  <c r="S447" i="28"/>
  <c r="F414" i="21"/>
  <c r="J414" i="21"/>
  <c r="N414" i="21"/>
  <c r="R414" i="21"/>
  <c r="V414" i="21"/>
  <c r="D414" i="21"/>
  <c r="H414" i="21"/>
  <c r="L414" i="21"/>
  <c r="P414" i="21"/>
  <c r="T414" i="21"/>
  <c r="X414" i="21"/>
  <c r="E414" i="21"/>
  <c r="M414" i="21"/>
  <c r="U414" i="21"/>
  <c r="I414" i="21"/>
  <c r="Q414" i="21"/>
  <c r="Y414" i="21"/>
  <c r="C414" i="21"/>
  <c r="S414" i="21"/>
  <c r="K414" i="21"/>
  <c r="O414" i="21"/>
  <c r="W414" i="21"/>
  <c r="B414" i="21"/>
  <c r="G414" i="21"/>
</calcChain>
</file>

<file path=xl/sharedStrings.xml><?xml version="1.0" encoding="utf-8"?>
<sst xmlns="http://schemas.openxmlformats.org/spreadsheetml/2006/main" count="980" uniqueCount="183">
  <si>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</si>
  <si>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</si>
  <si>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</si>
  <si>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</si>
  <si>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</si>
  <si>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</si>
  <si>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</si>
  <si>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</si>
  <si>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</si>
  <si>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</si>
  <si>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</si>
  <si>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</si>
  <si>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</si>
  <si>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</si>
  <si>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</si>
  <si>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</si>
  <si>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</si>
  <si>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</si>
  <si>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</si>
  <si>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</si>
  <si>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</si>
  <si>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</si>
  <si>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</si>
  <si>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</si>
  <si>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</si>
  <si>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</si>
  <si>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</si>
  <si>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</si>
  <si>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</si>
  <si>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</si>
  <si>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</si>
  <si>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</si>
  <si>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</si>
  <si>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</si>
  <si>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</si>
  <si>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</si>
  <si>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</si>
  <si>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</si>
  <si>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</si>
  <si>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</si>
  <si>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</si>
  <si>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</si>
  <si>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</si>
  <si>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</si>
  <si>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</si>
  <si>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</si>
  <si>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</si>
  <si>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</si>
  <si>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</si>
  <si>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</si>
  <si>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</si>
  <si>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</si>
  <si>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</si>
  <si>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</si>
  <si>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</si>
  <si>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</si>
  <si>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</si>
  <si>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</si>
  <si>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</si>
  <si>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</si>
  <si>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</si>
  <si>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</si>
  <si>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</si>
  <si>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</si>
  <si>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</si>
  <si>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</si>
  <si>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</si>
  <si>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</si>
  <si>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</si>
  <si>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</si>
  <si>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</si>
  <si>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</si>
  <si>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</si>
  <si>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</si>
  <si>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</si>
  <si>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</si>
  <si>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</si>
  <si>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</si>
  <si>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</si>
  <si>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</si>
  <si>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</si>
  <si>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</si>
  <si>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</si>
  <si>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</si>
  <si>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</si>
  <si>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</si>
  <si>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</si>
  <si>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</si>
  <si>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</si>
  <si>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</si>
  <si>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</si>
  <si>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</si>
  <si>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</si>
  <si>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</si>
  <si>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</si>
  <si>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</si>
  <si>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</si>
  <si>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</si>
  <si>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</si>
  <si>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</si>
  <si>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</si>
  <si>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</si>
  <si>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</si>
  <si>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</si>
  <si>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</si>
  <si>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</si>
  <si>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</si>
  <si>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</si>
  <si>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</si>
  <si>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</si>
  <si>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</si>
  <si>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</si>
  <si>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</si>
  <si>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</si>
  <si>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</si>
  <si>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</si>
  <si>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</si>
  <si>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</si>
  <si>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</si>
  <si>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</si>
  <si>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</si>
  <si>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</si>
  <si>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</si>
  <si>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</si>
  <si>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</si>
  <si>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</si>
  <si>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</si>
  <si>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</si>
  <si>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</si>
  <si>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</si>
  <si>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</si>
  <si>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</si>
  <si>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</si>
  <si>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</si>
  <si>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</si>
  <si>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</si>
  <si>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</si>
  <si>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</si>
  <si>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</si>
  <si>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</si>
  <si>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ФАС России. Приказ №1710/18 от 06.12.2018</t>
  </si>
  <si>
    <t>Минэнерго России. Приказ  от 27 декабря 2018г. №1251</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</si>
  <si>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</si>
  <si>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</si>
  <si>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</si>
  <si>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</si>
  <si>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</si>
  <si>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Государственный комитет по ценовой политике - Региональная энергетическая комиссия Республики Саха (Якутия), №237/ от 28.12.2018</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</si>
  <si>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</si>
  <si>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</si>
  <si>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</si>
  <si>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</si>
  <si>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феврале 2019г.</t>
  </si>
  <si>
    <t>февраль 2019 года</t>
  </si>
  <si>
    <t>01.02.2019</t>
  </si>
  <si>
    <t>02.02.2019</t>
  </si>
  <si>
    <t>03.02.2019</t>
  </si>
  <si>
    <t>04.02.2019</t>
  </si>
  <si>
    <t>05.02.2019</t>
  </si>
  <si>
    <t>06.02.2019</t>
  </si>
  <si>
    <t>07.02.2019</t>
  </si>
  <si>
    <t>08.02.2019</t>
  </si>
  <si>
    <t>09.02.2019</t>
  </si>
  <si>
    <t>10.02.2019</t>
  </si>
  <si>
    <t>11.02.2019</t>
  </si>
  <si>
    <t>12.02.2019</t>
  </si>
  <si>
    <t>13.02.2019</t>
  </si>
  <si>
    <t>14.02.2019</t>
  </si>
  <si>
    <t>15.02.2019</t>
  </si>
  <si>
    <t>16.02.2019</t>
  </si>
  <si>
    <t>17.02.2019</t>
  </si>
  <si>
    <t>18.02.2019</t>
  </si>
  <si>
    <t>19.02.2019</t>
  </si>
  <si>
    <t>20.02.2019</t>
  </si>
  <si>
    <t>21.02.2019</t>
  </si>
  <si>
    <t>22.02.2019</t>
  </si>
  <si>
    <t>23.02.2019</t>
  </si>
  <si>
    <t>24.02.2019</t>
  </si>
  <si>
    <t>25.02.2019</t>
  </si>
  <si>
    <t>26.02.2019</t>
  </si>
  <si>
    <t>27.02.2019</t>
  </si>
  <si>
    <t>28.02.2019</t>
  </si>
  <si>
    <t>2071,11</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</si>
</sst>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4" fontId="25" fillId="8" borderId="10" xfId="25" applyNumberFormat="1" applyFont="1" applyFill="1" applyBorder="1" applyAlignment="1" applyProtection="1">
      <alignment horizontal="center"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67"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22" name="Object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23" name="Object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24" name="Object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25" name="Object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70"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71"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72"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73"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126" name="Object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27" name="Object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28" name="Object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129" name="Object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130" name="Object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31" name="Object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32" name="Object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33" name="Object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34" name="Object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35" name="Object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80" zoomScaleNormal="80" zoomScaleSheetLayoutView="80" workbookViewId="0">
      <selection sqref="A1:F1"/>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0" t="s">
        <v>152</v>
      </c>
      <c r="B1" s="110"/>
      <c r="C1" s="110"/>
      <c r="D1" s="110"/>
      <c r="E1" s="110"/>
      <c r="F1" s="110"/>
    </row>
    <row r="2" spans="1:8" s="1" customFormat="1" ht="21.75" customHeight="1" x14ac:dyDescent="0.25">
      <c r="A2" s="111" t="s">
        <v>30</v>
      </c>
      <c r="B2" s="111"/>
      <c r="C2" s="111"/>
      <c r="D2" s="111"/>
      <c r="E2" s="111"/>
      <c r="F2" s="111"/>
      <c r="G2" s="1" t="s">
        <v>41</v>
      </c>
    </row>
    <row r="3" spans="1:8" ht="18" customHeight="1" x14ac:dyDescent="0.25">
      <c r="A3" s="112" t="s">
        <v>31</v>
      </c>
      <c r="B3" s="112"/>
      <c r="C3" s="112"/>
      <c r="D3" s="112"/>
      <c r="E3" s="112"/>
      <c r="F3" s="112"/>
    </row>
    <row r="4" spans="1:8" ht="34.5" customHeight="1" x14ac:dyDescent="0.25">
      <c r="A4" s="113" t="s">
        <v>45</v>
      </c>
      <c r="B4" s="113"/>
      <c r="C4" s="113"/>
      <c r="D4" s="113"/>
      <c r="E4" s="113"/>
      <c r="F4" s="113"/>
    </row>
    <row r="5" spans="1:8" x14ac:dyDescent="0.25">
      <c r="A5" s="117"/>
      <c r="B5" s="117"/>
      <c r="C5" s="118" t="s">
        <v>29</v>
      </c>
      <c r="D5" s="119"/>
      <c r="E5" s="119"/>
      <c r="F5" s="120"/>
    </row>
    <row r="6" spans="1:8" x14ac:dyDescent="0.25">
      <c r="A6" s="117"/>
      <c r="B6" s="117"/>
      <c r="C6" s="3" t="s">
        <v>0</v>
      </c>
      <c r="D6" s="3" t="s">
        <v>1</v>
      </c>
      <c r="E6" s="3" t="s">
        <v>2</v>
      </c>
      <c r="F6" s="3" t="s">
        <v>3</v>
      </c>
    </row>
    <row r="7" spans="1:8" s="6" customFormat="1" x14ac:dyDescent="0.25">
      <c r="A7" s="114" t="s">
        <v>44</v>
      </c>
      <c r="B7" s="115"/>
      <c r="C7" s="4">
        <f>$F$12+'СЕТ СН'!F5+СВЦЭМ!$D$10+'СЕТ СН'!F11-'СЕТ СН'!F$18</f>
        <v>3595.8122491399999</v>
      </c>
      <c r="D7" s="4">
        <f>$F$12+'СЕТ СН'!G5+СВЦЭМ!$D$10+'СЕТ СН'!G11-'СЕТ СН'!G$18</f>
        <v>3658.5022491400005</v>
      </c>
      <c r="E7" s="4">
        <f>$F$12+'СЕТ СН'!H5+СВЦЭМ!$D$10+'СЕТ СН'!H11-'СЕТ СН'!H$18</f>
        <v>3721.8522491399999</v>
      </c>
      <c r="F7" s="4">
        <f>$F$12+'СЕТ СН'!I5+СВЦЭМ!$D$10+'СЕТ СН'!I11-'СЕТ СН'!I$18</f>
        <v>3790.4122491400003</v>
      </c>
      <c r="G7" s="5"/>
    </row>
    <row r="8" spans="1:8" x14ac:dyDescent="0.25">
      <c r="F8" s="8"/>
    </row>
    <row r="9" spans="1:8" ht="45.75" customHeight="1" x14ac:dyDescent="0.25">
      <c r="A9" s="105" t="s">
        <v>46</v>
      </c>
      <c r="B9" s="105"/>
      <c r="C9" s="105"/>
      <c r="D9" s="105"/>
      <c r="E9" s="105"/>
      <c r="F9" s="105"/>
    </row>
    <row r="10" spans="1:8" x14ac:dyDescent="0.25">
      <c r="B10" s="2"/>
      <c r="H10" s="2" t="s">
        <v>41</v>
      </c>
    </row>
    <row r="11" spans="1:8" ht="31.5" x14ac:dyDescent="0.25">
      <c r="A11" s="9"/>
      <c r="B11" s="116" t="s">
        <v>5</v>
      </c>
      <c r="C11" s="116"/>
      <c r="D11" s="116"/>
      <c r="E11" s="10" t="s">
        <v>4</v>
      </c>
      <c r="F11" s="11" t="s">
        <v>12</v>
      </c>
      <c r="G11" s="2" t="s">
        <v>41</v>
      </c>
    </row>
    <row r="12" spans="1:8" ht="31.5" x14ac:dyDescent="0.25">
      <c r="A12" s="12">
        <v>1</v>
      </c>
      <c r="B12" s="104" t="s">
        <v>47</v>
      </c>
      <c r="C12" s="104"/>
      <c r="D12" s="104"/>
      <c r="E12" s="13" t="s">
        <v>22</v>
      </c>
      <c r="F12" s="11">
        <f>ROUND(F13+F14*F15,8)+F34</f>
        <v>1068.59878873</v>
      </c>
      <c r="H12" s="2" t="s">
        <v>41</v>
      </c>
    </row>
    <row r="13" spans="1:8" ht="31.5" x14ac:dyDescent="0.25">
      <c r="A13" s="12">
        <v>2</v>
      </c>
      <c r="B13" s="104" t="s">
        <v>48</v>
      </c>
      <c r="C13" s="104"/>
      <c r="D13" s="104"/>
      <c r="E13" s="13" t="s">
        <v>22</v>
      </c>
      <c r="F13" s="11">
        <f>СВЦЭМ!$D$11</f>
        <v>1068.59878873</v>
      </c>
    </row>
    <row r="14" spans="1:8" ht="36" customHeight="1" x14ac:dyDescent="0.25">
      <c r="A14" s="12">
        <v>3</v>
      </c>
      <c r="B14" s="104" t="s">
        <v>49</v>
      </c>
      <c r="C14" s="104"/>
      <c r="D14" s="104"/>
      <c r="E14" s="13" t="s">
        <v>23</v>
      </c>
      <c r="F14" s="11">
        <f>СВЦЭМ!$D$12</f>
        <v>548895.52117621247</v>
      </c>
    </row>
    <row r="15" spans="1:8" ht="30.75" customHeight="1" x14ac:dyDescent="0.25">
      <c r="A15" s="12">
        <v>4</v>
      </c>
      <c r="B15" s="104" t="s">
        <v>50</v>
      </c>
      <c r="C15" s="104" t="s">
        <v>24</v>
      </c>
      <c r="D15" s="104" t="s">
        <v>24</v>
      </c>
      <c r="E15" s="14" t="s">
        <v>51</v>
      </c>
      <c r="F15" s="15">
        <f>ROUND(IF(F25-(F26+F33)&lt;=0,0,MAX(0,(F16-(F17+F24))/(F25-(F26+F33)))),11)</f>
        <v>0</v>
      </c>
    </row>
    <row r="16" spans="1:8" ht="36" customHeight="1" x14ac:dyDescent="0.25">
      <c r="A16" s="12">
        <v>5</v>
      </c>
      <c r="B16" s="104" t="s">
        <v>52</v>
      </c>
      <c r="C16" s="104" t="s">
        <v>25</v>
      </c>
      <c r="D16" s="104" t="s">
        <v>6</v>
      </c>
      <c r="E16" s="13" t="s">
        <v>6</v>
      </c>
      <c r="F16" s="16">
        <f>СВЦЭМ!$D$21</f>
        <v>4.5570000000000004</v>
      </c>
    </row>
    <row r="17" spans="1:6" ht="33" customHeight="1" x14ac:dyDescent="0.25">
      <c r="A17" s="12">
        <v>6</v>
      </c>
      <c r="B17" s="104" t="s">
        <v>53</v>
      </c>
      <c r="C17" s="104" t="s">
        <v>25</v>
      </c>
      <c r="D17" s="104" t="s">
        <v>6</v>
      </c>
      <c r="E17" s="13" t="s">
        <v>6</v>
      </c>
      <c r="F17" s="16">
        <f>SUM(F19:F23)</f>
        <v>4.5570000000000004</v>
      </c>
    </row>
    <row r="18" spans="1:6" ht="13.5" customHeight="1" x14ac:dyDescent="0.25">
      <c r="A18" s="12"/>
      <c r="B18" s="107" t="s">
        <v>54</v>
      </c>
      <c r="C18" s="108"/>
      <c r="D18" s="108"/>
      <c r="E18" s="108"/>
      <c r="F18" s="109"/>
    </row>
    <row r="19" spans="1:6" x14ac:dyDescent="0.25">
      <c r="A19" s="12">
        <v>6.1</v>
      </c>
      <c r="B19" s="104" t="s">
        <v>55</v>
      </c>
      <c r="C19" s="104"/>
      <c r="D19" s="104"/>
      <c r="E19" s="13" t="s">
        <v>6</v>
      </c>
      <c r="F19" s="16">
        <v>0</v>
      </c>
    </row>
    <row r="20" spans="1:6" x14ac:dyDescent="0.25">
      <c r="A20" s="12">
        <v>6.2</v>
      </c>
      <c r="B20" s="104" t="s">
        <v>56</v>
      </c>
      <c r="C20" s="104"/>
      <c r="D20" s="104"/>
      <c r="E20" s="13" t="s">
        <v>6</v>
      </c>
      <c r="F20" s="16">
        <v>0</v>
      </c>
    </row>
    <row r="21" spans="1:6" x14ac:dyDescent="0.25">
      <c r="A21" s="12">
        <v>6.3</v>
      </c>
      <c r="B21" s="104" t="s">
        <v>57</v>
      </c>
      <c r="C21" s="104"/>
      <c r="D21" s="104"/>
      <c r="E21" s="13" t="s">
        <v>6</v>
      </c>
      <c r="F21" s="16">
        <v>0</v>
      </c>
    </row>
    <row r="22" spans="1:6" x14ac:dyDescent="0.25">
      <c r="A22" s="12">
        <v>6.4</v>
      </c>
      <c r="B22" s="104" t="s">
        <v>58</v>
      </c>
      <c r="C22" s="104"/>
      <c r="D22" s="104"/>
      <c r="E22" s="13" t="s">
        <v>6</v>
      </c>
      <c r="F22" s="16">
        <v>0</v>
      </c>
    </row>
    <row r="23" spans="1:6" x14ac:dyDescent="0.25">
      <c r="A23" s="12">
        <v>6.5</v>
      </c>
      <c r="B23" s="104" t="s">
        <v>59</v>
      </c>
      <c r="C23" s="104"/>
      <c r="D23" s="104"/>
      <c r="E23" s="13" t="s">
        <v>6</v>
      </c>
      <c r="F23" s="16">
        <f>F16</f>
        <v>4.5570000000000004</v>
      </c>
    </row>
    <row r="24" spans="1:6" ht="31.5" customHeight="1" x14ac:dyDescent="0.25">
      <c r="A24" s="12">
        <v>7</v>
      </c>
      <c r="B24" s="104" t="s">
        <v>26</v>
      </c>
      <c r="C24" s="104" t="s">
        <v>25</v>
      </c>
      <c r="D24" s="104" t="s">
        <v>6</v>
      </c>
      <c r="E24" s="13" t="s">
        <v>6</v>
      </c>
      <c r="F24" s="16">
        <v>0</v>
      </c>
    </row>
    <row r="25" spans="1:6" ht="30" customHeight="1" x14ac:dyDescent="0.25">
      <c r="A25" s="12">
        <v>8</v>
      </c>
      <c r="B25" s="104" t="s">
        <v>60</v>
      </c>
      <c r="C25" s="104" t="s">
        <v>27</v>
      </c>
      <c r="D25" s="104" t="s">
        <v>28</v>
      </c>
      <c r="E25" s="13" t="s">
        <v>61</v>
      </c>
      <c r="F25" s="16">
        <f>СВЦЭМ!$D$20</f>
        <v>3019.1959999999999</v>
      </c>
    </row>
    <row r="26" spans="1:6" ht="30.75" customHeight="1" x14ac:dyDescent="0.25">
      <c r="A26" s="12">
        <v>9</v>
      </c>
      <c r="B26" s="104" t="s">
        <v>62</v>
      </c>
      <c r="C26" s="104" t="s">
        <v>27</v>
      </c>
      <c r="D26" s="104" t="s">
        <v>28</v>
      </c>
      <c r="E26" s="13" t="s">
        <v>61</v>
      </c>
      <c r="F26" s="16">
        <f>SUM(F28:F32)</f>
        <v>3019.1959999999999</v>
      </c>
    </row>
    <row r="27" spans="1:6" x14ac:dyDescent="0.25">
      <c r="A27" s="12"/>
      <c r="B27" s="107" t="s">
        <v>54</v>
      </c>
      <c r="C27" s="108"/>
      <c r="D27" s="108"/>
      <c r="E27" s="108"/>
      <c r="F27" s="109"/>
    </row>
    <row r="28" spans="1:6" x14ac:dyDescent="0.25">
      <c r="A28" s="12">
        <v>9.1</v>
      </c>
      <c r="B28" s="104" t="s">
        <v>55</v>
      </c>
      <c r="C28" s="104"/>
      <c r="D28" s="104"/>
      <c r="E28" s="13" t="s">
        <v>61</v>
      </c>
      <c r="F28" s="16">
        <v>0</v>
      </c>
    </row>
    <row r="29" spans="1:6" x14ac:dyDescent="0.25">
      <c r="A29" s="12">
        <v>9.1999999999999993</v>
      </c>
      <c r="B29" s="104" t="s">
        <v>56</v>
      </c>
      <c r="C29" s="104"/>
      <c r="D29" s="104"/>
      <c r="E29" s="13" t="s">
        <v>61</v>
      </c>
      <c r="F29" s="86">
        <v>0</v>
      </c>
    </row>
    <row r="30" spans="1:6" x14ac:dyDescent="0.25">
      <c r="A30" s="12">
        <v>9.3000000000000007</v>
      </c>
      <c r="B30" s="104" t="s">
        <v>57</v>
      </c>
      <c r="C30" s="104"/>
      <c r="D30" s="104"/>
      <c r="E30" s="13" t="s">
        <v>61</v>
      </c>
      <c r="F30" s="16">
        <v>0</v>
      </c>
    </row>
    <row r="31" spans="1:6" x14ac:dyDescent="0.25">
      <c r="A31" s="12">
        <v>9.4</v>
      </c>
      <c r="B31" s="104" t="s">
        <v>58</v>
      </c>
      <c r="C31" s="104"/>
      <c r="D31" s="104"/>
      <c r="E31" s="13" t="s">
        <v>61</v>
      </c>
      <c r="F31" s="16">
        <v>0</v>
      </c>
    </row>
    <row r="32" spans="1:6" x14ac:dyDescent="0.25">
      <c r="A32" s="12">
        <v>9.5</v>
      </c>
      <c r="B32" s="104" t="s">
        <v>59</v>
      </c>
      <c r="C32" s="104"/>
      <c r="D32" s="104"/>
      <c r="E32" s="13" t="s">
        <v>61</v>
      </c>
      <c r="F32" s="86">
        <f>F25</f>
        <v>3019.1959999999999</v>
      </c>
    </row>
    <row r="33" spans="1:6" ht="34.5" customHeight="1" x14ac:dyDescent="0.25">
      <c r="A33" s="12">
        <v>10</v>
      </c>
      <c r="B33" s="104" t="s">
        <v>63</v>
      </c>
      <c r="C33" s="104" t="s">
        <v>27</v>
      </c>
      <c r="D33" s="104" t="s">
        <v>28</v>
      </c>
      <c r="E33" s="13" t="s">
        <v>61</v>
      </c>
      <c r="F33" s="16">
        <v>0</v>
      </c>
    </row>
    <row r="34" spans="1:6" ht="42" customHeight="1" x14ac:dyDescent="0.25">
      <c r="A34" s="12">
        <v>11</v>
      </c>
      <c r="B34" s="104" t="s">
        <v>64</v>
      </c>
      <c r="C34" s="104"/>
      <c r="D34" s="104" t="s">
        <v>22</v>
      </c>
      <c r="E34" s="17" t="s">
        <v>22</v>
      </c>
      <c r="F34" s="11">
        <v>0</v>
      </c>
    </row>
    <row r="36" spans="1:6" ht="15.75" customHeight="1" x14ac:dyDescent="0.25">
      <c r="A36" s="106" t="s">
        <v>65</v>
      </c>
      <c r="B36" s="106"/>
      <c r="C36" s="106"/>
      <c r="D36" s="106"/>
      <c r="E36" s="106"/>
      <c r="F36" s="106"/>
    </row>
    <row r="37" spans="1:6" x14ac:dyDescent="0.25">
      <c r="A37" s="106"/>
      <c r="B37" s="106"/>
      <c r="C37" s="106"/>
      <c r="D37" s="106"/>
      <c r="E37" s="106"/>
      <c r="F37" s="106"/>
    </row>
    <row r="38" spans="1:6" x14ac:dyDescent="0.25">
      <c r="A38" s="106"/>
      <c r="B38" s="106"/>
      <c r="C38" s="106"/>
      <c r="D38" s="106"/>
      <c r="E38" s="106"/>
      <c r="F38" s="106"/>
    </row>
    <row r="39" spans="1:6" x14ac:dyDescent="0.25">
      <c r="A39" s="106"/>
      <c r="B39" s="106"/>
      <c r="C39" s="106"/>
      <c r="D39" s="106"/>
      <c r="E39" s="106"/>
      <c r="F39" s="106"/>
    </row>
    <row r="40" spans="1:6" x14ac:dyDescent="0.25">
      <c r="A40" s="106"/>
      <c r="B40" s="106"/>
      <c r="C40" s="106"/>
      <c r="D40" s="106"/>
      <c r="E40" s="106"/>
      <c r="F40" s="106"/>
    </row>
    <row r="41" spans="1:6" x14ac:dyDescent="0.25">
      <c r="A41" s="106"/>
      <c r="B41" s="106"/>
      <c r="C41" s="106"/>
      <c r="D41" s="106"/>
      <c r="E41" s="106"/>
      <c r="F41" s="106"/>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B9" sqref="B9"/>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феврале 2019г.</v>
      </c>
      <c r="B1" s="121"/>
      <c r="C1" s="121"/>
      <c r="D1" s="121"/>
      <c r="E1" s="121"/>
      <c r="F1" s="18"/>
    </row>
    <row r="2" spans="1:6" x14ac:dyDescent="0.25">
      <c r="A2" s="19"/>
      <c r="B2" s="19"/>
      <c r="C2" s="19"/>
      <c r="D2" s="19"/>
      <c r="E2" s="19"/>
      <c r="F2" s="19"/>
    </row>
    <row r="3" spans="1:6" x14ac:dyDescent="0.25">
      <c r="A3" s="111" t="s">
        <v>13</v>
      </c>
      <c r="B3" s="111"/>
      <c r="C3" s="111"/>
      <c r="D3" s="111"/>
      <c r="E3" s="111"/>
      <c r="F3" s="20"/>
    </row>
    <row r="4" spans="1:6" x14ac:dyDescent="0.25">
      <c r="A4" s="112" t="s">
        <v>14</v>
      </c>
      <c r="B4" s="112"/>
      <c r="C4" s="112"/>
      <c r="D4" s="112"/>
      <c r="E4" s="112"/>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3663.9202117200002</v>
      </c>
      <c r="C9" s="4">
        <f>СВЦЭМ!$D$14+'СЕТ СН'!G5+СВЦЭМ!$D$10+'СЕТ СН'!G11-'СЕТ СН'!G$19</f>
        <v>3726.6102117200003</v>
      </c>
      <c r="D9" s="4">
        <f>СВЦЭМ!$D$14+'СЕТ СН'!H5+СВЦЭМ!$D$10+'СЕТ СН'!H11-'СЕТ СН'!H$19</f>
        <v>3789.9602117200002</v>
      </c>
      <c r="E9" s="4">
        <f>СВЦЭМ!$D$14+'СЕТ СН'!I5+СВЦЭМ!$D$10+'СЕТ СН'!I11-'СЕТ СН'!I$19</f>
        <v>3858.5202117200001</v>
      </c>
    </row>
    <row r="10" spans="1:6" x14ac:dyDescent="0.25">
      <c r="A10" s="26" t="s">
        <v>35</v>
      </c>
      <c r="B10" s="4">
        <f>СВЦЭМ!$D$15+'СЕТ СН'!F5+СВЦЭМ!$D$10+'СЕТ СН'!F11-'СЕТ СН'!F$19</f>
        <v>4419.6661450800002</v>
      </c>
      <c r="C10" s="4">
        <f>СВЦЭМ!$D$15+'СЕТ СН'!G5+СВЦЭМ!$D$10+'СЕТ СН'!G11-'СЕТ СН'!G$19</f>
        <v>4482.3561450800007</v>
      </c>
      <c r="D10" s="4">
        <f>СВЦЭМ!$D$15+'СЕТ СН'!H5+СВЦЭМ!$D$10+'СЕТ СН'!H11-'СЕТ СН'!H$19</f>
        <v>4545.7061450800002</v>
      </c>
      <c r="E10" s="4">
        <f>СВЦЭМ!$D$15+'СЕТ СН'!I5+СВЦЭМ!$D$10+'СЕТ СН'!I11-'СЕТ СН'!I$19</f>
        <v>4614.2661450800006</v>
      </c>
    </row>
    <row r="11" spans="1:6" x14ac:dyDescent="0.25">
      <c r="A11" s="26" t="s">
        <v>36</v>
      </c>
      <c r="B11" s="4">
        <f>СВЦЭМ!$D$16+'СЕТ СН'!F5+СВЦЭМ!$D$10+'СЕТ СН'!F11-'СЕТ СН'!F$19</f>
        <v>5307.7037642300002</v>
      </c>
      <c r="C11" s="4">
        <f>СВЦЭМ!$D$16+'СЕТ СН'!G5+СВЦЭМ!$D$10+'СЕТ СН'!G11-'СЕТ СН'!G$19</f>
        <v>5370.3937642300007</v>
      </c>
      <c r="D11" s="4">
        <f>СВЦЭМ!$D$16+'СЕТ СН'!H5+СВЦЭМ!$D$10+'СЕТ СН'!H11-'СЕТ СН'!H$19</f>
        <v>5433.7437642300001</v>
      </c>
      <c r="E11" s="4">
        <f>СВЦЭМ!$D$16+'СЕТ СН'!I5+СВЦЭМ!$D$10+'СЕТ СН'!I11-'СЕТ СН'!I$19</f>
        <v>5502.3037642300005</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3663.9202117200002</v>
      </c>
      <c r="C16" s="28">
        <f>СВЦЭМ!$D$14+'СЕТ СН'!G5+СВЦЭМ!$D$10+'СЕТ СН'!G11-'СЕТ СН'!G$19</f>
        <v>3726.6102117200003</v>
      </c>
      <c r="D16" s="28">
        <f>СВЦЭМ!$D$14+'СЕТ СН'!H5+СВЦЭМ!$D$10+'СЕТ СН'!H11-'СЕТ СН'!H$19</f>
        <v>3789.9602117200002</v>
      </c>
      <c r="E16" s="28">
        <f>СВЦЭМ!$D$14+'СЕТ СН'!I5+СВЦЭМ!$D$10+'СЕТ СН'!I11-'СЕТ СН'!I$19</f>
        <v>3858.5202117200001</v>
      </c>
    </row>
    <row r="17" spans="1:5" x14ac:dyDescent="0.25">
      <c r="A17" s="26" t="s">
        <v>37</v>
      </c>
      <c r="B17" s="28">
        <f>СВЦЭМ!$D$17+'СЕТ СН'!F5+СВЦЭМ!$D$10+'СЕТ СН'!F11-'СЕТ СН'!F$19</f>
        <v>4824.7263011600007</v>
      </c>
      <c r="C17" s="28">
        <f>СВЦЭМ!$D$17+'СЕТ СН'!G5+СВЦЭМ!$D$10+'СЕТ СН'!G11-'СЕТ СН'!G$19</f>
        <v>4887.4163011600003</v>
      </c>
      <c r="D17" s="28">
        <f>СВЦЭМ!$D$17+'СЕТ СН'!H5+СВЦЭМ!$D$10+'СЕТ СН'!H11-'СЕТ СН'!H$19</f>
        <v>4950.7663011599998</v>
      </c>
      <c r="E17" s="28">
        <f>СВЦЭМ!$D$17+'СЕТ СН'!I5+СВЦЭМ!$D$10+'СЕТ СН'!I11-'СЕТ СН'!I$19</f>
        <v>5019.3263011600002</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4"/>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феврале 2019г.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38</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15.75" x14ac:dyDescent="0.2">
      <c r="A4" s="143" t="s">
        <v>8</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01.02.2019</v>
      </c>
      <c r="B12" s="36">
        <f>SUMIFS(СВЦЭМ!$C$33:$C$776,СВЦЭМ!$A$33:$A$776,$A12,СВЦЭМ!$B$33:$B$776,B$11)+'СЕТ СН'!$F$12+СВЦЭМ!$D$10+'СЕТ СН'!$F$5-'СЕТ СН'!$F$20</f>
        <v>3693.3891794699998</v>
      </c>
      <c r="C12" s="36">
        <f>SUMIFS(СВЦЭМ!$C$33:$C$776,СВЦЭМ!$A$33:$A$776,$A12,СВЦЭМ!$B$33:$B$776,C$11)+'СЕТ СН'!$F$12+СВЦЭМ!$D$10+'СЕТ СН'!$F$5-'СЕТ СН'!$F$20</f>
        <v>3718.4222011299998</v>
      </c>
      <c r="D12" s="36">
        <f>SUMIFS(СВЦЭМ!$C$33:$C$776,СВЦЭМ!$A$33:$A$776,$A12,СВЦЭМ!$B$33:$B$776,D$11)+'СЕТ СН'!$F$12+СВЦЭМ!$D$10+'СЕТ СН'!$F$5-'СЕТ СН'!$F$20</f>
        <v>3735.3391644900003</v>
      </c>
      <c r="E12" s="36">
        <f>SUMIFS(СВЦЭМ!$C$33:$C$776,СВЦЭМ!$A$33:$A$776,$A12,СВЦЭМ!$B$33:$B$776,E$11)+'СЕТ СН'!$F$12+СВЦЭМ!$D$10+'СЕТ СН'!$F$5-'СЕТ СН'!$F$20</f>
        <v>3738.1690735499997</v>
      </c>
      <c r="F12" s="36">
        <f>SUMIFS(СВЦЭМ!$C$33:$C$776,СВЦЭМ!$A$33:$A$776,$A12,СВЦЭМ!$B$33:$B$776,F$11)+'СЕТ СН'!$F$12+СВЦЭМ!$D$10+'СЕТ СН'!$F$5-'СЕТ СН'!$F$20</f>
        <v>3725.9605494500001</v>
      </c>
      <c r="G12" s="36">
        <f>SUMIFS(СВЦЭМ!$C$33:$C$776,СВЦЭМ!$A$33:$A$776,$A12,СВЦЭМ!$B$33:$B$776,G$11)+'СЕТ СН'!$F$12+СВЦЭМ!$D$10+'СЕТ СН'!$F$5-'СЕТ СН'!$F$20</f>
        <v>3707.6682179999998</v>
      </c>
      <c r="H12" s="36">
        <f>SUMIFS(СВЦЭМ!$C$33:$C$776,СВЦЭМ!$A$33:$A$776,$A12,СВЦЭМ!$B$33:$B$776,H$11)+'СЕТ СН'!$F$12+СВЦЭМ!$D$10+'СЕТ СН'!$F$5-'СЕТ СН'!$F$20</f>
        <v>3658.5206928899997</v>
      </c>
      <c r="I12" s="36">
        <f>SUMIFS(СВЦЭМ!$C$33:$C$776,СВЦЭМ!$A$33:$A$776,$A12,СВЦЭМ!$B$33:$B$776,I$11)+'СЕТ СН'!$F$12+СВЦЭМ!$D$10+'СЕТ СН'!$F$5-'СЕТ СН'!$F$20</f>
        <v>3626.7332108000001</v>
      </c>
      <c r="J12" s="36">
        <f>SUMIFS(СВЦЭМ!$C$33:$C$776,СВЦЭМ!$A$33:$A$776,$A12,СВЦЭМ!$B$33:$B$776,J$11)+'СЕТ СН'!$F$12+СВЦЭМ!$D$10+'СЕТ СН'!$F$5-'СЕТ СН'!$F$20</f>
        <v>3590.3880883699999</v>
      </c>
      <c r="K12" s="36">
        <f>SUMIFS(СВЦЭМ!$C$33:$C$776,СВЦЭМ!$A$33:$A$776,$A12,СВЦЭМ!$B$33:$B$776,K$11)+'СЕТ СН'!$F$12+СВЦЭМ!$D$10+'СЕТ СН'!$F$5-'СЕТ СН'!$F$20</f>
        <v>3588.7749406100002</v>
      </c>
      <c r="L12" s="36">
        <f>SUMIFS(СВЦЭМ!$C$33:$C$776,СВЦЭМ!$A$33:$A$776,$A12,СВЦЭМ!$B$33:$B$776,L$11)+'СЕТ СН'!$F$12+СВЦЭМ!$D$10+'СЕТ СН'!$F$5-'СЕТ СН'!$F$20</f>
        <v>3588.6323761799999</v>
      </c>
      <c r="M12" s="36">
        <f>SUMIFS(СВЦЭМ!$C$33:$C$776,СВЦЭМ!$A$33:$A$776,$A12,СВЦЭМ!$B$33:$B$776,M$11)+'СЕТ СН'!$F$12+СВЦЭМ!$D$10+'СЕТ СН'!$F$5-'СЕТ СН'!$F$20</f>
        <v>3598.5554691999996</v>
      </c>
      <c r="N12" s="36">
        <f>SUMIFS(СВЦЭМ!$C$33:$C$776,СВЦЭМ!$A$33:$A$776,$A12,СВЦЭМ!$B$33:$B$776,N$11)+'СЕТ СН'!$F$12+СВЦЭМ!$D$10+'СЕТ СН'!$F$5-'СЕТ СН'!$F$20</f>
        <v>3599.5833425000001</v>
      </c>
      <c r="O12" s="36">
        <f>SUMIFS(СВЦЭМ!$C$33:$C$776,СВЦЭМ!$A$33:$A$776,$A12,СВЦЭМ!$B$33:$B$776,O$11)+'СЕТ СН'!$F$12+СВЦЭМ!$D$10+'СЕТ СН'!$F$5-'СЕТ СН'!$F$20</f>
        <v>3571.13050647</v>
      </c>
      <c r="P12" s="36">
        <f>SUMIFS(СВЦЭМ!$C$33:$C$776,СВЦЭМ!$A$33:$A$776,$A12,СВЦЭМ!$B$33:$B$776,P$11)+'СЕТ СН'!$F$12+СВЦЭМ!$D$10+'СЕТ СН'!$F$5-'СЕТ СН'!$F$20</f>
        <v>3575.0310602099999</v>
      </c>
      <c r="Q12" s="36">
        <f>SUMIFS(СВЦЭМ!$C$33:$C$776,СВЦЭМ!$A$33:$A$776,$A12,СВЦЭМ!$B$33:$B$776,Q$11)+'СЕТ СН'!$F$12+СВЦЭМ!$D$10+'СЕТ СН'!$F$5-'СЕТ СН'!$F$20</f>
        <v>3584.8617774899999</v>
      </c>
      <c r="R12" s="36">
        <f>SUMIFS(СВЦЭМ!$C$33:$C$776,СВЦЭМ!$A$33:$A$776,$A12,СВЦЭМ!$B$33:$B$776,R$11)+'СЕТ СН'!$F$12+СВЦЭМ!$D$10+'СЕТ СН'!$F$5-'СЕТ СН'!$F$20</f>
        <v>3587.4795981400002</v>
      </c>
      <c r="S12" s="36">
        <f>SUMIFS(СВЦЭМ!$C$33:$C$776,СВЦЭМ!$A$33:$A$776,$A12,СВЦЭМ!$B$33:$B$776,S$11)+'СЕТ СН'!$F$12+СВЦЭМ!$D$10+'СЕТ СН'!$F$5-'СЕТ СН'!$F$20</f>
        <v>3565.8419520299999</v>
      </c>
      <c r="T12" s="36">
        <f>SUMIFS(СВЦЭМ!$C$33:$C$776,СВЦЭМ!$A$33:$A$776,$A12,СВЦЭМ!$B$33:$B$776,T$11)+'СЕТ СН'!$F$12+СВЦЭМ!$D$10+'СЕТ СН'!$F$5-'СЕТ СН'!$F$20</f>
        <v>3540.5450012299998</v>
      </c>
      <c r="U12" s="36">
        <f>SUMIFS(СВЦЭМ!$C$33:$C$776,СВЦЭМ!$A$33:$A$776,$A12,СВЦЭМ!$B$33:$B$776,U$11)+'СЕТ СН'!$F$12+СВЦЭМ!$D$10+'СЕТ СН'!$F$5-'СЕТ СН'!$F$20</f>
        <v>3536.8539155099998</v>
      </c>
      <c r="V12" s="36">
        <f>SUMIFS(СВЦЭМ!$C$33:$C$776,СВЦЭМ!$A$33:$A$776,$A12,СВЦЭМ!$B$33:$B$776,V$11)+'СЕТ СН'!$F$12+СВЦЭМ!$D$10+'СЕТ СН'!$F$5-'СЕТ СН'!$F$20</f>
        <v>3564.9105160600002</v>
      </c>
      <c r="W12" s="36">
        <f>SUMIFS(СВЦЭМ!$C$33:$C$776,СВЦЭМ!$A$33:$A$776,$A12,СВЦЭМ!$B$33:$B$776,W$11)+'СЕТ СН'!$F$12+СВЦЭМ!$D$10+'СЕТ СН'!$F$5-'СЕТ СН'!$F$20</f>
        <v>3578.3041220599998</v>
      </c>
      <c r="X12" s="36">
        <f>SUMIFS(СВЦЭМ!$C$33:$C$776,СВЦЭМ!$A$33:$A$776,$A12,СВЦЭМ!$B$33:$B$776,X$11)+'СЕТ СН'!$F$12+СВЦЭМ!$D$10+'СЕТ СН'!$F$5-'СЕТ СН'!$F$20</f>
        <v>3598.2309203300001</v>
      </c>
      <c r="Y12" s="36">
        <f>SUMIFS(СВЦЭМ!$C$33:$C$776,СВЦЭМ!$A$33:$A$776,$A12,СВЦЭМ!$B$33:$B$776,Y$11)+'СЕТ СН'!$F$12+СВЦЭМ!$D$10+'СЕТ СН'!$F$5-'СЕТ СН'!$F$20</f>
        <v>3610.09995162</v>
      </c>
      <c r="AA12" s="37"/>
    </row>
    <row r="13" spans="1:27" ht="15.75" x14ac:dyDescent="0.2">
      <c r="A13" s="35">
        <f>A12+1</f>
        <v>43498</v>
      </c>
      <c r="B13" s="36">
        <f>SUMIFS(СВЦЭМ!$C$33:$C$776,СВЦЭМ!$A$33:$A$776,$A13,СВЦЭМ!$B$33:$B$776,B$11)+'СЕТ СН'!$F$12+СВЦЭМ!$D$10+'СЕТ СН'!$F$5-'СЕТ СН'!$F$20</f>
        <v>3705.9655260600002</v>
      </c>
      <c r="C13" s="36">
        <f>SUMIFS(СВЦЭМ!$C$33:$C$776,СВЦЭМ!$A$33:$A$776,$A13,СВЦЭМ!$B$33:$B$776,C$11)+'СЕТ СН'!$F$12+СВЦЭМ!$D$10+'СЕТ СН'!$F$5-'СЕТ СН'!$F$20</f>
        <v>3701.4160499499999</v>
      </c>
      <c r="D13" s="36">
        <f>SUMIFS(СВЦЭМ!$C$33:$C$776,СВЦЭМ!$A$33:$A$776,$A13,СВЦЭМ!$B$33:$B$776,D$11)+'СЕТ СН'!$F$12+СВЦЭМ!$D$10+'СЕТ СН'!$F$5-'СЕТ СН'!$F$20</f>
        <v>3705.58638436</v>
      </c>
      <c r="E13" s="36">
        <f>SUMIFS(СВЦЭМ!$C$33:$C$776,СВЦЭМ!$A$33:$A$776,$A13,СВЦЭМ!$B$33:$B$776,E$11)+'СЕТ СН'!$F$12+СВЦЭМ!$D$10+'СЕТ СН'!$F$5-'СЕТ СН'!$F$20</f>
        <v>3719.8493588299998</v>
      </c>
      <c r="F13" s="36">
        <f>SUMIFS(СВЦЭМ!$C$33:$C$776,СВЦЭМ!$A$33:$A$776,$A13,СВЦЭМ!$B$33:$B$776,F$11)+'СЕТ СН'!$F$12+СВЦЭМ!$D$10+'СЕТ СН'!$F$5-'СЕТ СН'!$F$20</f>
        <v>3729.0085785299998</v>
      </c>
      <c r="G13" s="36">
        <f>SUMIFS(СВЦЭМ!$C$33:$C$776,СВЦЭМ!$A$33:$A$776,$A13,СВЦЭМ!$B$33:$B$776,G$11)+'СЕТ СН'!$F$12+СВЦЭМ!$D$10+'СЕТ СН'!$F$5-'СЕТ СН'!$F$20</f>
        <v>3703.6622760800001</v>
      </c>
      <c r="H13" s="36">
        <f>SUMIFS(СВЦЭМ!$C$33:$C$776,СВЦЭМ!$A$33:$A$776,$A13,СВЦЭМ!$B$33:$B$776,H$11)+'СЕТ СН'!$F$12+СВЦЭМ!$D$10+'СЕТ СН'!$F$5-'СЕТ СН'!$F$20</f>
        <v>3679.3425394599999</v>
      </c>
      <c r="I13" s="36">
        <f>SUMIFS(СВЦЭМ!$C$33:$C$776,СВЦЭМ!$A$33:$A$776,$A13,СВЦЭМ!$B$33:$B$776,I$11)+'СЕТ СН'!$F$12+СВЦЭМ!$D$10+'СЕТ СН'!$F$5-'СЕТ СН'!$F$20</f>
        <v>3675.7843766199999</v>
      </c>
      <c r="J13" s="36">
        <f>SUMIFS(СВЦЭМ!$C$33:$C$776,СВЦЭМ!$A$33:$A$776,$A13,СВЦЭМ!$B$33:$B$776,J$11)+'СЕТ СН'!$F$12+СВЦЭМ!$D$10+'СЕТ СН'!$F$5-'СЕТ СН'!$F$20</f>
        <v>3627.7623623099998</v>
      </c>
      <c r="K13" s="36">
        <f>SUMIFS(СВЦЭМ!$C$33:$C$776,СВЦЭМ!$A$33:$A$776,$A13,СВЦЭМ!$B$33:$B$776,K$11)+'СЕТ СН'!$F$12+СВЦЭМ!$D$10+'СЕТ СН'!$F$5-'СЕТ СН'!$F$20</f>
        <v>3607.16991603</v>
      </c>
      <c r="L13" s="36">
        <f>SUMIFS(СВЦЭМ!$C$33:$C$776,СВЦЭМ!$A$33:$A$776,$A13,СВЦЭМ!$B$33:$B$776,L$11)+'СЕТ СН'!$F$12+СВЦЭМ!$D$10+'СЕТ СН'!$F$5-'СЕТ СН'!$F$20</f>
        <v>3589.7391688500002</v>
      </c>
      <c r="M13" s="36">
        <f>SUMIFS(СВЦЭМ!$C$33:$C$776,СВЦЭМ!$A$33:$A$776,$A13,СВЦЭМ!$B$33:$B$776,M$11)+'СЕТ СН'!$F$12+СВЦЭМ!$D$10+'СЕТ СН'!$F$5-'СЕТ СН'!$F$20</f>
        <v>3609.3985406199999</v>
      </c>
      <c r="N13" s="36">
        <f>SUMIFS(СВЦЭМ!$C$33:$C$776,СВЦЭМ!$A$33:$A$776,$A13,СВЦЭМ!$B$33:$B$776,N$11)+'СЕТ СН'!$F$12+СВЦЭМ!$D$10+'СЕТ СН'!$F$5-'СЕТ СН'!$F$20</f>
        <v>3599.9706408900001</v>
      </c>
      <c r="O13" s="36">
        <f>SUMIFS(СВЦЭМ!$C$33:$C$776,СВЦЭМ!$A$33:$A$776,$A13,СВЦЭМ!$B$33:$B$776,O$11)+'СЕТ СН'!$F$12+СВЦЭМ!$D$10+'СЕТ СН'!$F$5-'СЕТ СН'!$F$20</f>
        <v>3571.8383999099997</v>
      </c>
      <c r="P13" s="36">
        <f>SUMIFS(СВЦЭМ!$C$33:$C$776,СВЦЭМ!$A$33:$A$776,$A13,СВЦЭМ!$B$33:$B$776,P$11)+'СЕТ СН'!$F$12+СВЦЭМ!$D$10+'СЕТ СН'!$F$5-'СЕТ СН'!$F$20</f>
        <v>3584.26830483</v>
      </c>
      <c r="Q13" s="36">
        <f>SUMIFS(СВЦЭМ!$C$33:$C$776,СВЦЭМ!$A$33:$A$776,$A13,СВЦЭМ!$B$33:$B$776,Q$11)+'СЕТ СН'!$F$12+СВЦЭМ!$D$10+'СЕТ СН'!$F$5-'СЕТ СН'!$F$20</f>
        <v>3600.4730019199997</v>
      </c>
      <c r="R13" s="36">
        <f>SUMIFS(СВЦЭМ!$C$33:$C$776,СВЦЭМ!$A$33:$A$776,$A13,СВЦЭМ!$B$33:$B$776,R$11)+'СЕТ СН'!$F$12+СВЦЭМ!$D$10+'СЕТ СН'!$F$5-'СЕТ СН'!$F$20</f>
        <v>3610.9797337</v>
      </c>
      <c r="S13" s="36">
        <f>SUMIFS(СВЦЭМ!$C$33:$C$776,СВЦЭМ!$A$33:$A$776,$A13,СВЦЭМ!$B$33:$B$776,S$11)+'СЕТ СН'!$F$12+СВЦЭМ!$D$10+'СЕТ СН'!$F$5-'СЕТ СН'!$F$20</f>
        <v>3608.8789847899998</v>
      </c>
      <c r="T13" s="36">
        <f>SUMIFS(СВЦЭМ!$C$33:$C$776,СВЦЭМ!$A$33:$A$776,$A13,СВЦЭМ!$B$33:$B$776,T$11)+'СЕТ СН'!$F$12+СВЦЭМ!$D$10+'СЕТ СН'!$F$5-'СЕТ СН'!$F$20</f>
        <v>3560.7025483899997</v>
      </c>
      <c r="U13" s="36">
        <f>SUMIFS(СВЦЭМ!$C$33:$C$776,СВЦЭМ!$A$33:$A$776,$A13,СВЦЭМ!$B$33:$B$776,U$11)+'СЕТ СН'!$F$12+СВЦЭМ!$D$10+'СЕТ СН'!$F$5-'СЕТ СН'!$F$20</f>
        <v>3548.9254139100003</v>
      </c>
      <c r="V13" s="36">
        <f>SUMIFS(СВЦЭМ!$C$33:$C$776,СВЦЭМ!$A$33:$A$776,$A13,СВЦЭМ!$B$33:$B$776,V$11)+'СЕТ СН'!$F$12+СВЦЭМ!$D$10+'СЕТ СН'!$F$5-'СЕТ СН'!$F$20</f>
        <v>3568.6211011999999</v>
      </c>
      <c r="W13" s="36">
        <f>SUMIFS(СВЦЭМ!$C$33:$C$776,СВЦЭМ!$A$33:$A$776,$A13,СВЦЭМ!$B$33:$B$776,W$11)+'СЕТ СН'!$F$12+СВЦЭМ!$D$10+'СЕТ СН'!$F$5-'СЕТ СН'!$F$20</f>
        <v>3584.4049678199999</v>
      </c>
      <c r="X13" s="36">
        <f>SUMIFS(СВЦЭМ!$C$33:$C$776,СВЦЭМ!$A$33:$A$776,$A13,СВЦЭМ!$B$33:$B$776,X$11)+'СЕТ СН'!$F$12+СВЦЭМ!$D$10+'СЕТ СН'!$F$5-'СЕТ СН'!$F$20</f>
        <v>3601.3214884499998</v>
      </c>
      <c r="Y13" s="36">
        <f>SUMIFS(СВЦЭМ!$C$33:$C$776,СВЦЭМ!$A$33:$A$776,$A13,СВЦЭМ!$B$33:$B$776,Y$11)+'СЕТ СН'!$F$12+СВЦЭМ!$D$10+'СЕТ СН'!$F$5-'СЕТ СН'!$F$20</f>
        <v>3610.1052244799998</v>
      </c>
    </row>
    <row r="14" spans="1:27" ht="15.75" x14ac:dyDescent="0.2">
      <c r="A14" s="35">
        <f t="shared" ref="A14:A39" si="0">A13+1</f>
        <v>43499</v>
      </c>
      <c r="B14" s="36">
        <f>SUMIFS(СВЦЭМ!$C$33:$C$776,СВЦЭМ!$A$33:$A$776,$A14,СВЦЭМ!$B$33:$B$776,B$11)+'СЕТ СН'!$F$12+СВЦЭМ!$D$10+'СЕТ СН'!$F$5-'СЕТ СН'!$F$20</f>
        <v>3662.9837886699997</v>
      </c>
      <c r="C14" s="36">
        <f>SUMIFS(СВЦЭМ!$C$33:$C$776,СВЦЭМ!$A$33:$A$776,$A14,СВЦЭМ!$B$33:$B$776,C$11)+'СЕТ СН'!$F$12+СВЦЭМ!$D$10+'СЕТ СН'!$F$5-'СЕТ СН'!$F$20</f>
        <v>3711.64932163</v>
      </c>
      <c r="D14" s="36">
        <f>SUMIFS(СВЦЭМ!$C$33:$C$776,СВЦЭМ!$A$33:$A$776,$A14,СВЦЭМ!$B$33:$B$776,D$11)+'СЕТ СН'!$F$12+СВЦЭМ!$D$10+'СЕТ СН'!$F$5-'СЕТ СН'!$F$20</f>
        <v>3708.0247157100002</v>
      </c>
      <c r="E14" s="36">
        <f>SUMIFS(СВЦЭМ!$C$33:$C$776,СВЦЭМ!$A$33:$A$776,$A14,СВЦЭМ!$B$33:$B$776,E$11)+'СЕТ СН'!$F$12+СВЦЭМ!$D$10+'СЕТ СН'!$F$5-'СЕТ СН'!$F$20</f>
        <v>3727.2876591300001</v>
      </c>
      <c r="F14" s="36">
        <f>SUMIFS(СВЦЭМ!$C$33:$C$776,СВЦЭМ!$A$33:$A$776,$A14,СВЦЭМ!$B$33:$B$776,F$11)+'СЕТ СН'!$F$12+СВЦЭМ!$D$10+'СЕТ СН'!$F$5-'СЕТ СН'!$F$20</f>
        <v>3726.3238980300002</v>
      </c>
      <c r="G14" s="36">
        <f>SUMIFS(СВЦЭМ!$C$33:$C$776,СВЦЭМ!$A$33:$A$776,$A14,СВЦЭМ!$B$33:$B$776,G$11)+'СЕТ СН'!$F$12+СВЦЭМ!$D$10+'СЕТ СН'!$F$5-'СЕТ СН'!$F$20</f>
        <v>3723.8230511199999</v>
      </c>
      <c r="H14" s="36">
        <f>SUMIFS(СВЦЭМ!$C$33:$C$776,СВЦЭМ!$A$33:$A$776,$A14,СВЦЭМ!$B$33:$B$776,H$11)+'СЕТ СН'!$F$12+СВЦЭМ!$D$10+'СЕТ СН'!$F$5-'СЕТ СН'!$F$20</f>
        <v>3699.22639282</v>
      </c>
      <c r="I14" s="36">
        <f>SUMIFS(СВЦЭМ!$C$33:$C$776,СВЦЭМ!$A$33:$A$776,$A14,СВЦЭМ!$B$33:$B$776,I$11)+'СЕТ СН'!$F$12+СВЦЭМ!$D$10+'СЕТ СН'!$F$5-'СЕТ СН'!$F$20</f>
        <v>3690.55573211</v>
      </c>
      <c r="J14" s="36">
        <f>SUMIFS(СВЦЭМ!$C$33:$C$776,СВЦЭМ!$A$33:$A$776,$A14,СВЦЭМ!$B$33:$B$776,J$11)+'СЕТ СН'!$F$12+СВЦЭМ!$D$10+'СЕТ СН'!$F$5-'СЕТ СН'!$F$20</f>
        <v>3661.1214908100001</v>
      </c>
      <c r="K14" s="36">
        <f>SUMIFS(СВЦЭМ!$C$33:$C$776,СВЦЭМ!$A$33:$A$776,$A14,СВЦЭМ!$B$33:$B$776,K$11)+'СЕТ СН'!$F$12+СВЦЭМ!$D$10+'СЕТ СН'!$F$5-'СЕТ СН'!$F$20</f>
        <v>3627.3175818999998</v>
      </c>
      <c r="L14" s="36">
        <f>SUMIFS(СВЦЭМ!$C$33:$C$776,СВЦЭМ!$A$33:$A$776,$A14,СВЦЭМ!$B$33:$B$776,L$11)+'СЕТ СН'!$F$12+СВЦЭМ!$D$10+'СЕТ СН'!$F$5-'СЕТ СН'!$F$20</f>
        <v>3595.9306189600002</v>
      </c>
      <c r="M14" s="36">
        <f>SUMIFS(СВЦЭМ!$C$33:$C$776,СВЦЭМ!$A$33:$A$776,$A14,СВЦЭМ!$B$33:$B$776,M$11)+'СЕТ СН'!$F$12+СВЦЭМ!$D$10+'СЕТ СН'!$F$5-'СЕТ СН'!$F$20</f>
        <v>3601.46497254</v>
      </c>
      <c r="N14" s="36">
        <f>SUMIFS(СВЦЭМ!$C$33:$C$776,СВЦЭМ!$A$33:$A$776,$A14,СВЦЭМ!$B$33:$B$776,N$11)+'СЕТ СН'!$F$12+СВЦЭМ!$D$10+'СЕТ СН'!$F$5-'СЕТ СН'!$F$20</f>
        <v>3609.5005708600002</v>
      </c>
      <c r="O14" s="36">
        <f>SUMIFS(СВЦЭМ!$C$33:$C$776,СВЦЭМ!$A$33:$A$776,$A14,СВЦЭМ!$B$33:$B$776,O$11)+'СЕТ СН'!$F$12+СВЦЭМ!$D$10+'СЕТ СН'!$F$5-'СЕТ СН'!$F$20</f>
        <v>3596.7926105299998</v>
      </c>
      <c r="P14" s="36">
        <f>SUMIFS(СВЦЭМ!$C$33:$C$776,СВЦЭМ!$A$33:$A$776,$A14,СВЦЭМ!$B$33:$B$776,P$11)+'СЕТ СН'!$F$12+СВЦЭМ!$D$10+'СЕТ СН'!$F$5-'СЕТ СН'!$F$20</f>
        <v>3598.9837612000001</v>
      </c>
      <c r="Q14" s="36">
        <f>SUMIFS(СВЦЭМ!$C$33:$C$776,СВЦЭМ!$A$33:$A$776,$A14,СВЦЭМ!$B$33:$B$776,Q$11)+'СЕТ СН'!$F$12+СВЦЭМ!$D$10+'СЕТ СН'!$F$5-'СЕТ СН'!$F$20</f>
        <v>3617.9717282199999</v>
      </c>
      <c r="R14" s="36">
        <f>SUMIFS(СВЦЭМ!$C$33:$C$776,СВЦЭМ!$A$33:$A$776,$A14,СВЦЭМ!$B$33:$B$776,R$11)+'СЕТ СН'!$F$12+СВЦЭМ!$D$10+'СЕТ СН'!$F$5-'СЕТ СН'!$F$20</f>
        <v>3591.9927745</v>
      </c>
      <c r="S14" s="36">
        <f>SUMIFS(СВЦЭМ!$C$33:$C$776,СВЦЭМ!$A$33:$A$776,$A14,СВЦЭМ!$B$33:$B$776,S$11)+'СЕТ СН'!$F$12+СВЦЭМ!$D$10+'СЕТ СН'!$F$5-'СЕТ СН'!$F$20</f>
        <v>3578.45993486</v>
      </c>
      <c r="T14" s="36">
        <f>SUMIFS(СВЦЭМ!$C$33:$C$776,СВЦЭМ!$A$33:$A$776,$A14,СВЦЭМ!$B$33:$B$776,T$11)+'СЕТ СН'!$F$12+СВЦЭМ!$D$10+'СЕТ СН'!$F$5-'СЕТ СН'!$F$20</f>
        <v>3540.7696644500002</v>
      </c>
      <c r="U14" s="36">
        <f>SUMIFS(СВЦЭМ!$C$33:$C$776,СВЦЭМ!$A$33:$A$776,$A14,СВЦЭМ!$B$33:$B$776,U$11)+'СЕТ СН'!$F$12+СВЦЭМ!$D$10+'СЕТ СН'!$F$5-'СЕТ СН'!$F$20</f>
        <v>3530.5321537399996</v>
      </c>
      <c r="V14" s="36">
        <f>SUMIFS(СВЦЭМ!$C$33:$C$776,СВЦЭМ!$A$33:$A$776,$A14,СВЦЭМ!$B$33:$B$776,V$11)+'СЕТ СН'!$F$12+СВЦЭМ!$D$10+'СЕТ СН'!$F$5-'СЕТ СН'!$F$20</f>
        <v>3535.2075041899998</v>
      </c>
      <c r="W14" s="36">
        <f>SUMIFS(СВЦЭМ!$C$33:$C$776,СВЦЭМ!$A$33:$A$776,$A14,СВЦЭМ!$B$33:$B$776,W$11)+'СЕТ СН'!$F$12+СВЦЭМ!$D$10+'СЕТ СН'!$F$5-'СЕТ СН'!$F$20</f>
        <v>3566.5987083299997</v>
      </c>
      <c r="X14" s="36">
        <f>SUMIFS(СВЦЭМ!$C$33:$C$776,СВЦЭМ!$A$33:$A$776,$A14,СВЦЭМ!$B$33:$B$776,X$11)+'СЕТ СН'!$F$12+СВЦЭМ!$D$10+'СЕТ СН'!$F$5-'СЕТ СН'!$F$20</f>
        <v>3589.1120453200001</v>
      </c>
      <c r="Y14" s="36">
        <f>SUMIFS(СВЦЭМ!$C$33:$C$776,СВЦЭМ!$A$33:$A$776,$A14,СВЦЭМ!$B$33:$B$776,Y$11)+'СЕТ СН'!$F$12+СВЦЭМ!$D$10+'СЕТ СН'!$F$5-'СЕТ СН'!$F$20</f>
        <v>3627.8813769799999</v>
      </c>
    </row>
    <row r="15" spans="1:27" ht="15.75" x14ac:dyDescent="0.2">
      <c r="A15" s="35">
        <f t="shared" si="0"/>
        <v>43500</v>
      </c>
      <c r="B15" s="36">
        <f>SUMIFS(СВЦЭМ!$C$33:$C$776,СВЦЭМ!$A$33:$A$776,$A15,СВЦЭМ!$B$33:$B$776,B$11)+'СЕТ СН'!$F$12+СВЦЭМ!$D$10+'СЕТ СН'!$F$5-'СЕТ СН'!$F$20</f>
        <v>3705.5836439499999</v>
      </c>
      <c r="C15" s="36">
        <f>SUMIFS(СВЦЭМ!$C$33:$C$776,СВЦЭМ!$A$33:$A$776,$A15,СВЦЭМ!$B$33:$B$776,C$11)+'СЕТ СН'!$F$12+СВЦЭМ!$D$10+'СЕТ СН'!$F$5-'СЕТ СН'!$F$20</f>
        <v>3736.2049308599999</v>
      </c>
      <c r="D15" s="36">
        <f>SUMIFS(СВЦЭМ!$C$33:$C$776,СВЦЭМ!$A$33:$A$776,$A15,СВЦЭМ!$B$33:$B$776,D$11)+'СЕТ СН'!$F$12+СВЦЭМ!$D$10+'СЕТ СН'!$F$5-'СЕТ СН'!$F$20</f>
        <v>3765.17930531</v>
      </c>
      <c r="E15" s="36">
        <f>SUMIFS(СВЦЭМ!$C$33:$C$776,СВЦЭМ!$A$33:$A$776,$A15,СВЦЭМ!$B$33:$B$776,E$11)+'СЕТ СН'!$F$12+СВЦЭМ!$D$10+'СЕТ СН'!$F$5-'СЕТ СН'!$F$20</f>
        <v>3788.9743689500001</v>
      </c>
      <c r="F15" s="36">
        <f>SUMIFS(СВЦЭМ!$C$33:$C$776,СВЦЭМ!$A$33:$A$776,$A15,СВЦЭМ!$B$33:$B$776,F$11)+'СЕТ СН'!$F$12+СВЦЭМ!$D$10+'СЕТ СН'!$F$5-'СЕТ СН'!$F$20</f>
        <v>3791.9271211499999</v>
      </c>
      <c r="G15" s="36">
        <f>SUMIFS(СВЦЭМ!$C$33:$C$776,СВЦЭМ!$A$33:$A$776,$A15,СВЦЭМ!$B$33:$B$776,G$11)+'СЕТ СН'!$F$12+СВЦЭМ!$D$10+'СЕТ СН'!$F$5-'СЕТ СН'!$F$20</f>
        <v>3783.5382296799999</v>
      </c>
      <c r="H15" s="36">
        <f>SUMIFS(СВЦЭМ!$C$33:$C$776,СВЦЭМ!$A$33:$A$776,$A15,СВЦЭМ!$B$33:$B$776,H$11)+'СЕТ СН'!$F$12+СВЦЭМ!$D$10+'СЕТ СН'!$F$5-'СЕТ СН'!$F$20</f>
        <v>3734.61653854</v>
      </c>
      <c r="I15" s="36">
        <f>SUMIFS(СВЦЭМ!$C$33:$C$776,СВЦЭМ!$A$33:$A$776,$A15,СВЦЭМ!$B$33:$B$776,I$11)+'СЕТ СН'!$F$12+СВЦЭМ!$D$10+'СЕТ СН'!$F$5-'СЕТ СН'!$F$20</f>
        <v>3701.4294965499998</v>
      </c>
      <c r="J15" s="36">
        <f>SUMIFS(СВЦЭМ!$C$33:$C$776,СВЦЭМ!$A$33:$A$776,$A15,СВЦЭМ!$B$33:$B$776,J$11)+'СЕТ СН'!$F$12+СВЦЭМ!$D$10+'СЕТ СН'!$F$5-'СЕТ СН'!$F$20</f>
        <v>3669.39222088</v>
      </c>
      <c r="K15" s="36">
        <f>SUMIFS(СВЦЭМ!$C$33:$C$776,СВЦЭМ!$A$33:$A$776,$A15,СВЦЭМ!$B$33:$B$776,K$11)+'СЕТ СН'!$F$12+СВЦЭМ!$D$10+'СЕТ СН'!$F$5-'СЕТ СН'!$F$20</f>
        <v>3664.2469776299999</v>
      </c>
      <c r="L15" s="36">
        <f>SUMIFS(СВЦЭМ!$C$33:$C$776,СВЦЭМ!$A$33:$A$776,$A15,СВЦЭМ!$B$33:$B$776,L$11)+'СЕТ СН'!$F$12+СВЦЭМ!$D$10+'СЕТ СН'!$F$5-'СЕТ СН'!$F$20</f>
        <v>3644.9871862099999</v>
      </c>
      <c r="M15" s="36">
        <f>SUMIFS(СВЦЭМ!$C$33:$C$776,СВЦЭМ!$A$33:$A$776,$A15,СВЦЭМ!$B$33:$B$776,M$11)+'СЕТ СН'!$F$12+СВЦЭМ!$D$10+'СЕТ СН'!$F$5-'СЕТ СН'!$F$20</f>
        <v>3661.41119901</v>
      </c>
      <c r="N15" s="36">
        <f>SUMIFS(СВЦЭМ!$C$33:$C$776,СВЦЭМ!$A$33:$A$776,$A15,СВЦЭМ!$B$33:$B$776,N$11)+'СЕТ СН'!$F$12+СВЦЭМ!$D$10+'СЕТ СН'!$F$5-'СЕТ СН'!$F$20</f>
        <v>3576.5534426300001</v>
      </c>
      <c r="O15" s="36">
        <f>SUMIFS(СВЦЭМ!$C$33:$C$776,СВЦЭМ!$A$33:$A$776,$A15,СВЦЭМ!$B$33:$B$776,O$11)+'СЕТ СН'!$F$12+СВЦЭМ!$D$10+'СЕТ СН'!$F$5-'СЕТ СН'!$F$20</f>
        <v>3552.46234177</v>
      </c>
      <c r="P15" s="36">
        <f>SUMIFS(СВЦЭМ!$C$33:$C$776,СВЦЭМ!$A$33:$A$776,$A15,СВЦЭМ!$B$33:$B$776,P$11)+'СЕТ СН'!$F$12+СВЦЭМ!$D$10+'СЕТ СН'!$F$5-'СЕТ СН'!$F$20</f>
        <v>3558.0114748400001</v>
      </c>
      <c r="Q15" s="36">
        <f>SUMIFS(СВЦЭМ!$C$33:$C$776,СВЦЭМ!$A$33:$A$776,$A15,СВЦЭМ!$B$33:$B$776,Q$11)+'СЕТ СН'!$F$12+СВЦЭМ!$D$10+'СЕТ СН'!$F$5-'СЕТ СН'!$F$20</f>
        <v>3589.2845810899998</v>
      </c>
      <c r="R15" s="36">
        <f>SUMIFS(СВЦЭМ!$C$33:$C$776,СВЦЭМ!$A$33:$A$776,$A15,СВЦЭМ!$B$33:$B$776,R$11)+'СЕТ СН'!$F$12+СВЦЭМ!$D$10+'СЕТ СН'!$F$5-'СЕТ СН'!$F$20</f>
        <v>3591.9810486599999</v>
      </c>
      <c r="S15" s="36">
        <f>SUMIFS(СВЦЭМ!$C$33:$C$776,СВЦЭМ!$A$33:$A$776,$A15,СВЦЭМ!$B$33:$B$776,S$11)+'СЕТ СН'!$F$12+СВЦЭМ!$D$10+'СЕТ СН'!$F$5-'СЕТ СН'!$F$20</f>
        <v>3556.9977388099996</v>
      </c>
      <c r="T15" s="36">
        <f>SUMIFS(СВЦЭМ!$C$33:$C$776,СВЦЭМ!$A$33:$A$776,$A15,СВЦЭМ!$B$33:$B$776,T$11)+'СЕТ СН'!$F$12+СВЦЭМ!$D$10+'СЕТ СН'!$F$5-'СЕТ СН'!$F$20</f>
        <v>3531.8995531999999</v>
      </c>
      <c r="U15" s="36">
        <f>SUMIFS(СВЦЭМ!$C$33:$C$776,СВЦЭМ!$A$33:$A$776,$A15,СВЦЭМ!$B$33:$B$776,U$11)+'СЕТ СН'!$F$12+СВЦЭМ!$D$10+'СЕТ СН'!$F$5-'СЕТ СН'!$F$20</f>
        <v>3531.16081992</v>
      </c>
      <c r="V15" s="36">
        <f>SUMIFS(СВЦЭМ!$C$33:$C$776,СВЦЭМ!$A$33:$A$776,$A15,СВЦЭМ!$B$33:$B$776,V$11)+'СЕТ СН'!$F$12+СВЦЭМ!$D$10+'СЕТ СН'!$F$5-'СЕТ СН'!$F$20</f>
        <v>3541.88381372</v>
      </c>
      <c r="W15" s="36">
        <f>SUMIFS(СВЦЭМ!$C$33:$C$776,СВЦЭМ!$A$33:$A$776,$A15,СВЦЭМ!$B$33:$B$776,W$11)+'СЕТ СН'!$F$12+СВЦЭМ!$D$10+'СЕТ СН'!$F$5-'СЕТ СН'!$F$20</f>
        <v>3573.3657542800001</v>
      </c>
      <c r="X15" s="36">
        <f>SUMIFS(СВЦЭМ!$C$33:$C$776,СВЦЭМ!$A$33:$A$776,$A15,СВЦЭМ!$B$33:$B$776,X$11)+'СЕТ СН'!$F$12+СВЦЭМ!$D$10+'СЕТ СН'!$F$5-'СЕТ СН'!$F$20</f>
        <v>3597.6173156799996</v>
      </c>
      <c r="Y15" s="36">
        <f>SUMIFS(СВЦЭМ!$C$33:$C$776,СВЦЭМ!$A$33:$A$776,$A15,СВЦЭМ!$B$33:$B$776,Y$11)+'СЕТ СН'!$F$12+СВЦЭМ!$D$10+'СЕТ СН'!$F$5-'СЕТ СН'!$F$20</f>
        <v>3609.3740461500001</v>
      </c>
    </row>
    <row r="16" spans="1:27" ht="15.75" x14ac:dyDescent="0.2">
      <c r="A16" s="35">
        <f t="shared" si="0"/>
        <v>43501</v>
      </c>
      <c r="B16" s="36">
        <f>SUMIFS(СВЦЭМ!$C$33:$C$776,СВЦЭМ!$A$33:$A$776,$A16,СВЦЭМ!$B$33:$B$776,B$11)+'СЕТ СН'!$F$12+СВЦЭМ!$D$10+'СЕТ СН'!$F$5-'СЕТ СН'!$F$20</f>
        <v>3722.4917826199999</v>
      </c>
      <c r="C16" s="36">
        <f>SUMIFS(СВЦЭМ!$C$33:$C$776,СВЦЭМ!$A$33:$A$776,$A16,СВЦЭМ!$B$33:$B$776,C$11)+'СЕТ СН'!$F$12+СВЦЭМ!$D$10+'СЕТ СН'!$F$5-'СЕТ СН'!$F$20</f>
        <v>3752.9652859399998</v>
      </c>
      <c r="D16" s="36">
        <f>SUMIFS(СВЦЭМ!$C$33:$C$776,СВЦЭМ!$A$33:$A$776,$A16,СВЦЭМ!$B$33:$B$776,D$11)+'СЕТ СН'!$F$12+СВЦЭМ!$D$10+'СЕТ СН'!$F$5-'СЕТ СН'!$F$20</f>
        <v>3772.1882631999997</v>
      </c>
      <c r="E16" s="36">
        <f>SUMIFS(СВЦЭМ!$C$33:$C$776,СВЦЭМ!$A$33:$A$776,$A16,СВЦЭМ!$B$33:$B$776,E$11)+'СЕТ СН'!$F$12+СВЦЭМ!$D$10+'СЕТ СН'!$F$5-'СЕТ СН'!$F$20</f>
        <v>3767.0156065900001</v>
      </c>
      <c r="F16" s="36">
        <f>SUMIFS(СВЦЭМ!$C$33:$C$776,СВЦЭМ!$A$33:$A$776,$A16,СВЦЭМ!$B$33:$B$776,F$11)+'СЕТ СН'!$F$12+СВЦЭМ!$D$10+'СЕТ СН'!$F$5-'СЕТ СН'!$F$20</f>
        <v>3751.4664800599999</v>
      </c>
      <c r="G16" s="36">
        <f>SUMIFS(СВЦЭМ!$C$33:$C$776,СВЦЭМ!$A$33:$A$776,$A16,СВЦЭМ!$B$33:$B$776,G$11)+'СЕТ СН'!$F$12+СВЦЭМ!$D$10+'СЕТ СН'!$F$5-'СЕТ СН'!$F$20</f>
        <v>3741.8004049900001</v>
      </c>
      <c r="H16" s="36">
        <f>SUMIFS(СВЦЭМ!$C$33:$C$776,СВЦЭМ!$A$33:$A$776,$A16,СВЦЭМ!$B$33:$B$776,H$11)+'СЕТ СН'!$F$12+СВЦЭМ!$D$10+'СЕТ СН'!$F$5-'СЕТ СН'!$F$20</f>
        <v>3691.0851634999999</v>
      </c>
      <c r="I16" s="36">
        <f>SUMIFS(СВЦЭМ!$C$33:$C$776,СВЦЭМ!$A$33:$A$776,$A16,СВЦЭМ!$B$33:$B$776,I$11)+'СЕТ СН'!$F$12+СВЦЭМ!$D$10+'СЕТ СН'!$F$5-'СЕТ СН'!$F$20</f>
        <v>3678.4885532600001</v>
      </c>
      <c r="J16" s="36">
        <f>SUMIFS(СВЦЭМ!$C$33:$C$776,СВЦЭМ!$A$33:$A$776,$A16,СВЦЭМ!$B$33:$B$776,J$11)+'СЕТ СН'!$F$12+СВЦЭМ!$D$10+'СЕТ СН'!$F$5-'СЕТ СН'!$F$20</f>
        <v>3652.4766076799997</v>
      </c>
      <c r="K16" s="36">
        <f>SUMIFS(СВЦЭМ!$C$33:$C$776,СВЦЭМ!$A$33:$A$776,$A16,СВЦЭМ!$B$33:$B$776,K$11)+'СЕТ СН'!$F$12+СВЦЭМ!$D$10+'СЕТ СН'!$F$5-'СЕТ СН'!$F$20</f>
        <v>3656.1194150399997</v>
      </c>
      <c r="L16" s="36">
        <f>SUMIFS(СВЦЭМ!$C$33:$C$776,СВЦЭМ!$A$33:$A$776,$A16,СВЦЭМ!$B$33:$B$776,L$11)+'СЕТ СН'!$F$12+СВЦЭМ!$D$10+'СЕТ СН'!$F$5-'СЕТ СН'!$F$20</f>
        <v>3657.5542619999997</v>
      </c>
      <c r="M16" s="36">
        <f>SUMIFS(СВЦЭМ!$C$33:$C$776,СВЦЭМ!$A$33:$A$776,$A16,СВЦЭМ!$B$33:$B$776,M$11)+'СЕТ СН'!$F$12+СВЦЭМ!$D$10+'СЕТ СН'!$F$5-'СЕТ СН'!$F$20</f>
        <v>3663.7114759899996</v>
      </c>
      <c r="N16" s="36">
        <f>SUMIFS(СВЦЭМ!$C$33:$C$776,СВЦЭМ!$A$33:$A$776,$A16,СВЦЭМ!$B$33:$B$776,N$11)+'СЕТ СН'!$F$12+СВЦЭМ!$D$10+'СЕТ СН'!$F$5-'СЕТ СН'!$F$20</f>
        <v>3633.8128067799998</v>
      </c>
      <c r="O16" s="36">
        <f>SUMIFS(СВЦЭМ!$C$33:$C$776,СВЦЭМ!$A$33:$A$776,$A16,СВЦЭМ!$B$33:$B$776,O$11)+'СЕТ СН'!$F$12+СВЦЭМ!$D$10+'СЕТ СН'!$F$5-'СЕТ СН'!$F$20</f>
        <v>3607.6121563899997</v>
      </c>
      <c r="P16" s="36">
        <f>SUMIFS(СВЦЭМ!$C$33:$C$776,СВЦЭМ!$A$33:$A$776,$A16,СВЦЭМ!$B$33:$B$776,P$11)+'СЕТ СН'!$F$12+СВЦЭМ!$D$10+'СЕТ СН'!$F$5-'СЕТ СН'!$F$20</f>
        <v>3613.7636061900002</v>
      </c>
      <c r="Q16" s="36">
        <f>SUMIFS(СВЦЭМ!$C$33:$C$776,СВЦЭМ!$A$33:$A$776,$A16,СВЦЭМ!$B$33:$B$776,Q$11)+'СЕТ СН'!$F$12+СВЦЭМ!$D$10+'СЕТ СН'!$F$5-'СЕТ СН'!$F$20</f>
        <v>3627.6606639399997</v>
      </c>
      <c r="R16" s="36">
        <f>SUMIFS(СВЦЭМ!$C$33:$C$776,СВЦЭМ!$A$33:$A$776,$A16,СВЦЭМ!$B$33:$B$776,R$11)+'СЕТ СН'!$F$12+СВЦЭМ!$D$10+'СЕТ СН'!$F$5-'СЕТ СН'!$F$20</f>
        <v>3614.9062064700001</v>
      </c>
      <c r="S16" s="36">
        <f>SUMIFS(СВЦЭМ!$C$33:$C$776,СВЦЭМ!$A$33:$A$776,$A16,СВЦЭМ!$B$33:$B$776,S$11)+'СЕТ СН'!$F$12+СВЦЭМ!$D$10+'СЕТ СН'!$F$5-'СЕТ СН'!$F$20</f>
        <v>3617.04029653</v>
      </c>
      <c r="T16" s="36">
        <f>SUMIFS(СВЦЭМ!$C$33:$C$776,СВЦЭМ!$A$33:$A$776,$A16,СВЦЭМ!$B$33:$B$776,T$11)+'СЕТ СН'!$F$12+СВЦЭМ!$D$10+'СЕТ СН'!$F$5-'СЕТ СН'!$F$20</f>
        <v>3569.03411581</v>
      </c>
      <c r="U16" s="36">
        <f>SUMIFS(СВЦЭМ!$C$33:$C$776,СВЦЭМ!$A$33:$A$776,$A16,СВЦЭМ!$B$33:$B$776,U$11)+'СЕТ СН'!$F$12+СВЦЭМ!$D$10+'СЕТ СН'!$F$5-'СЕТ СН'!$F$20</f>
        <v>3577.0844347800003</v>
      </c>
      <c r="V16" s="36">
        <f>SUMIFS(СВЦЭМ!$C$33:$C$776,СВЦЭМ!$A$33:$A$776,$A16,СВЦЭМ!$B$33:$B$776,V$11)+'СЕТ СН'!$F$12+СВЦЭМ!$D$10+'СЕТ СН'!$F$5-'СЕТ СН'!$F$20</f>
        <v>3597.8760059199999</v>
      </c>
      <c r="W16" s="36">
        <f>SUMIFS(СВЦЭМ!$C$33:$C$776,СВЦЭМ!$A$33:$A$776,$A16,СВЦЭМ!$B$33:$B$776,W$11)+'СЕТ СН'!$F$12+СВЦЭМ!$D$10+'СЕТ СН'!$F$5-'СЕТ СН'!$F$20</f>
        <v>3616.5478880700002</v>
      </c>
      <c r="X16" s="36">
        <f>SUMIFS(СВЦЭМ!$C$33:$C$776,СВЦЭМ!$A$33:$A$776,$A16,СВЦЭМ!$B$33:$B$776,X$11)+'СЕТ СН'!$F$12+СВЦЭМ!$D$10+'СЕТ СН'!$F$5-'СЕТ СН'!$F$20</f>
        <v>3642.2285395999997</v>
      </c>
      <c r="Y16" s="36">
        <f>SUMIFS(СВЦЭМ!$C$33:$C$776,СВЦЭМ!$A$33:$A$776,$A16,СВЦЭМ!$B$33:$B$776,Y$11)+'СЕТ СН'!$F$12+СВЦЭМ!$D$10+'СЕТ СН'!$F$5-'СЕТ СН'!$F$20</f>
        <v>3658.45935375</v>
      </c>
    </row>
    <row r="17" spans="1:25" ht="15.75" x14ac:dyDescent="0.2">
      <c r="A17" s="35">
        <f t="shared" si="0"/>
        <v>43502</v>
      </c>
      <c r="B17" s="36">
        <f>SUMIFS(СВЦЭМ!$C$33:$C$776,СВЦЭМ!$A$33:$A$776,$A17,СВЦЭМ!$B$33:$B$776,B$11)+'СЕТ СН'!$F$12+СВЦЭМ!$D$10+'СЕТ СН'!$F$5-'СЕТ СН'!$F$20</f>
        <v>3703.6960294399996</v>
      </c>
      <c r="C17" s="36">
        <f>SUMIFS(СВЦЭМ!$C$33:$C$776,СВЦЭМ!$A$33:$A$776,$A17,СВЦЭМ!$B$33:$B$776,C$11)+'СЕТ СН'!$F$12+СВЦЭМ!$D$10+'СЕТ СН'!$F$5-'СЕТ СН'!$F$20</f>
        <v>3736.0234461999999</v>
      </c>
      <c r="D17" s="36">
        <f>SUMIFS(СВЦЭМ!$C$33:$C$776,СВЦЭМ!$A$33:$A$776,$A17,СВЦЭМ!$B$33:$B$776,D$11)+'СЕТ СН'!$F$12+СВЦЭМ!$D$10+'СЕТ СН'!$F$5-'СЕТ СН'!$F$20</f>
        <v>3740.1080031699998</v>
      </c>
      <c r="E17" s="36">
        <f>SUMIFS(СВЦЭМ!$C$33:$C$776,СВЦЭМ!$A$33:$A$776,$A17,СВЦЭМ!$B$33:$B$776,E$11)+'СЕТ СН'!$F$12+СВЦЭМ!$D$10+'СЕТ СН'!$F$5-'СЕТ СН'!$F$20</f>
        <v>3747.0234634799999</v>
      </c>
      <c r="F17" s="36">
        <f>SUMIFS(СВЦЭМ!$C$33:$C$776,СВЦЭМ!$A$33:$A$776,$A17,СВЦЭМ!$B$33:$B$776,F$11)+'СЕТ СН'!$F$12+СВЦЭМ!$D$10+'СЕТ СН'!$F$5-'СЕТ СН'!$F$20</f>
        <v>3743.0129022399997</v>
      </c>
      <c r="G17" s="36">
        <f>SUMIFS(СВЦЭМ!$C$33:$C$776,СВЦЭМ!$A$33:$A$776,$A17,СВЦЭМ!$B$33:$B$776,G$11)+'СЕТ СН'!$F$12+СВЦЭМ!$D$10+'СЕТ СН'!$F$5-'СЕТ СН'!$F$20</f>
        <v>3713.66039357</v>
      </c>
      <c r="H17" s="36">
        <f>SUMIFS(СВЦЭМ!$C$33:$C$776,СВЦЭМ!$A$33:$A$776,$A17,СВЦЭМ!$B$33:$B$776,H$11)+'СЕТ СН'!$F$12+СВЦЭМ!$D$10+'СЕТ СН'!$F$5-'СЕТ СН'!$F$20</f>
        <v>3676.5101721399997</v>
      </c>
      <c r="I17" s="36">
        <f>SUMIFS(СВЦЭМ!$C$33:$C$776,СВЦЭМ!$A$33:$A$776,$A17,СВЦЭМ!$B$33:$B$776,I$11)+'СЕТ СН'!$F$12+СВЦЭМ!$D$10+'СЕТ СН'!$F$5-'СЕТ СН'!$F$20</f>
        <v>3640.3086370599999</v>
      </c>
      <c r="J17" s="36">
        <f>SUMIFS(СВЦЭМ!$C$33:$C$776,СВЦЭМ!$A$33:$A$776,$A17,СВЦЭМ!$B$33:$B$776,J$11)+'СЕТ СН'!$F$12+СВЦЭМ!$D$10+'СЕТ СН'!$F$5-'СЕТ СН'!$F$20</f>
        <v>3663.1806885300002</v>
      </c>
      <c r="K17" s="36">
        <f>SUMIFS(СВЦЭМ!$C$33:$C$776,СВЦЭМ!$A$33:$A$776,$A17,СВЦЭМ!$B$33:$B$776,K$11)+'СЕТ СН'!$F$12+СВЦЭМ!$D$10+'СЕТ СН'!$F$5-'СЕТ СН'!$F$20</f>
        <v>3660.2683616699996</v>
      </c>
      <c r="L17" s="36">
        <f>SUMIFS(СВЦЭМ!$C$33:$C$776,СВЦЭМ!$A$33:$A$776,$A17,СВЦЭМ!$B$33:$B$776,L$11)+'СЕТ СН'!$F$12+СВЦЭМ!$D$10+'СЕТ СН'!$F$5-'СЕТ СН'!$F$20</f>
        <v>3667.8034659</v>
      </c>
      <c r="M17" s="36">
        <f>SUMIFS(СВЦЭМ!$C$33:$C$776,СВЦЭМ!$A$33:$A$776,$A17,СВЦЭМ!$B$33:$B$776,M$11)+'СЕТ СН'!$F$12+СВЦЭМ!$D$10+'СЕТ СН'!$F$5-'СЕТ СН'!$F$20</f>
        <v>3672.6240349600002</v>
      </c>
      <c r="N17" s="36">
        <f>SUMIFS(СВЦЭМ!$C$33:$C$776,СВЦЭМ!$A$33:$A$776,$A17,СВЦЭМ!$B$33:$B$776,N$11)+'СЕТ СН'!$F$12+СВЦЭМ!$D$10+'СЕТ СН'!$F$5-'СЕТ СН'!$F$20</f>
        <v>3656.7764276799999</v>
      </c>
      <c r="O17" s="36">
        <f>SUMIFS(СВЦЭМ!$C$33:$C$776,СВЦЭМ!$A$33:$A$776,$A17,СВЦЭМ!$B$33:$B$776,O$11)+'СЕТ СН'!$F$12+СВЦЭМ!$D$10+'СЕТ СН'!$F$5-'СЕТ СН'!$F$20</f>
        <v>3628.9289756799999</v>
      </c>
      <c r="P17" s="36">
        <f>SUMIFS(СВЦЭМ!$C$33:$C$776,СВЦЭМ!$A$33:$A$776,$A17,СВЦЭМ!$B$33:$B$776,P$11)+'СЕТ СН'!$F$12+СВЦЭМ!$D$10+'СЕТ СН'!$F$5-'СЕТ СН'!$F$20</f>
        <v>3628.2157878099997</v>
      </c>
      <c r="Q17" s="36">
        <f>SUMIFS(СВЦЭМ!$C$33:$C$776,СВЦЭМ!$A$33:$A$776,$A17,СВЦЭМ!$B$33:$B$776,Q$11)+'СЕТ СН'!$F$12+СВЦЭМ!$D$10+'СЕТ СН'!$F$5-'СЕТ СН'!$F$20</f>
        <v>3630.2681424499997</v>
      </c>
      <c r="R17" s="36">
        <f>SUMIFS(СВЦЭМ!$C$33:$C$776,СВЦЭМ!$A$33:$A$776,$A17,СВЦЭМ!$B$33:$B$776,R$11)+'СЕТ СН'!$F$12+СВЦЭМ!$D$10+'СЕТ СН'!$F$5-'СЕТ СН'!$F$20</f>
        <v>3621.2946159399999</v>
      </c>
      <c r="S17" s="36">
        <f>SUMIFS(СВЦЭМ!$C$33:$C$776,СВЦЭМ!$A$33:$A$776,$A17,СВЦЭМ!$B$33:$B$776,S$11)+'СЕТ СН'!$F$12+СВЦЭМ!$D$10+'СЕТ СН'!$F$5-'СЕТ СН'!$F$20</f>
        <v>3628.7660782599996</v>
      </c>
      <c r="T17" s="36">
        <f>SUMIFS(СВЦЭМ!$C$33:$C$776,СВЦЭМ!$A$33:$A$776,$A17,СВЦЭМ!$B$33:$B$776,T$11)+'СЕТ СН'!$F$12+СВЦЭМ!$D$10+'СЕТ СН'!$F$5-'СЕТ СН'!$F$20</f>
        <v>3596.4470714700001</v>
      </c>
      <c r="U17" s="36">
        <f>SUMIFS(СВЦЭМ!$C$33:$C$776,СВЦЭМ!$A$33:$A$776,$A17,СВЦЭМ!$B$33:$B$776,U$11)+'СЕТ СН'!$F$12+СВЦЭМ!$D$10+'СЕТ СН'!$F$5-'СЕТ СН'!$F$20</f>
        <v>3610.7706456599999</v>
      </c>
      <c r="V17" s="36">
        <f>SUMIFS(СВЦЭМ!$C$33:$C$776,СВЦЭМ!$A$33:$A$776,$A17,СВЦЭМ!$B$33:$B$776,V$11)+'СЕТ СН'!$F$12+СВЦЭМ!$D$10+'СЕТ СН'!$F$5-'СЕТ СН'!$F$20</f>
        <v>3630.2324978899996</v>
      </c>
      <c r="W17" s="36">
        <f>SUMIFS(СВЦЭМ!$C$33:$C$776,СВЦЭМ!$A$33:$A$776,$A17,СВЦЭМ!$B$33:$B$776,W$11)+'СЕТ СН'!$F$12+СВЦЭМ!$D$10+'СЕТ СН'!$F$5-'СЕТ СН'!$F$20</f>
        <v>3641.7599442199999</v>
      </c>
      <c r="X17" s="36">
        <f>SUMIFS(СВЦЭМ!$C$33:$C$776,СВЦЭМ!$A$33:$A$776,$A17,СВЦЭМ!$B$33:$B$776,X$11)+'СЕТ СН'!$F$12+СВЦЭМ!$D$10+'СЕТ СН'!$F$5-'СЕТ СН'!$F$20</f>
        <v>3667.0216593499999</v>
      </c>
      <c r="Y17" s="36">
        <f>SUMIFS(СВЦЭМ!$C$33:$C$776,СВЦЭМ!$A$33:$A$776,$A17,СВЦЭМ!$B$33:$B$776,Y$11)+'СЕТ СН'!$F$12+СВЦЭМ!$D$10+'СЕТ СН'!$F$5-'СЕТ СН'!$F$20</f>
        <v>3702.1731047100002</v>
      </c>
    </row>
    <row r="18" spans="1:25" ht="15.75" x14ac:dyDescent="0.2">
      <c r="A18" s="35">
        <f t="shared" si="0"/>
        <v>43503</v>
      </c>
      <c r="B18" s="36">
        <f>SUMIFS(СВЦЭМ!$C$33:$C$776,СВЦЭМ!$A$33:$A$776,$A18,СВЦЭМ!$B$33:$B$776,B$11)+'СЕТ СН'!$F$12+СВЦЭМ!$D$10+'СЕТ СН'!$F$5-'СЕТ СН'!$F$20</f>
        <v>3731.8226382900002</v>
      </c>
      <c r="C18" s="36">
        <f>SUMIFS(СВЦЭМ!$C$33:$C$776,СВЦЭМ!$A$33:$A$776,$A18,СВЦЭМ!$B$33:$B$776,C$11)+'СЕТ СН'!$F$12+СВЦЭМ!$D$10+'СЕТ СН'!$F$5-'СЕТ СН'!$F$20</f>
        <v>3751.7553420699996</v>
      </c>
      <c r="D18" s="36">
        <f>SUMIFS(СВЦЭМ!$C$33:$C$776,СВЦЭМ!$A$33:$A$776,$A18,СВЦЭМ!$B$33:$B$776,D$11)+'СЕТ СН'!$F$12+СВЦЭМ!$D$10+'СЕТ СН'!$F$5-'СЕТ СН'!$F$20</f>
        <v>3765.6596557399998</v>
      </c>
      <c r="E18" s="36">
        <f>SUMIFS(СВЦЭМ!$C$33:$C$776,СВЦЭМ!$A$33:$A$776,$A18,СВЦЭМ!$B$33:$B$776,E$11)+'СЕТ СН'!$F$12+СВЦЭМ!$D$10+'СЕТ СН'!$F$5-'СЕТ СН'!$F$20</f>
        <v>3798.45206035</v>
      </c>
      <c r="F18" s="36">
        <f>SUMIFS(СВЦЭМ!$C$33:$C$776,СВЦЭМ!$A$33:$A$776,$A18,СВЦЭМ!$B$33:$B$776,F$11)+'СЕТ СН'!$F$12+СВЦЭМ!$D$10+'СЕТ СН'!$F$5-'СЕТ СН'!$F$20</f>
        <v>3778.80436895</v>
      </c>
      <c r="G18" s="36">
        <f>SUMIFS(СВЦЭМ!$C$33:$C$776,СВЦЭМ!$A$33:$A$776,$A18,СВЦЭМ!$B$33:$B$776,G$11)+'СЕТ СН'!$F$12+СВЦЭМ!$D$10+'СЕТ СН'!$F$5-'СЕТ СН'!$F$20</f>
        <v>3762.9661483700002</v>
      </c>
      <c r="H18" s="36">
        <f>SUMIFS(СВЦЭМ!$C$33:$C$776,СВЦЭМ!$A$33:$A$776,$A18,СВЦЭМ!$B$33:$B$776,H$11)+'СЕТ СН'!$F$12+СВЦЭМ!$D$10+'СЕТ СН'!$F$5-'СЕТ СН'!$F$20</f>
        <v>3729.17430711</v>
      </c>
      <c r="I18" s="36">
        <f>SUMIFS(СВЦЭМ!$C$33:$C$776,СВЦЭМ!$A$33:$A$776,$A18,СВЦЭМ!$B$33:$B$776,I$11)+'СЕТ СН'!$F$12+СВЦЭМ!$D$10+'СЕТ СН'!$F$5-'СЕТ СН'!$F$20</f>
        <v>3707.7566463399999</v>
      </c>
      <c r="J18" s="36">
        <f>SUMIFS(СВЦЭМ!$C$33:$C$776,СВЦЭМ!$A$33:$A$776,$A18,СВЦЭМ!$B$33:$B$776,J$11)+'СЕТ СН'!$F$12+СВЦЭМ!$D$10+'СЕТ СН'!$F$5-'СЕТ СН'!$F$20</f>
        <v>3695.3913377499998</v>
      </c>
      <c r="K18" s="36">
        <f>SUMIFS(СВЦЭМ!$C$33:$C$776,СВЦЭМ!$A$33:$A$776,$A18,СВЦЭМ!$B$33:$B$776,K$11)+'СЕТ СН'!$F$12+СВЦЭМ!$D$10+'СЕТ СН'!$F$5-'СЕТ СН'!$F$20</f>
        <v>3681.6615293300001</v>
      </c>
      <c r="L18" s="36">
        <f>SUMIFS(СВЦЭМ!$C$33:$C$776,СВЦЭМ!$A$33:$A$776,$A18,СВЦЭМ!$B$33:$B$776,L$11)+'СЕТ СН'!$F$12+СВЦЭМ!$D$10+'СЕТ СН'!$F$5-'СЕТ СН'!$F$20</f>
        <v>3679.0407928899999</v>
      </c>
      <c r="M18" s="36">
        <f>SUMIFS(СВЦЭМ!$C$33:$C$776,СВЦЭМ!$A$33:$A$776,$A18,СВЦЭМ!$B$33:$B$776,M$11)+'СЕТ СН'!$F$12+СВЦЭМ!$D$10+'СЕТ СН'!$F$5-'СЕТ СН'!$F$20</f>
        <v>3689.7057865299998</v>
      </c>
      <c r="N18" s="36">
        <f>SUMIFS(СВЦЭМ!$C$33:$C$776,СВЦЭМ!$A$33:$A$776,$A18,СВЦЭМ!$B$33:$B$776,N$11)+'СЕТ СН'!$F$12+СВЦЭМ!$D$10+'СЕТ СН'!$F$5-'СЕТ СН'!$F$20</f>
        <v>3672.8624700599999</v>
      </c>
      <c r="O18" s="36">
        <f>SUMIFS(СВЦЭМ!$C$33:$C$776,СВЦЭМ!$A$33:$A$776,$A18,СВЦЭМ!$B$33:$B$776,O$11)+'СЕТ СН'!$F$12+СВЦЭМ!$D$10+'СЕТ СН'!$F$5-'СЕТ СН'!$F$20</f>
        <v>3636.7613071699998</v>
      </c>
      <c r="P18" s="36">
        <f>SUMIFS(СВЦЭМ!$C$33:$C$776,СВЦЭМ!$A$33:$A$776,$A18,СВЦЭМ!$B$33:$B$776,P$11)+'СЕТ СН'!$F$12+СВЦЭМ!$D$10+'СЕТ СН'!$F$5-'СЕТ СН'!$F$20</f>
        <v>3635.75188884</v>
      </c>
      <c r="Q18" s="36">
        <f>SUMIFS(СВЦЭМ!$C$33:$C$776,СВЦЭМ!$A$33:$A$776,$A18,СВЦЭМ!$B$33:$B$776,Q$11)+'СЕТ СН'!$F$12+СВЦЭМ!$D$10+'СЕТ СН'!$F$5-'СЕТ СН'!$F$20</f>
        <v>3640.1154118699997</v>
      </c>
      <c r="R18" s="36">
        <f>SUMIFS(СВЦЭМ!$C$33:$C$776,СВЦЭМ!$A$33:$A$776,$A18,СВЦЭМ!$B$33:$B$776,R$11)+'СЕТ СН'!$F$12+СВЦЭМ!$D$10+'СЕТ СН'!$F$5-'СЕТ СН'!$F$20</f>
        <v>3632.6641600499997</v>
      </c>
      <c r="S18" s="36">
        <f>SUMIFS(СВЦЭМ!$C$33:$C$776,СВЦЭМ!$A$33:$A$776,$A18,СВЦЭМ!$B$33:$B$776,S$11)+'СЕТ СН'!$F$12+СВЦЭМ!$D$10+'СЕТ СН'!$F$5-'СЕТ СН'!$F$20</f>
        <v>3627.0127244799996</v>
      </c>
      <c r="T18" s="36">
        <f>SUMIFS(СВЦЭМ!$C$33:$C$776,СВЦЭМ!$A$33:$A$776,$A18,СВЦЭМ!$B$33:$B$776,T$11)+'СЕТ СН'!$F$12+СВЦЭМ!$D$10+'СЕТ СН'!$F$5-'СЕТ СН'!$F$20</f>
        <v>3588.5095819600001</v>
      </c>
      <c r="U18" s="36">
        <f>SUMIFS(СВЦЭМ!$C$33:$C$776,СВЦЭМ!$A$33:$A$776,$A18,СВЦЭМ!$B$33:$B$776,U$11)+'СЕТ СН'!$F$12+СВЦЭМ!$D$10+'СЕТ СН'!$F$5-'СЕТ СН'!$F$20</f>
        <v>3580.4205120899996</v>
      </c>
      <c r="V18" s="36">
        <f>SUMIFS(СВЦЭМ!$C$33:$C$776,СВЦЭМ!$A$33:$A$776,$A18,СВЦЭМ!$B$33:$B$776,V$11)+'СЕТ СН'!$F$12+СВЦЭМ!$D$10+'СЕТ СН'!$F$5-'СЕТ СН'!$F$20</f>
        <v>3590.0955440999996</v>
      </c>
      <c r="W18" s="36">
        <f>SUMIFS(СВЦЭМ!$C$33:$C$776,СВЦЭМ!$A$33:$A$776,$A18,СВЦЭМ!$B$33:$B$776,W$11)+'СЕТ СН'!$F$12+СВЦЭМ!$D$10+'СЕТ СН'!$F$5-'СЕТ СН'!$F$20</f>
        <v>3618.1944355999999</v>
      </c>
      <c r="X18" s="36">
        <f>SUMIFS(СВЦЭМ!$C$33:$C$776,СВЦЭМ!$A$33:$A$776,$A18,СВЦЭМ!$B$33:$B$776,X$11)+'СЕТ СН'!$F$12+СВЦЭМ!$D$10+'СЕТ СН'!$F$5-'СЕТ СН'!$F$20</f>
        <v>3637.3636157399997</v>
      </c>
      <c r="Y18" s="36">
        <f>SUMIFS(СВЦЭМ!$C$33:$C$776,СВЦЭМ!$A$33:$A$776,$A18,СВЦЭМ!$B$33:$B$776,Y$11)+'СЕТ СН'!$F$12+СВЦЭМ!$D$10+'СЕТ СН'!$F$5-'СЕТ СН'!$F$20</f>
        <v>3659.41592107</v>
      </c>
    </row>
    <row r="19" spans="1:25" ht="15.75" x14ac:dyDescent="0.2">
      <c r="A19" s="35">
        <f t="shared" si="0"/>
        <v>43504</v>
      </c>
      <c r="B19" s="36">
        <f>SUMIFS(СВЦЭМ!$C$33:$C$776,СВЦЭМ!$A$33:$A$776,$A19,СВЦЭМ!$B$33:$B$776,B$11)+'СЕТ СН'!$F$12+СВЦЭМ!$D$10+'СЕТ СН'!$F$5-'СЕТ СН'!$F$20</f>
        <v>3737.8458994900002</v>
      </c>
      <c r="C19" s="36">
        <f>SUMIFS(СВЦЭМ!$C$33:$C$776,СВЦЭМ!$A$33:$A$776,$A19,СВЦЭМ!$B$33:$B$776,C$11)+'СЕТ СН'!$F$12+СВЦЭМ!$D$10+'СЕТ СН'!$F$5-'СЕТ СН'!$F$20</f>
        <v>3761.31288098</v>
      </c>
      <c r="D19" s="36">
        <f>SUMIFS(СВЦЭМ!$C$33:$C$776,СВЦЭМ!$A$33:$A$776,$A19,СВЦЭМ!$B$33:$B$776,D$11)+'СЕТ СН'!$F$12+СВЦЭМ!$D$10+'СЕТ СН'!$F$5-'СЕТ СН'!$F$20</f>
        <v>3776.63041402</v>
      </c>
      <c r="E19" s="36">
        <f>SUMIFS(СВЦЭМ!$C$33:$C$776,СВЦЭМ!$A$33:$A$776,$A19,СВЦЭМ!$B$33:$B$776,E$11)+'СЕТ СН'!$F$12+СВЦЭМ!$D$10+'СЕТ СН'!$F$5-'СЕТ СН'!$F$20</f>
        <v>3797.12202355</v>
      </c>
      <c r="F19" s="36">
        <f>SUMIFS(СВЦЭМ!$C$33:$C$776,СВЦЭМ!$A$33:$A$776,$A19,СВЦЭМ!$B$33:$B$776,F$11)+'СЕТ СН'!$F$12+СВЦЭМ!$D$10+'СЕТ СН'!$F$5-'СЕТ СН'!$F$20</f>
        <v>3798.7871264799996</v>
      </c>
      <c r="G19" s="36">
        <f>SUMIFS(СВЦЭМ!$C$33:$C$776,СВЦЭМ!$A$33:$A$776,$A19,СВЦЭМ!$B$33:$B$776,G$11)+'СЕТ СН'!$F$12+СВЦЭМ!$D$10+'СЕТ СН'!$F$5-'СЕТ СН'!$F$20</f>
        <v>3752.7735390299999</v>
      </c>
      <c r="H19" s="36">
        <f>SUMIFS(СВЦЭМ!$C$33:$C$776,СВЦЭМ!$A$33:$A$776,$A19,СВЦЭМ!$B$33:$B$776,H$11)+'СЕТ СН'!$F$12+СВЦЭМ!$D$10+'СЕТ СН'!$F$5-'СЕТ СН'!$F$20</f>
        <v>3722.84584163</v>
      </c>
      <c r="I19" s="36">
        <f>SUMIFS(СВЦЭМ!$C$33:$C$776,СВЦЭМ!$A$33:$A$776,$A19,СВЦЭМ!$B$33:$B$776,I$11)+'СЕТ СН'!$F$12+СВЦЭМ!$D$10+'СЕТ СН'!$F$5-'СЕТ СН'!$F$20</f>
        <v>3700.0540636300002</v>
      </c>
      <c r="J19" s="36">
        <f>SUMIFS(СВЦЭМ!$C$33:$C$776,СВЦЭМ!$A$33:$A$776,$A19,СВЦЭМ!$B$33:$B$776,J$11)+'СЕТ СН'!$F$12+СВЦЭМ!$D$10+'СЕТ СН'!$F$5-'СЕТ СН'!$F$20</f>
        <v>3678.5895020199996</v>
      </c>
      <c r="K19" s="36">
        <f>SUMIFS(СВЦЭМ!$C$33:$C$776,СВЦЭМ!$A$33:$A$776,$A19,СВЦЭМ!$B$33:$B$776,K$11)+'СЕТ СН'!$F$12+СВЦЭМ!$D$10+'СЕТ СН'!$F$5-'СЕТ СН'!$F$20</f>
        <v>3651.4998971</v>
      </c>
      <c r="L19" s="36">
        <f>SUMIFS(СВЦЭМ!$C$33:$C$776,СВЦЭМ!$A$33:$A$776,$A19,СВЦЭМ!$B$33:$B$776,L$11)+'СЕТ СН'!$F$12+СВЦЭМ!$D$10+'СЕТ СН'!$F$5-'СЕТ СН'!$F$20</f>
        <v>3627.21470305</v>
      </c>
      <c r="M19" s="36">
        <f>SUMIFS(СВЦЭМ!$C$33:$C$776,СВЦЭМ!$A$33:$A$776,$A19,СВЦЭМ!$B$33:$B$776,M$11)+'СЕТ СН'!$F$12+СВЦЭМ!$D$10+'СЕТ СН'!$F$5-'СЕТ СН'!$F$20</f>
        <v>3635.3327792199998</v>
      </c>
      <c r="N19" s="36">
        <f>SUMIFS(СВЦЭМ!$C$33:$C$776,СВЦЭМ!$A$33:$A$776,$A19,СВЦЭМ!$B$33:$B$776,N$11)+'СЕТ СН'!$F$12+СВЦЭМ!$D$10+'СЕТ СН'!$F$5-'СЕТ СН'!$F$20</f>
        <v>3625.17164796</v>
      </c>
      <c r="O19" s="36">
        <f>SUMIFS(СВЦЭМ!$C$33:$C$776,СВЦЭМ!$A$33:$A$776,$A19,СВЦЭМ!$B$33:$B$776,O$11)+'СЕТ СН'!$F$12+СВЦЭМ!$D$10+'СЕТ СН'!$F$5-'СЕТ СН'!$F$20</f>
        <v>3615.4959348100001</v>
      </c>
      <c r="P19" s="36">
        <f>SUMIFS(СВЦЭМ!$C$33:$C$776,СВЦЭМ!$A$33:$A$776,$A19,СВЦЭМ!$B$33:$B$776,P$11)+'СЕТ СН'!$F$12+СВЦЭМ!$D$10+'СЕТ СН'!$F$5-'СЕТ СН'!$F$20</f>
        <v>3630.4583935199998</v>
      </c>
      <c r="Q19" s="36">
        <f>SUMIFS(СВЦЭМ!$C$33:$C$776,СВЦЭМ!$A$33:$A$776,$A19,СВЦЭМ!$B$33:$B$776,Q$11)+'СЕТ СН'!$F$12+СВЦЭМ!$D$10+'СЕТ СН'!$F$5-'СЕТ СН'!$F$20</f>
        <v>3636.8095562899998</v>
      </c>
      <c r="R19" s="36">
        <f>SUMIFS(СВЦЭМ!$C$33:$C$776,СВЦЭМ!$A$33:$A$776,$A19,СВЦЭМ!$B$33:$B$776,R$11)+'СЕТ СН'!$F$12+СВЦЭМ!$D$10+'СЕТ СН'!$F$5-'СЕТ СН'!$F$20</f>
        <v>3637.4733909400002</v>
      </c>
      <c r="S19" s="36">
        <f>SUMIFS(СВЦЭМ!$C$33:$C$776,СВЦЭМ!$A$33:$A$776,$A19,СВЦЭМ!$B$33:$B$776,S$11)+'СЕТ СН'!$F$12+СВЦЭМ!$D$10+'СЕТ СН'!$F$5-'СЕТ СН'!$F$20</f>
        <v>3624.8283634600002</v>
      </c>
      <c r="T19" s="36">
        <f>SUMIFS(СВЦЭМ!$C$33:$C$776,СВЦЭМ!$A$33:$A$776,$A19,СВЦЭМ!$B$33:$B$776,T$11)+'СЕТ СН'!$F$12+СВЦЭМ!$D$10+'СЕТ СН'!$F$5-'СЕТ СН'!$F$20</f>
        <v>3581.0900464300003</v>
      </c>
      <c r="U19" s="36">
        <f>SUMIFS(СВЦЭМ!$C$33:$C$776,СВЦЭМ!$A$33:$A$776,$A19,СВЦЭМ!$B$33:$B$776,U$11)+'СЕТ СН'!$F$12+СВЦЭМ!$D$10+'СЕТ СН'!$F$5-'СЕТ СН'!$F$20</f>
        <v>3576.6773286299999</v>
      </c>
      <c r="V19" s="36">
        <f>SUMIFS(СВЦЭМ!$C$33:$C$776,СВЦЭМ!$A$33:$A$776,$A19,СВЦЭМ!$B$33:$B$776,V$11)+'СЕТ СН'!$F$12+СВЦЭМ!$D$10+'СЕТ СН'!$F$5-'СЕТ СН'!$F$20</f>
        <v>3604.06597371</v>
      </c>
      <c r="W19" s="36">
        <f>SUMIFS(СВЦЭМ!$C$33:$C$776,СВЦЭМ!$A$33:$A$776,$A19,СВЦЭМ!$B$33:$B$776,W$11)+'СЕТ СН'!$F$12+СВЦЭМ!$D$10+'СЕТ СН'!$F$5-'СЕТ СН'!$F$20</f>
        <v>3634.4358124999999</v>
      </c>
      <c r="X19" s="36">
        <f>SUMIFS(СВЦЭМ!$C$33:$C$776,СВЦЭМ!$A$33:$A$776,$A19,СВЦЭМ!$B$33:$B$776,X$11)+'СЕТ СН'!$F$12+СВЦЭМ!$D$10+'СЕТ СН'!$F$5-'СЕТ СН'!$F$20</f>
        <v>3671.4336656400001</v>
      </c>
      <c r="Y19" s="36">
        <f>SUMIFS(СВЦЭМ!$C$33:$C$776,СВЦЭМ!$A$33:$A$776,$A19,СВЦЭМ!$B$33:$B$776,Y$11)+'СЕТ СН'!$F$12+СВЦЭМ!$D$10+'СЕТ СН'!$F$5-'СЕТ СН'!$F$20</f>
        <v>3687.0708889500002</v>
      </c>
    </row>
    <row r="20" spans="1:25" ht="15.75" x14ac:dyDescent="0.2">
      <c r="A20" s="35">
        <f t="shared" si="0"/>
        <v>43505</v>
      </c>
      <c r="B20" s="36">
        <f>SUMIFS(СВЦЭМ!$C$33:$C$776,СВЦЭМ!$A$33:$A$776,$A20,СВЦЭМ!$B$33:$B$776,B$11)+'СЕТ СН'!$F$12+СВЦЭМ!$D$10+'СЕТ СН'!$F$5-'СЕТ СН'!$F$20</f>
        <v>3700.8990380099999</v>
      </c>
      <c r="C20" s="36">
        <f>SUMIFS(СВЦЭМ!$C$33:$C$776,СВЦЭМ!$A$33:$A$776,$A20,СВЦЭМ!$B$33:$B$776,C$11)+'СЕТ СН'!$F$12+СВЦЭМ!$D$10+'СЕТ СН'!$F$5-'СЕТ СН'!$F$20</f>
        <v>3734.0250898899999</v>
      </c>
      <c r="D20" s="36">
        <f>SUMIFS(СВЦЭМ!$C$33:$C$776,СВЦЭМ!$A$33:$A$776,$A20,СВЦЭМ!$B$33:$B$776,D$11)+'СЕТ СН'!$F$12+СВЦЭМ!$D$10+'СЕТ СН'!$F$5-'СЕТ СН'!$F$20</f>
        <v>3754.3094144199999</v>
      </c>
      <c r="E20" s="36">
        <f>SUMIFS(СВЦЭМ!$C$33:$C$776,СВЦЭМ!$A$33:$A$776,$A20,СВЦЭМ!$B$33:$B$776,E$11)+'СЕТ СН'!$F$12+СВЦЭМ!$D$10+'СЕТ СН'!$F$5-'СЕТ СН'!$F$20</f>
        <v>3754.71732109</v>
      </c>
      <c r="F20" s="36">
        <f>SUMIFS(СВЦЭМ!$C$33:$C$776,СВЦЭМ!$A$33:$A$776,$A20,СВЦЭМ!$B$33:$B$776,F$11)+'СЕТ СН'!$F$12+СВЦЭМ!$D$10+'СЕТ СН'!$F$5-'СЕТ СН'!$F$20</f>
        <v>3751.4239143999998</v>
      </c>
      <c r="G20" s="36">
        <f>SUMIFS(СВЦЭМ!$C$33:$C$776,СВЦЭМ!$A$33:$A$776,$A20,СВЦЭМ!$B$33:$B$776,G$11)+'СЕТ СН'!$F$12+СВЦЭМ!$D$10+'СЕТ СН'!$F$5-'СЕТ СН'!$F$20</f>
        <v>3749.49999024</v>
      </c>
      <c r="H20" s="36">
        <f>SUMIFS(СВЦЭМ!$C$33:$C$776,СВЦЭМ!$A$33:$A$776,$A20,СВЦЭМ!$B$33:$B$776,H$11)+'СЕТ СН'!$F$12+СВЦЭМ!$D$10+'СЕТ СН'!$F$5-'СЕТ СН'!$F$20</f>
        <v>3724.2878005499997</v>
      </c>
      <c r="I20" s="36">
        <f>SUMIFS(СВЦЭМ!$C$33:$C$776,СВЦЭМ!$A$33:$A$776,$A20,СВЦЭМ!$B$33:$B$776,I$11)+'СЕТ СН'!$F$12+СВЦЭМ!$D$10+'СЕТ СН'!$F$5-'СЕТ СН'!$F$20</f>
        <v>3708.51848969</v>
      </c>
      <c r="J20" s="36">
        <f>SUMIFS(СВЦЭМ!$C$33:$C$776,СВЦЭМ!$A$33:$A$776,$A20,СВЦЭМ!$B$33:$B$776,J$11)+'СЕТ СН'!$F$12+СВЦЭМ!$D$10+'СЕТ СН'!$F$5-'СЕТ СН'!$F$20</f>
        <v>3655.80628368</v>
      </c>
      <c r="K20" s="36">
        <f>SUMIFS(СВЦЭМ!$C$33:$C$776,СВЦЭМ!$A$33:$A$776,$A20,СВЦЭМ!$B$33:$B$776,K$11)+'СЕТ СН'!$F$12+СВЦЭМ!$D$10+'СЕТ СН'!$F$5-'СЕТ СН'!$F$20</f>
        <v>3632.1871721400003</v>
      </c>
      <c r="L20" s="36">
        <f>SUMIFS(СВЦЭМ!$C$33:$C$776,СВЦЭМ!$A$33:$A$776,$A20,СВЦЭМ!$B$33:$B$776,L$11)+'СЕТ СН'!$F$12+СВЦЭМ!$D$10+'СЕТ СН'!$F$5-'СЕТ СН'!$F$20</f>
        <v>3636.4410251299996</v>
      </c>
      <c r="M20" s="36">
        <f>SUMIFS(СВЦЭМ!$C$33:$C$776,СВЦЭМ!$A$33:$A$776,$A20,СВЦЭМ!$B$33:$B$776,M$11)+'СЕТ СН'!$F$12+СВЦЭМ!$D$10+'СЕТ СН'!$F$5-'СЕТ СН'!$F$20</f>
        <v>3644.78012984</v>
      </c>
      <c r="N20" s="36">
        <f>SUMIFS(СВЦЭМ!$C$33:$C$776,СВЦЭМ!$A$33:$A$776,$A20,СВЦЭМ!$B$33:$B$776,N$11)+'СЕТ СН'!$F$12+СВЦЭМ!$D$10+'СЕТ СН'!$F$5-'СЕТ СН'!$F$20</f>
        <v>3647.5869684099998</v>
      </c>
      <c r="O20" s="36">
        <f>SUMIFS(СВЦЭМ!$C$33:$C$776,СВЦЭМ!$A$33:$A$776,$A20,СВЦЭМ!$B$33:$B$776,O$11)+'СЕТ СН'!$F$12+СВЦЭМ!$D$10+'СЕТ СН'!$F$5-'СЕТ СН'!$F$20</f>
        <v>3622.1501138799999</v>
      </c>
      <c r="P20" s="36">
        <f>SUMIFS(СВЦЭМ!$C$33:$C$776,СВЦЭМ!$A$33:$A$776,$A20,СВЦЭМ!$B$33:$B$776,P$11)+'СЕТ СН'!$F$12+СВЦЭМ!$D$10+'СЕТ СН'!$F$5-'СЕТ СН'!$F$20</f>
        <v>3617.4454638699999</v>
      </c>
      <c r="Q20" s="36">
        <f>SUMIFS(СВЦЭМ!$C$33:$C$776,СВЦЭМ!$A$33:$A$776,$A20,СВЦЭМ!$B$33:$B$776,Q$11)+'СЕТ СН'!$F$12+СВЦЭМ!$D$10+'СЕТ СН'!$F$5-'СЕТ СН'!$F$20</f>
        <v>3624.3226247799998</v>
      </c>
      <c r="R20" s="36">
        <f>SUMIFS(СВЦЭМ!$C$33:$C$776,СВЦЭМ!$A$33:$A$776,$A20,СВЦЭМ!$B$33:$B$776,R$11)+'СЕТ СН'!$F$12+СВЦЭМ!$D$10+'СЕТ СН'!$F$5-'СЕТ СН'!$F$20</f>
        <v>3617.13707174</v>
      </c>
      <c r="S20" s="36">
        <f>SUMIFS(СВЦЭМ!$C$33:$C$776,СВЦЭМ!$A$33:$A$776,$A20,СВЦЭМ!$B$33:$B$776,S$11)+'СЕТ СН'!$F$12+СВЦЭМ!$D$10+'СЕТ СН'!$F$5-'СЕТ СН'!$F$20</f>
        <v>3589.52781418</v>
      </c>
      <c r="T20" s="36">
        <f>SUMIFS(СВЦЭМ!$C$33:$C$776,СВЦЭМ!$A$33:$A$776,$A20,СВЦЭМ!$B$33:$B$776,T$11)+'СЕТ СН'!$F$12+СВЦЭМ!$D$10+'СЕТ СН'!$F$5-'СЕТ СН'!$F$20</f>
        <v>3550.4462496300002</v>
      </c>
      <c r="U20" s="36">
        <f>SUMIFS(СВЦЭМ!$C$33:$C$776,СВЦЭМ!$A$33:$A$776,$A20,СВЦЭМ!$B$33:$B$776,U$11)+'СЕТ СН'!$F$12+СВЦЭМ!$D$10+'СЕТ СН'!$F$5-'СЕТ СН'!$F$20</f>
        <v>3544.2967512200003</v>
      </c>
      <c r="V20" s="36">
        <f>SUMIFS(СВЦЭМ!$C$33:$C$776,СВЦЭМ!$A$33:$A$776,$A20,СВЦЭМ!$B$33:$B$776,V$11)+'СЕТ СН'!$F$12+СВЦЭМ!$D$10+'СЕТ СН'!$F$5-'СЕТ СН'!$F$20</f>
        <v>3558.1496520000001</v>
      </c>
      <c r="W20" s="36">
        <f>SUMIFS(СВЦЭМ!$C$33:$C$776,СВЦЭМ!$A$33:$A$776,$A20,СВЦЭМ!$B$33:$B$776,W$11)+'СЕТ СН'!$F$12+СВЦЭМ!$D$10+'СЕТ СН'!$F$5-'СЕТ СН'!$F$20</f>
        <v>3584.5802406000003</v>
      </c>
      <c r="X20" s="36">
        <f>SUMIFS(СВЦЭМ!$C$33:$C$776,СВЦЭМ!$A$33:$A$776,$A20,СВЦЭМ!$B$33:$B$776,X$11)+'СЕТ СН'!$F$12+СВЦЭМ!$D$10+'СЕТ СН'!$F$5-'СЕТ СН'!$F$20</f>
        <v>3606.03917503</v>
      </c>
      <c r="Y20" s="36">
        <f>SUMIFS(СВЦЭМ!$C$33:$C$776,СВЦЭМ!$A$33:$A$776,$A20,СВЦЭМ!$B$33:$B$776,Y$11)+'СЕТ СН'!$F$12+СВЦЭМ!$D$10+'СЕТ СН'!$F$5-'СЕТ СН'!$F$20</f>
        <v>3636.34699151</v>
      </c>
    </row>
    <row r="21" spans="1:25" ht="15.75" x14ac:dyDescent="0.2">
      <c r="A21" s="35">
        <f t="shared" si="0"/>
        <v>43506</v>
      </c>
      <c r="B21" s="36">
        <f>SUMIFS(СВЦЭМ!$C$33:$C$776,СВЦЭМ!$A$33:$A$776,$A21,СВЦЭМ!$B$33:$B$776,B$11)+'СЕТ СН'!$F$12+СВЦЭМ!$D$10+'СЕТ СН'!$F$5-'СЕТ СН'!$F$20</f>
        <v>3659.6554431</v>
      </c>
      <c r="C21" s="36">
        <f>SUMIFS(СВЦЭМ!$C$33:$C$776,СВЦЭМ!$A$33:$A$776,$A21,СВЦЭМ!$B$33:$B$776,C$11)+'СЕТ СН'!$F$12+СВЦЭМ!$D$10+'СЕТ СН'!$F$5-'СЕТ СН'!$F$20</f>
        <v>3672.5795124300002</v>
      </c>
      <c r="D21" s="36">
        <f>SUMIFS(СВЦЭМ!$C$33:$C$776,СВЦЭМ!$A$33:$A$776,$A21,СВЦЭМ!$B$33:$B$776,D$11)+'СЕТ СН'!$F$12+СВЦЭМ!$D$10+'СЕТ СН'!$F$5-'СЕТ СН'!$F$20</f>
        <v>3708.9512946999998</v>
      </c>
      <c r="E21" s="36">
        <f>SUMIFS(СВЦЭМ!$C$33:$C$776,СВЦЭМ!$A$33:$A$776,$A21,СВЦЭМ!$B$33:$B$776,E$11)+'СЕТ СН'!$F$12+СВЦЭМ!$D$10+'СЕТ СН'!$F$5-'СЕТ СН'!$F$20</f>
        <v>3727.4511887199997</v>
      </c>
      <c r="F21" s="36">
        <f>SUMIFS(СВЦЭМ!$C$33:$C$776,СВЦЭМ!$A$33:$A$776,$A21,СВЦЭМ!$B$33:$B$776,F$11)+'СЕТ СН'!$F$12+СВЦЭМ!$D$10+'СЕТ СН'!$F$5-'СЕТ СН'!$F$20</f>
        <v>3724.2750186499998</v>
      </c>
      <c r="G21" s="36">
        <f>SUMIFS(СВЦЭМ!$C$33:$C$776,СВЦЭМ!$A$33:$A$776,$A21,СВЦЭМ!$B$33:$B$776,G$11)+'СЕТ СН'!$F$12+СВЦЭМ!$D$10+'СЕТ СН'!$F$5-'СЕТ СН'!$F$20</f>
        <v>3715.6066458400001</v>
      </c>
      <c r="H21" s="36">
        <f>SUMIFS(СВЦЭМ!$C$33:$C$776,СВЦЭМ!$A$33:$A$776,$A21,СВЦЭМ!$B$33:$B$776,H$11)+'СЕТ СН'!$F$12+СВЦЭМ!$D$10+'СЕТ СН'!$F$5-'СЕТ СН'!$F$20</f>
        <v>3703.8173486199998</v>
      </c>
      <c r="I21" s="36">
        <f>SUMIFS(СВЦЭМ!$C$33:$C$776,СВЦЭМ!$A$33:$A$776,$A21,СВЦЭМ!$B$33:$B$776,I$11)+'СЕТ СН'!$F$12+СВЦЭМ!$D$10+'СЕТ СН'!$F$5-'СЕТ СН'!$F$20</f>
        <v>3668.8039109499996</v>
      </c>
      <c r="J21" s="36">
        <f>SUMIFS(СВЦЭМ!$C$33:$C$776,СВЦЭМ!$A$33:$A$776,$A21,СВЦЭМ!$B$33:$B$776,J$11)+'СЕТ СН'!$F$12+СВЦЭМ!$D$10+'СЕТ СН'!$F$5-'СЕТ СН'!$F$20</f>
        <v>3637.3526503900002</v>
      </c>
      <c r="K21" s="36">
        <f>SUMIFS(СВЦЭМ!$C$33:$C$776,СВЦЭМ!$A$33:$A$776,$A21,СВЦЭМ!$B$33:$B$776,K$11)+'СЕТ СН'!$F$12+СВЦЭМ!$D$10+'СЕТ СН'!$F$5-'СЕТ СН'!$F$20</f>
        <v>3594.57179077</v>
      </c>
      <c r="L21" s="36">
        <f>SUMIFS(СВЦЭМ!$C$33:$C$776,СВЦЭМ!$A$33:$A$776,$A21,СВЦЭМ!$B$33:$B$776,L$11)+'СЕТ СН'!$F$12+СВЦЭМ!$D$10+'СЕТ СН'!$F$5-'СЕТ СН'!$F$20</f>
        <v>3569.5593272300002</v>
      </c>
      <c r="M21" s="36">
        <f>SUMIFS(СВЦЭМ!$C$33:$C$776,СВЦЭМ!$A$33:$A$776,$A21,СВЦЭМ!$B$33:$B$776,M$11)+'СЕТ СН'!$F$12+СВЦЭМ!$D$10+'СЕТ СН'!$F$5-'СЕТ СН'!$F$20</f>
        <v>3570.3404227700003</v>
      </c>
      <c r="N21" s="36">
        <f>SUMIFS(СВЦЭМ!$C$33:$C$776,СВЦЭМ!$A$33:$A$776,$A21,СВЦЭМ!$B$33:$B$776,N$11)+'СЕТ СН'!$F$12+СВЦЭМ!$D$10+'СЕТ СН'!$F$5-'СЕТ СН'!$F$20</f>
        <v>3574.1649285200001</v>
      </c>
      <c r="O21" s="36">
        <f>SUMIFS(СВЦЭМ!$C$33:$C$776,СВЦЭМ!$A$33:$A$776,$A21,СВЦЭМ!$B$33:$B$776,O$11)+'СЕТ СН'!$F$12+СВЦЭМ!$D$10+'СЕТ СН'!$F$5-'СЕТ СН'!$F$20</f>
        <v>3563.1235051200001</v>
      </c>
      <c r="P21" s="36">
        <f>SUMIFS(СВЦЭМ!$C$33:$C$776,СВЦЭМ!$A$33:$A$776,$A21,СВЦЭМ!$B$33:$B$776,P$11)+'СЕТ СН'!$F$12+СВЦЭМ!$D$10+'СЕТ СН'!$F$5-'СЕТ СН'!$F$20</f>
        <v>3555.7886878299996</v>
      </c>
      <c r="Q21" s="36">
        <f>SUMIFS(СВЦЭМ!$C$33:$C$776,СВЦЭМ!$A$33:$A$776,$A21,СВЦЭМ!$B$33:$B$776,Q$11)+'СЕТ СН'!$F$12+СВЦЭМ!$D$10+'СЕТ СН'!$F$5-'СЕТ СН'!$F$20</f>
        <v>3572.9983185299998</v>
      </c>
      <c r="R21" s="36">
        <f>SUMIFS(СВЦЭМ!$C$33:$C$776,СВЦЭМ!$A$33:$A$776,$A21,СВЦЭМ!$B$33:$B$776,R$11)+'СЕТ СН'!$F$12+СВЦЭМ!$D$10+'СЕТ СН'!$F$5-'СЕТ СН'!$F$20</f>
        <v>3594.2736720000003</v>
      </c>
      <c r="S21" s="36">
        <f>SUMIFS(СВЦЭМ!$C$33:$C$776,СВЦЭМ!$A$33:$A$776,$A21,СВЦЭМ!$B$33:$B$776,S$11)+'СЕТ СН'!$F$12+СВЦЭМ!$D$10+'СЕТ СН'!$F$5-'СЕТ СН'!$F$20</f>
        <v>3584.6180626699997</v>
      </c>
      <c r="T21" s="36">
        <f>SUMIFS(СВЦЭМ!$C$33:$C$776,СВЦЭМ!$A$33:$A$776,$A21,СВЦЭМ!$B$33:$B$776,T$11)+'СЕТ СН'!$F$12+СВЦЭМ!$D$10+'СЕТ СН'!$F$5-'СЕТ СН'!$F$20</f>
        <v>3547.5691857699999</v>
      </c>
      <c r="U21" s="36">
        <f>SUMIFS(СВЦЭМ!$C$33:$C$776,СВЦЭМ!$A$33:$A$776,$A21,СВЦЭМ!$B$33:$B$776,U$11)+'СЕТ СН'!$F$12+СВЦЭМ!$D$10+'СЕТ СН'!$F$5-'СЕТ СН'!$F$20</f>
        <v>3538.4279789000002</v>
      </c>
      <c r="V21" s="36">
        <f>SUMIFS(СВЦЭМ!$C$33:$C$776,СВЦЭМ!$A$33:$A$776,$A21,СВЦЭМ!$B$33:$B$776,V$11)+'СЕТ СН'!$F$12+СВЦЭМ!$D$10+'СЕТ СН'!$F$5-'СЕТ СН'!$F$20</f>
        <v>3517.0819706000002</v>
      </c>
      <c r="W21" s="36">
        <f>SUMIFS(СВЦЭМ!$C$33:$C$776,СВЦЭМ!$A$33:$A$776,$A21,СВЦЭМ!$B$33:$B$776,W$11)+'СЕТ СН'!$F$12+СВЦЭМ!$D$10+'СЕТ СН'!$F$5-'СЕТ СН'!$F$20</f>
        <v>3538.64887679</v>
      </c>
      <c r="X21" s="36">
        <f>SUMIFS(СВЦЭМ!$C$33:$C$776,СВЦЭМ!$A$33:$A$776,$A21,СВЦЭМ!$B$33:$B$776,X$11)+'СЕТ СН'!$F$12+СВЦЭМ!$D$10+'СЕТ СН'!$F$5-'СЕТ СН'!$F$20</f>
        <v>3563.5023384799997</v>
      </c>
      <c r="Y21" s="36">
        <f>SUMIFS(СВЦЭМ!$C$33:$C$776,СВЦЭМ!$A$33:$A$776,$A21,СВЦЭМ!$B$33:$B$776,Y$11)+'СЕТ СН'!$F$12+СВЦЭМ!$D$10+'СЕТ СН'!$F$5-'СЕТ СН'!$F$20</f>
        <v>3623.2045326299999</v>
      </c>
    </row>
    <row r="22" spans="1:25" ht="15.75" x14ac:dyDescent="0.2">
      <c r="A22" s="35">
        <f t="shared" si="0"/>
        <v>43507</v>
      </c>
      <c r="B22" s="36">
        <f>SUMIFS(СВЦЭМ!$C$33:$C$776,СВЦЭМ!$A$33:$A$776,$A22,СВЦЭМ!$B$33:$B$776,B$11)+'СЕТ СН'!$F$12+СВЦЭМ!$D$10+'СЕТ СН'!$F$5-'СЕТ СН'!$F$20</f>
        <v>3672.1475532200002</v>
      </c>
      <c r="C22" s="36">
        <f>SUMIFS(СВЦЭМ!$C$33:$C$776,СВЦЭМ!$A$33:$A$776,$A22,СВЦЭМ!$B$33:$B$776,C$11)+'СЕТ СН'!$F$12+СВЦЭМ!$D$10+'СЕТ СН'!$F$5-'СЕТ СН'!$F$20</f>
        <v>3690.4993725099998</v>
      </c>
      <c r="D22" s="36">
        <f>SUMIFS(СВЦЭМ!$C$33:$C$776,СВЦЭМ!$A$33:$A$776,$A22,СВЦЭМ!$B$33:$B$776,D$11)+'СЕТ СН'!$F$12+СВЦЭМ!$D$10+'СЕТ СН'!$F$5-'СЕТ СН'!$F$20</f>
        <v>3713.4392372000002</v>
      </c>
      <c r="E22" s="36">
        <f>SUMIFS(СВЦЭМ!$C$33:$C$776,СВЦЭМ!$A$33:$A$776,$A22,СВЦЭМ!$B$33:$B$776,E$11)+'СЕТ СН'!$F$12+СВЦЭМ!$D$10+'СЕТ СН'!$F$5-'СЕТ СН'!$F$20</f>
        <v>3729.3463957200001</v>
      </c>
      <c r="F22" s="36">
        <f>SUMIFS(СВЦЭМ!$C$33:$C$776,СВЦЭМ!$A$33:$A$776,$A22,СВЦЭМ!$B$33:$B$776,F$11)+'СЕТ СН'!$F$12+СВЦЭМ!$D$10+'СЕТ СН'!$F$5-'СЕТ СН'!$F$20</f>
        <v>3729.6967924099999</v>
      </c>
      <c r="G22" s="36">
        <f>SUMIFS(СВЦЭМ!$C$33:$C$776,СВЦЭМ!$A$33:$A$776,$A22,СВЦЭМ!$B$33:$B$776,G$11)+'СЕТ СН'!$F$12+СВЦЭМ!$D$10+'СЕТ СН'!$F$5-'СЕТ СН'!$F$20</f>
        <v>3718.41106274</v>
      </c>
      <c r="H22" s="36">
        <f>SUMIFS(СВЦЭМ!$C$33:$C$776,СВЦЭМ!$A$33:$A$776,$A22,СВЦЭМ!$B$33:$B$776,H$11)+'СЕТ СН'!$F$12+СВЦЭМ!$D$10+'СЕТ СН'!$F$5-'СЕТ СН'!$F$20</f>
        <v>3666.8484457</v>
      </c>
      <c r="I22" s="36">
        <f>SUMIFS(СВЦЭМ!$C$33:$C$776,СВЦЭМ!$A$33:$A$776,$A22,СВЦЭМ!$B$33:$B$776,I$11)+'СЕТ СН'!$F$12+СВЦЭМ!$D$10+'СЕТ СН'!$F$5-'СЕТ СН'!$F$20</f>
        <v>3626.0518128799999</v>
      </c>
      <c r="J22" s="36">
        <f>SUMIFS(СВЦЭМ!$C$33:$C$776,СВЦЭМ!$A$33:$A$776,$A22,СВЦЭМ!$B$33:$B$776,J$11)+'СЕТ СН'!$F$12+СВЦЭМ!$D$10+'СЕТ СН'!$F$5-'СЕТ СН'!$F$20</f>
        <v>3612.00308318</v>
      </c>
      <c r="K22" s="36">
        <f>SUMIFS(СВЦЭМ!$C$33:$C$776,СВЦЭМ!$A$33:$A$776,$A22,СВЦЭМ!$B$33:$B$776,K$11)+'СЕТ СН'!$F$12+СВЦЭМ!$D$10+'СЕТ СН'!$F$5-'СЕТ СН'!$F$20</f>
        <v>3618.58706661</v>
      </c>
      <c r="L22" s="36">
        <f>SUMIFS(СВЦЭМ!$C$33:$C$776,СВЦЭМ!$A$33:$A$776,$A22,СВЦЭМ!$B$33:$B$776,L$11)+'СЕТ СН'!$F$12+СВЦЭМ!$D$10+'СЕТ СН'!$F$5-'СЕТ СН'!$F$20</f>
        <v>3604.9321317599997</v>
      </c>
      <c r="M22" s="36">
        <f>SUMIFS(СВЦЭМ!$C$33:$C$776,СВЦЭМ!$A$33:$A$776,$A22,СВЦЭМ!$B$33:$B$776,M$11)+'СЕТ СН'!$F$12+СВЦЭМ!$D$10+'СЕТ СН'!$F$5-'СЕТ СН'!$F$20</f>
        <v>3607.6981925</v>
      </c>
      <c r="N22" s="36">
        <f>SUMIFS(СВЦЭМ!$C$33:$C$776,СВЦЭМ!$A$33:$A$776,$A22,СВЦЭМ!$B$33:$B$776,N$11)+'СЕТ СН'!$F$12+СВЦЭМ!$D$10+'СЕТ СН'!$F$5-'СЕТ СН'!$F$20</f>
        <v>3616.23680423</v>
      </c>
      <c r="O22" s="36">
        <f>SUMIFS(СВЦЭМ!$C$33:$C$776,СВЦЭМ!$A$33:$A$776,$A22,СВЦЭМ!$B$33:$B$776,O$11)+'СЕТ СН'!$F$12+СВЦЭМ!$D$10+'СЕТ СН'!$F$5-'СЕТ СН'!$F$20</f>
        <v>3583.4090966499998</v>
      </c>
      <c r="P22" s="36">
        <f>SUMIFS(СВЦЭМ!$C$33:$C$776,СВЦЭМ!$A$33:$A$776,$A22,СВЦЭМ!$B$33:$B$776,P$11)+'СЕТ СН'!$F$12+СВЦЭМ!$D$10+'СЕТ СН'!$F$5-'СЕТ СН'!$F$20</f>
        <v>3600.0455093999999</v>
      </c>
      <c r="Q22" s="36">
        <f>SUMIFS(СВЦЭМ!$C$33:$C$776,СВЦЭМ!$A$33:$A$776,$A22,СВЦЭМ!$B$33:$B$776,Q$11)+'СЕТ СН'!$F$12+СВЦЭМ!$D$10+'СЕТ СН'!$F$5-'СЕТ СН'!$F$20</f>
        <v>3592.6879700600002</v>
      </c>
      <c r="R22" s="36">
        <f>SUMIFS(СВЦЭМ!$C$33:$C$776,СВЦЭМ!$A$33:$A$776,$A22,СВЦЭМ!$B$33:$B$776,R$11)+'СЕТ СН'!$F$12+СВЦЭМ!$D$10+'СЕТ СН'!$F$5-'СЕТ СН'!$F$20</f>
        <v>3589.8778600699998</v>
      </c>
      <c r="S22" s="36">
        <f>SUMIFS(СВЦЭМ!$C$33:$C$776,СВЦЭМ!$A$33:$A$776,$A22,СВЦЭМ!$B$33:$B$776,S$11)+'СЕТ СН'!$F$12+СВЦЭМ!$D$10+'СЕТ СН'!$F$5-'СЕТ СН'!$F$20</f>
        <v>3579.7085827000001</v>
      </c>
      <c r="T22" s="36">
        <f>SUMIFS(СВЦЭМ!$C$33:$C$776,СВЦЭМ!$A$33:$A$776,$A22,СВЦЭМ!$B$33:$B$776,T$11)+'СЕТ СН'!$F$12+СВЦЭМ!$D$10+'СЕТ СН'!$F$5-'СЕТ СН'!$F$20</f>
        <v>3531.30723149</v>
      </c>
      <c r="U22" s="36">
        <f>SUMIFS(СВЦЭМ!$C$33:$C$776,СВЦЭМ!$A$33:$A$776,$A22,СВЦЭМ!$B$33:$B$776,U$11)+'СЕТ СН'!$F$12+СВЦЭМ!$D$10+'СЕТ СН'!$F$5-'СЕТ СН'!$F$20</f>
        <v>3512.0014552800003</v>
      </c>
      <c r="V22" s="36">
        <f>SUMIFS(СВЦЭМ!$C$33:$C$776,СВЦЭМ!$A$33:$A$776,$A22,СВЦЭМ!$B$33:$B$776,V$11)+'СЕТ СН'!$F$12+СВЦЭМ!$D$10+'СЕТ СН'!$F$5-'СЕТ СН'!$F$20</f>
        <v>3527.0372308799997</v>
      </c>
      <c r="W22" s="36">
        <f>SUMIFS(СВЦЭМ!$C$33:$C$776,СВЦЭМ!$A$33:$A$776,$A22,СВЦЭМ!$B$33:$B$776,W$11)+'СЕТ СН'!$F$12+СВЦЭМ!$D$10+'СЕТ СН'!$F$5-'СЕТ СН'!$F$20</f>
        <v>3547.5797942899999</v>
      </c>
      <c r="X22" s="36">
        <f>SUMIFS(СВЦЭМ!$C$33:$C$776,СВЦЭМ!$A$33:$A$776,$A22,СВЦЭМ!$B$33:$B$776,X$11)+'СЕТ СН'!$F$12+СВЦЭМ!$D$10+'СЕТ СН'!$F$5-'СЕТ СН'!$F$20</f>
        <v>3572.83075138</v>
      </c>
      <c r="Y22" s="36">
        <f>SUMIFS(СВЦЭМ!$C$33:$C$776,СВЦЭМ!$A$33:$A$776,$A22,СВЦЭМ!$B$33:$B$776,Y$11)+'СЕТ СН'!$F$12+СВЦЭМ!$D$10+'СЕТ СН'!$F$5-'СЕТ СН'!$F$20</f>
        <v>3623.6969088300002</v>
      </c>
    </row>
    <row r="23" spans="1:25" ht="15.75" x14ac:dyDescent="0.2">
      <c r="A23" s="35">
        <f t="shared" si="0"/>
        <v>43508</v>
      </c>
      <c r="B23" s="36">
        <f>SUMIFS(СВЦЭМ!$C$33:$C$776,СВЦЭМ!$A$33:$A$776,$A23,СВЦЭМ!$B$33:$B$776,B$11)+'СЕТ СН'!$F$12+СВЦЭМ!$D$10+'СЕТ СН'!$F$5-'СЕТ СН'!$F$20</f>
        <v>3657.7653803599997</v>
      </c>
      <c r="C23" s="36">
        <f>SUMIFS(СВЦЭМ!$C$33:$C$776,СВЦЭМ!$A$33:$A$776,$A23,СВЦЭМ!$B$33:$B$776,C$11)+'СЕТ СН'!$F$12+СВЦЭМ!$D$10+'СЕТ СН'!$F$5-'СЕТ СН'!$F$20</f>
        <v>3685.2081251499999</v>
      </c>
      <c r="D23" s="36">
        <f>SUMIFS(СВЦЭМ!$C$33:$C$776,СВЦЭМ!$A$33:$A$776,$A23,СВЦЭМ!$B$33:$B$776,D$11)+'СЕТ СН'!$F$12+СВЦЭМ!$D$10+'СЕТ СН'!$F$5-'СЕТ СН'!$F$20</f>
        <v>3697.0319797100001</v>
      </c>
      <c r="E23" s="36">
        <f>SUMIFS(СВЦЭМ!$C$33:$C$776,СВЦЭМ!$A$33:$A$776,$A23,СВЦЭМ!$B$33:$B$776,E$11)+'СЕТ СН'!$F$12+СВЦЭМ!$D$10+'СЕТ СН'!$F$5-'СЕТ СН'!$F$20</f>
        <v>3716.8125742800003</v>
      </c>
      <c r="F23" s="36">
        <f>SUMIFS(СВЦЭМ!$C$33:$C$776,СВЦЭМ!$A$33:$A$776,$A23,СВЦЭМ!$B$33:$B$776,F$11)+'СЕТ СН'!$F$12+СВЦЭМ!$D$10+'СЕТ СН'!$F$5-'СЕТ СН'!$F$20</f>
        <v>3714.3014094499999</v>
      </c>
      <c r="G23" s="36">
        <f>SUMIFS(СВЦЭМ!$C$33:$C$776,СВЦЭМ!$A$33:$A$776,$A23,СВЦЭМ!$B$33:$B$776,G$11)+'СЕТ СН'!$F$12+СВЦЭМ!$D$10+'СЕТ СН'!$F$5-'СЕТ СН'!$F$20</f>
        <v>3698.4017852799998</v>
      </c>
      <c r="H23" s="36">
        <f>SUMIFS(СВЦЭМ!$C$33:$C$776,СВЦЭМ!$A$33:$A$776,$A23,СВЦЭМ!$B$33:$B$776,H$11)+'СЕТ СН'!$F$12+СВЦЭМ!$D$10+'СЕТ СН'!$F$5-'СЕТ СН'!$F$20</f>
        <v>3654.8467826799997</v>
      </c>
      <c r="I23" s="36">
        <f>SUMIFS(СВЦЭМ!$C$33:$C$776,СВЦЭМ!$A$33:$A$776,$A23,СВЦЭМ!$B$33:$B$776,I$11)+'СЕТ СН'!$F$12+СВЦЭМ!$D$10+'СЕТ СН'!$F$5-'СЕТ СН'!$F$20</f>
        <v>3620.5933409099998</v>
      </c>
      <c r="J23" s="36">
        <f>SUMIFS(СВЦЭМ!$C$33:$C$776,СВЦЭМ!$A$33:$A$776,$A23,СВЦЭМ!$B$33:$B$776,J$11)+'СЕТ СН'!$F$12+СВЦЭМ!$D$10+'СЕТ СН'!$F$5-'СЕТ СН'!$F$20</f>
        <v>3577.6824299700002</v>
      </c>
      <c r="K23" s="36">
        <f>SUMIFS(СВЦЭМ!$C$33:$C$776,СВЦЭМ!$A$33:$A$776,$A23,СВЦЭМ!$B$33:$B$776,K$11)+'СЕТ СН'!$F$12+СВЦЭМ!$D$10+'СЕТ СН'!$F$5-'СЕТ СН'!$F$20</f>
        <v>3585.9504403999999</v>
      </c>
      <c r="L23" s="36">
        <f>SUMIFS(СВЦЭМ!$C$33:$C$776,СВЦЭМ!$A$33:$A$776,$A23,СВЦЭМ!$B$33:$B$776,L$11)+'СЕТ СН'!$F$12+СВЦЭМ!$D$10+'СЕТ СН'!$F$5-'СЕТ СН'!$F$20</f>
        <v>3583.27551094</v>
      </c>
      <c r="M23" s="36">
        <f>SUMIFS(СВЦЭМ!$C$33:$C$776,СВЦЭМ!$A$33:$A$776,$A23,СВЦЭМ!$B$33:$B$776,M$11)+'СЕТ СН'!$F$12+СВЦЭМ!$D$10+'СЕТ СН'!$F$5-'СЕТ СН'!$F$20</f>
        <v>3596.0058490900001</v>
      </c>
      <c r="N23" s="36">
        <f>SUMIFS(СВЦЭМ!$C$33:$C$776,СВЦЭМ!$A$33:$A$776,$A23,СВЦЭМ!$B$33:$B$776,N$11)+'СЕТ СН'!$F$12+СВЦЭМ!$D$10+'СЕТ СН'!$F$5-'СЕТ СН'!$F$20</f>
        <v>3585.1855885</v>
      </c>
      <c r="O23" s="36">
        <f>SUMIFS(СВЦЭМ!$C$33:$C$776,СВЦЭМ!$A$33:$A$776,$A23,СВЦЭМ!$B$33:$B$776,O$11)+'СЕТ СН'!$F$12+СВЦЭМ!$D$10+'СЕТ СН'!$F$5-'СЕТ СН'!$F$20</f>
        <v>3542.1896016999999</v>
      </c>
      <c r="P23" s="36">
        <f>SUMIFS(СВЦЭМ!$C$33:$C$776,СВЦЭМ!$A$33:$A$776,$A23,СВЦЭМ!$B$33:$B$776,P$11)+'СЕТ СН'!$F$12+СВЦЭМ!$D$10+'СЕТ СН'!$F$5-'СЕТ СН'!$F$20</f>
        <v>3562.0707946100001</v>
      </c>
      <c r="Q23" s="36">
        <f>SUMIFS(СВЦЭМ!$C$33:$C$776,СВЦЭМ!$A$33:$A$776,$A23,СВЦЭМ!$B$33:$B$776,Q$11)+'СЕТ СН'!$F$12+СВЦЭМ!$D$10+'СЕТ СН'!$F$5-'СЕТ СН'!$F$20</f>
        <v>3571.9548612199997</v>
      </c>
      <c r="R23" s="36">
        <f>SUMIFS(СВЦЭМ!$C$33:$C$776,СВЦЭМ!$A$33:$A$776,$A23,СВЦЭМ!$B$33:$B$776,R$11)+'СЕТ СН'!$F$12+СВЦЭМ!$D$10+'СЕТ СН'!$F$5-'СЕТ СН'!$F$20</f>
        <v>3577.9459846499999</v>
      </c>
      <c r="S23" s="36">
        <f>SUMIFS(СВЦЭМ!$C$33:$C$776,СВЦЭМ!$A$33:$A$776,$A23,СВЦЭМ!$B$33:$B$776,S$11)+'СЕТ СН'!$F$12+СВЦЭМ!$D$10+'СЕТ СН'!$F$5-'СЕТ СН'!$F$20</f>
        <v>3563.2211521499999</v>
      </c>
      <c r="T23" s="36">
        <f>SUMIFS(СВЦЭМ!$C$33:$C$776,СВЦЭМ!$A$33:$A$776,$A23,СВЦЭМ!$B$33:$B$776,T$11)+'СЕТ СН'!$F$12+СВЦЭМ!$D$10+'СЕТ СН'!$F$5-'СЕТ СН'!$F$20</f>
        <v>3517.8652470699999</v>
      </c>
      <c r="U23" s="36">
        <f>SUMIFS(СВЦЭМ!$C$33:$C$776,СВЦЭМ!$A$33:$A$776,$A23,СВЦЭМ!$B$33:$B$776,U$11)+'СЕТ СН'!$F$12+СВЦЭМ!$D$10+'СЕТ СН'!$F$5-'СЕТ СН'!$F$20</f>
        <v>3503.9978388399995</v>
      </c>
      <c r="V23" s="36">
        <f>SUMIFS(СВЦЭМ!$C$33:$C$776,СВЦЭМ!$A$33:$A$776,$A23,СВЦЭМ!$B$33:$B$776,V$11)+'СЕТ СН'!$F$12+СВЦЭМ!$D$10+'СЕТ СН'!$F$5-'СЕТ СН'!$F$20</f>
        <v>3529.2258924799999</v>
      </c>
      <c r="W23" s="36">
        <f>SUMIFS(СВЦЭМ!$C$33:$C$776,СВЦЭМ!$A$33:$A$776,$A23,СВЦЭМ!$B$33:$B$776,W$11)+'СЕТ СН'!$F$12+СВЦЭМ!$D$10+'СЕТ СН'!$F$5-'СЕТ СН'!$F$20</f>
        <v>3554.4380979099997</v>
      </c>
      <c r="X23" s="36">
        <f>SUMIFS(СВЦЭМ!$C$33:$C$776,СВЦЭМ!$A$33:$A$776,$A23,СВЦЭМ!$B$33:$B$776,X$11)+'СЕТ СН'!$F$12+СВЦЭМ!$D$10+'СЕТ СН'!$F$5-'СЕТ СН'!$F$20</f>
        <v>3579.3626446799999</v>
      </c>
      <c r="Y23" s="36">
        <f>SUMIFS(СВЦЭМ!$C$33:$C$776,СВЦЭМ!$A$33:$A$776,$A23,СВЦЭМ!$B$33:$B$776,Y$11)+'СЕТ СН'!$F$12+СВЦЭМ!$D$10+'СЕТ СН'!$F$5-'СЕТ СН'!$F$20</f>
        <v>3627.2336538700001</v>
      </c>
    </row>
    <row r="24" spans="1:25" ht="15.75" x14ac:dyDescent="0.2">
      <c r="A24" s="35">
        <f t="shared" si="0"/>
        <v>43509</v>
      </c>
      <c r="B24" s="36">
        <f>SUMIFS(СВЦЭМ!$C$33:$C$776,СВЦЭМ!$A$33:$A$776,$A24,СВЦЭМ!$B$33:$B$776,B$11)+'СЕТ СН'!$F$12+СВЦЭМ!$D$10+'СЕТ СН'!$F$5-'СЕТ СН'!$F$20</f>
        <v>3643.6870232000001</v>
      </c>
      <c r="C24" s="36">
        <f>SUMIFS(СВЦЭМ!$C$33:$C$776,СВЦЭМ!$A$33:$A$776,$A24,СВЦЭМ!$B$33:$B$776,C$11)+'СЕТ СН'!$F$12+СВЦЭМ!$D$10+'СЕТ СН'!$F$5-'СЕТ СН'!$F$20</f>
        <v>3661.6079070599999</v>
      </c>
      <c r="D24" s="36">
        <f>SUMIFS(СВЦЭМ!$C$33:$C$776,СВЦЭМ!$A$33:$A$776,$A24,СВЦЭМ!$B$33:$B$776,D$11)+'СЕТ СН'!$F$12+СВЦЭМ!$D$10+'СЕТ СН'!$F$5-'СЕТ СН'!$F$20</f>
        <v>3705.46358973</v>
      </c>
      <c r="E24" s="36">
        <f>SUMIFS(СВЦЭМ!$C$33:$C$776,СВЦЭМ!$A$33:$A$776,$A24,СВЦЭМ!$B$33:$B$776,E$11)+'СЕТ СН'!$F$12+СВЦЭМ!$D$10+'СЕТ СН'!$F$5-'СЕТ СН'!$F$20</f>
        <v>3721.3702760400001</v>
      </c>
      <c r="F24" s="36">
        <f>SUMIFS(СВЦЭМ!$C$33:$C$776,СВЦЭМ!$A$33:$A$776,$A24,СВЦЭМ!$B$33:$B$776,F$11)+'СЕТ СН'!$F$12+СВЦЭМ!$D$10+'СЕТ СН'!$F$5-'СЕТ СН'!$F$20</f>
        <v>3714.70349966</v>
      </c>
      <c r="G24" s="36">
        <f>SUMIFS(СВЦЭМ!$C$33:$C$776,СВЦЭМ!$A$33:$A$776,$A24,СВЦЭМ!$B$33:$B$776,G$11)+'СЕТ СН'!$F$12+СВЦЭМ!$D$10+'СЕТ СН'!$F$5-'СЕТ СН'!$F$20</f>
        <v>3677.4925485200001</v>
      </c>
      <c r="H24" s="36">
        <f>SUMIFS(СВЦЭМ!$C$33:$C$776,СВЦЭМ!$A$33:$A$776,$A24,СВЦЭМ!$B$33:$B$776,H$11)+'СЕТ СН'!$F$12+СВЦЭМ!$D$10+'СЕТ СН'!$F$5-'СЕТ СН'!$F$20</f>
        <v>3646.8490614499997</v>
      </c>
      <c r="I24" s="36">
        <f>SUMIFS(СВЦЭМ!$C$33:$C$776,СВЦЭМ!$A$33:$A$776,$A24,СВЦЭМ!$B$33:$B$776,I$11)+'СЕТ СН'!$F$12+СВЦЭМ!$D$10+'СЕТ СН'!$F$5-'СЕТ СН'!$F$20</f>
        <v>3607.3929131200002</v>
      </c>
      <c r="J24" s="36">
        <f>SUMIFS(СВЦЭМ!$C$33:$C$776,СВЦЭМ!$A$33:$A$776,$A24,СВЦЭМ!$B$33:$B$776,J$11)+'СЕТ СН'!$F$12+СВЦЭМ!$D$10+'СЕТ СН'!$F$5-'СЕТ СН'!$F$20</f>
        <v>3574.8011336</v>
      </c>
      <c r="K24" s="36">
        <f>SUMIFS(СВЦЭМ!$C$33:$C$776,СВЦЭМ!$A$33:$A$776,$A24,СВЦЭМ!$B$33:$B$776,K$11)+'СЕТ СН'!$F$12+СВЦЭМ!$D$10+'СЕТ СН'!$F$5-'СЕТ СН'!$F$20</f>
        <v>3577.44437595</v>
      </c>
      <c r="L24" s="36">
        <f>SUMIFS(СВЦЭМ!$C$33:$C$776,СВЦЭМ!$A$33:$A$776,$A24,СВЦЭМ!$B$33:$B$776,L$11)+'СЕТ СН'!$F$12+СВЦЭМ!$D$10+'СЕТ СН'!$F$5-'СЕТ СН'!$F$20</f>
        <v>3573.3592978799998</v>
      </c>
      <c r="M24" s="36">
        <f>SUMIFS(СВЦЭМ!$C$33:$C$776,СВЦЭМ!$A$33:$A$776,$A24,СВЦЭМ!$B$33:$B$776,M$11)+'СЕТ СН'!$F$12+СВЦЭМ!$D$10+'СЕТ СН'!$F$5-'СЕТ СН'!$F$20</f>
        <v>3576.0996678000001</v>
      </c>
      <c r="N24" s="36">
        <f>SUMIFS(СВЦЭМ!$C$33:$C$776,СВЦЭМ!$A$33:$A$776,$A24,СВЦЭМ!$B$33:$B$776,N$11)+'СЕТ СН'!$F$12+СВЦЭМ!$D$10+'СЕТ СН'!$F$5-'СЕТ СН'!$F$20</f>
        <v>3587.3301385499999</v>
      </c>
      <c r="O24" s="36">
        <f>SUMIFS(СВЦЭМ!$C$33:$C$776,СВЦЭМ!$A$33:$A$776,$A24,СВЦЭМ!$B$33:$B$776,O$11)+'СЕТ СН'!$F$12+СВЦЭМ!$D$10+'СЕТ СН'!$F$5-'СЕТ СН'!$F$20</f>
        <v>3549.1552386100002</v>
      </c>
      <c r="P24" s="36">
        <f>SUMIFS(СВЦЭМ!$C$33:$C$776,СВЦЭМ!$A$33:$A$776,$A24,СВЦЭМ!$B$33:$B$776,P$11)+'СЕТ СН'!$F$12+СВЦЭМ!$D$10+'СЕТ СН'!$F$5-'СЕТ СН'!$F$20</f>
        <v>3562.0723195599999</v>
      </c>
      <c r="Q24" s="36">
        <f>SUMIFS(СВЦЭМ!$C$33:$C$776,СВЦЭМ!$A$33:$A$776,$A24,СВЦЭМ!$B$33:$B$776,Q$11)+'СЕТ СН'!$F$12+СВЦЭМ!$D$10+'СЕТ СН'!$F$5-'СЕТ СН'!$F$20</f>
        <v>3572.10294475</v>
      </c>
      <c r="R24" s="36">
        <f>SUMIFS(СВЦЭМ!$C$33:$C$776,СВЦЭМ!$A$33:$A$776,$A24,СВЦЭМ!$B$33:$B$776,R$11)+'СЕТ СН'!$F$12+СВЦЭМ!$D$10+'СЕТ СН'!$F$5-'СЕТ СН'!$F$20</f>
        <v>3570.8730737300002</v>
      </c>
      <c r="S24" s="36">
        <f>SUMIFS(СВЦЭМ!$C$33:$C$776,СВЦЭМ!$A$33:$A$776,$A24,СВЦЭМ!$B$33:$B$776,S$11)+'СЕТ СН'!$F$12+СВЦЭМ!$D$10+'СЕТ СН'!$F$5-'СЕТ СН'!$F$20</f>
        <v>3562.76730228</v>
      </c>
      <c r="T24" s="36">
        <f>SUMIFS(СВЦЭМ!$C$33:$C$776,СВЦЭМ!$A$33:$A$776,$A24,СВЦЭМ!$B$33:$B$776,T$11)+'СЕТ СН'!$F$12+СВЦЭМ!$D$10+'СЕТ СН'!$F$5-'СЕТ СН'!$F$20</f>
        <v>3508.95281639</v>
      </c>
      <c r="U24" s="36">
        <f>SUMIFS(СВЦЭМ!$C$33:$C$776,СВЦЭМ!$A$33:$A$776,$A24,СВЦЭМ!$B$33:$B$776,U$11)+'СЕТ СН'!$F$12+СВЦЭМ!$D$10+'СЕТ СН'!$F$5-'СЕТ СН'!$F$20</f>
        <v>3498.4506818</v>
      </c>
      <c r="V24" s="36">
        <f>SUMIFS(СВЦЭМ!$C$33:$C$776,СВЦЭМ!$A$33:$A$776,$A24,СВЦЭМ!$B$33:$B$776,V$11)+'СЕТ СН'!$F$12+СВЦЭМ!$D$10+'СЕТ СН'!$F$5-'СЕТ СН'!$F$20</f>
        <v>3508.1381965399996</v>
      </c>
      <c r="W24" s="36">
        <f>SUMIFS(СВЦЭМ!$C$33:$C$776,СВЦЭМ!$A$33:$A$776,$A24,СВЦЭМ!$B$33:$B$776,W$11)+'СЕТ СН'!$F$12+СВЦЭМ!$D$10+'СЕТ СН'!$F$5-'СЕТ СН'!$F$20</f>
        <v>3532.8486499000001</v>
      </c>
      <c r="X24" s="36">
        <f>SUMIFS(СВЦЭМ!$C$33:$C$776,СВЦЭМ!$A$33:$A$776,$A24,СВЦЭМ!$B$33:$B$776,X$11)+'СЕТ СН'!$F$12+СВЦЭМ!$D$10+'СЕТ СН'!$F$5-'СЕТ СН'!$F$20</f>
        <v>3555.5833276399999</v>
      </c>
      <c r="Y24" s="36">
        <f>SUMIFS(СВЦЭМ!$C$33:$C$776,СВЦЭМ!$A$33:$A$776,$A24,СВЦЭМ!$B$33:$B$776,Y$11)+'СЕТ СН'!$F$12+СВЦЭМ!$D$10+'СЕТ СН'!$F$5-'СЕТ СН'!$F$20</f>
        <v>3604.7104021999999</v>
      </c>
    </row>
    <row r="25" spans="1:25" ht="15.75" x14ac:dyDescent="0.2">
      <c r="A25" s="35">
        <f t="shared" si="0"/>
        <v>43510</v>
      </c>
      <c r="B25" s="36">
        <f>SUMIFS(СВЦЭМ!$C$33:$C$776,СВЦЭМ!$A$33:$A$776,$A25,СВЦЭМ!$B$33:$B$776,B$11)+'СЕТ СН'!$F$12+СВЦЭМ!$D$10+'СЕТ СН'!$F$5-'СЕТ СН'!$F$20</f>
        <v>3654.9069312499996</v>
      </c>
      <c r="C25" s="36">
        <f>SUMIFS(СВЦЭМ!$C$33:$C$776,СВЦЭМ!$A$33:$A$776,$A25,СВЦЭМ!$B$33:$B$776,C$11)+'СЕТ СН'!$F$12+СВЦЭМ!$D$10+'СЕТ СН'!$F$5-'СЕТ СН'!$F$20</f>
        <v>3668.39495244</v>
      </c>
      <c r="D25" s="36">
        <f>SUMIFS(СВЦЭМ!$C$33:$C$776,СВЦЭМ!$A$33:$A$776,$A25,СВЦЭМ!$B$33:$B$776,D$11)+'СЕТ СН'!$F$12+СВЦЭМ!$D$10+'СЕТ СН'!$F$5-'СЕТ СН'!$F$20</f>
        <v>3700.2655523100002</v>
      </c>
      <c r="E25" s="36">
        <f>SUMIFS(СВЦЭМ!$C$33:$C$776,СВЦЭМ!$A$33:$A$776,$A25,СВЦЭМ!$B$33:$B$776,E$11)+'СЕТ СН'!$F$12+СВЦЭМ!$D$10+'СЕТ СН'!$F$5-'СЕТ СН'!$F$20</f>
        <v>3728.2659268099997</v>
      </c>
      <c r="F25" s="36">
        <f>SUMIFS(СВЦЭМ!$C$33:$C$776,СВЦЭМ!$A$33:$A$776,$A25,СВЦЭМ!$B$33:$B$776,F$11)+'СЕТ СН'!$F$12+СВЦЭМ!$D$10+'СЕТ СН'!$F$5-'СЕТ СН'!$F$20</f>
        <v>3716.2308161199999</v>
      </c>
      <c r="G25" s="36">
        <f>SUMIFS(СВЦЭМ!$C$33:$C$776,СВЦЭМ!$A$33:$A$776,$A25,СВЦЭМ!$B$33:$B$776,G$11)+'СЕТ СН'!$F$12+СВЦЭМ!$D$10+'СЕТ СН'!$F$5-'СЕТ СН'!$F$20</f>
        <v>3695.7517755099998</v>
      </c>
      <c r="H25" s="36">
        <f>SUMIFS(СВЦЭМ!$C$33:$C$776,СВЦЭМ!$A$33:$A$776,$A25,СВЦЭМ!$B$33:$B$776,H$11)+'СЕТ СН'!$F$12+СВЦЭМ!$D$10+'СЕТ СН'!$F$5-'СЕТ СН'!$F$20</f>
        <v>3643.0359982499999</v>
      </c>
      <c r="I25" s="36">
        <f>SUMIFS(СВЦЭМ!$C$33:$C$776,СВЦЭМ!$A$33:$A$776,$A25,СВЦЭМ!$B$33:$B$776,I$11)+'СЕТ СН'!$F$12+СВЦЭМ!$D$10+'СЕТ СН'!$F$5-'СЕТ СН'!$F$20</f>
        <v>3592.4661354199998</v>
      </c>
      <c r="J25" s="36">
        <f>SUMIFS(СВЦЭМ!$C$33:$C$776,СВЦЭМ!$A$33:$A$776,$A25,СВЦЭМ!$B$33:$B$776,J$11)+'СЕТ СН'!$F$12+СВЦЭМ!$D$10+'СЕТ СН'!$F$5-'СЕТ СН'!$F$20</f>
        <v>3567.6225410899997</v>
      </c>
      <c r="K25" s="36">
        <f>SUMIFS(СВЦЭМ!$C$33:$C$776,СВЦЭМ!$A$33:$A$776,$A25,СВЦЭМ!$B$33:$B$776,K$11)+'СЕТ СН'!$F$12+СВЦЭМ!$D$10+'СЕТ СН'!$F$5-'СЕТ СН'!$F$20</f>
        <v>3572.8436910299997</v>
      </c>
      <c r="L25" s="36">
        <f>SUMIFS(СВЦЭМ!$C$33:$C$776,СВЦЭМ!$A$33:$A$776,$A25,СВЦЭМ!$B$33:$B$776,L$11)+'СЕТ СН'!$F$12+СВЦЭМ!$D$10+'СЕТ СН'!$F$5-'СЕТ СН'!$F$20</f>
        <v>3564.5193782199999</v>
      </c>
      <c r="M25" s="36">
        <f>SUMIFS(СВЦЭМ!$C$33:$C$776,СВЦЭМ!$A$33:$A$776,$A25,СВЦЭМ!$B$33:$B$776,M$11)+'СЕТ СН'!$F$12+СВЦЭМ!$D$10+'СЕТ СН'!$F$5-'СЕТ СН'!$F$20</f>
        <v>3569.0238225499997</v>
      </c>
      <c r="N25" s="36">
        <f>SUMIFS(СВЦЭМ!$C$33:$C$776,СВЦЭМ!$A$33:$A$776,$A25,СВЦЭМ!$B$33:$B$776,N$11)+'СЕТ СН'!$F$12+СВЦЭМ!$D$10+'СЕТ СН'!$F$5-'СЕТ СН'!$F$20</f>
        <v>3557.7064163</v>
      </c>
      <c r="O25" s="36">
        <f>SUMIFS(СВЦЭМ!$C$33:$C$776,СВЦЭМ!$A$33:$A$776,$A25,СВЦЭМ!$B$33:$B$776,O$11)+'СЕТ СН'!$F$12+СВЦЭМ!$D$10+'СЕТ СН'!$F$5-'СЕТ СН'!$F$20</f>
        <v>3528.3731782599998</v>
      </c>
      <c r="P25" s="36">
        <f>SUMIFS(СВЦЭМ!$C$33:$C$776,СВЦЭМ!$A$33:$A$776,$A25,СВЦЭМ!$B$33:$B$776,P$11)+'СЕТ СН'!$F$12+СВЦЭМ!$D$10+'СЕТ СН'!$F$5-'СЕТ СН'!$F$20</f>
        <v>3532.6931767099995</v>
      </c>
      <c r="Q25" s="36">
        <f>SUMIFS(СВЦЭМ!$C$33:$C$776,СВЦЭМ!$A$33:$A$776,$A25,СВЦЭМ!$B$33:$B$776,Q$11)+'СЕТ СН'!$F$12+СВЦЭМ!$D$10+'СЕТ СН'!$F$5-'СЕТ СН'!$F$20</f>
        <v>3553.7440845000001</v>
      </c>
      <c r="R25" s="36">
        <f>SUMIFS(СВЦЭМ!$C$33:$C$776,СВЦЭМ!$A$33:$A$776,$A25,СВЦЭМ!$B$33:$B$776,R$11)+'СЕТ СН'!$F$12+СВЦЭМ!$D$10+'СЕТ СН'!$F$5-'СЕТ СН'!$F$20</f>
        <v>3552.69152945</v>
      </c>
      <c r="S25" s="36">
        <f>SUMIFS(СВЦЭМ!$C$33:$C$776,СВЦЭМ!$A$33:$A$776,$A25,СВЦЭМ!$B$33:$B$776,S$11)+'СЕТ СН'!$F$12+СВЦЭМ!$D$10+'СЕТ СН'!$F$5-'СЕТ СН'!$F$20</f>
        <v>3540.2642449099999</v>
      </c>
      <c r="T25" s="36">
        <f>SUMIFS(СВЦЭМ!$C$33:$C$776,СВЦЭМ!$A$33:$A$776,$A25,СВЦЭМ!$B$33:$B$776,T$11)+'СЕТ СН'!$F$12+СВЦЭМ!$D$10+'СЕТ СН'!$F$5-'СЕТ СН'!$F$20</f>
        <v>3494.87610799</v>
      </c>
      <c r="U25" s="36">
        <f>SUMIFS(СВЦЭМ!$C$33:$C$776,СВЦЭМ!$A$33:$A$776,$A25,СВЦЭМ!$B$33:$B$776,U$11)+'СЕТ СН'!$F$12+СВЦЭМ!$D$10+'СЕТ СН'!$F$5-'СЕТ СН'!$F$20</f>
        <v>3504.6844892700001</v>
      </c>
      <c r="V25" s="36">
        <f>SUMIFS(СВЦЭМ!$C$33:$C$776,СВЦЭМ!$A$33:$A$776,$A25,СВЦЭМ!$B$33:$B$776,V$11)+'СЕТ СН'!$F$12+СВЦЭМ!$D$10+'СЕТ СН'!$F$5-'СЕТ СН'!$F$20</f>
        <v>3537.32242546</v>
      </c>
      <c r="W25" s="36">
        <f>SUMIFS(СВЦЭМ!$C$33:$C$776,СВЦЭМ!$A$33:$A$776,$A25,СВЦЭМ!$B$33:$B$776,W$11)+'СЕТ СН'!$F$12+СВЦЭМ!$D$10+'СЕТ СН'!$F$5-'СЕТ СН'!$F$20</f>
        <v>3549.7816862299997</v>
      </c>
      <c r="X25" s="36">
        <f>SUMIFS(СВЦЭМ!$C$33:$C$776,СВЦЭМ!$A$33:$A$776,$A25,СВЦЭМ!$B$33:$B$776,X$11)+'СЕТ СН'!$F$12+СВЦЭМ!$D$10+'СЕТ СН'!$F$5-'СЕТ СН'!$F$20</f>
        <v>3568.7279738400002</v>
      </c>
      <c r="Y25" s="36">
        <f>SUMIFS(СВЦЭМ!$C$33:$C$776,СВЦЭМ!$A$33:$A$776,$A25,СВЦЭМ!$B$33:$B$776,Y$11)+'СЕТ СН'!$F$12+СВЦЭМ!$D$10+'СЕТ СН'!$F$5-'СЕТ СН'!$F$20</f>
        <v>3598.63082485</v>
      </c>
    </row>
    <row r="26" spans="1:25" ht="15.75" x14ac:dyDescent="0.2">
      <c r="A26" s="35">
        <f t="shared" si="0"/>
        <v>43511</v>
      </c>
      <c r="B26" s="36">
        <f>SUMIFS(СВЦЭМ!$C$33:$C$776,СВЦЭМ!$A$33:$A$776,$A26,СВЦЭМ!$B$33:$B$776,B$11)+'СЕТ СН'!$F$12+СВЦЭМ!$D$10+'СЕТ СН'!$F$5-'СЕТ СН'!$F$20</f>
        <v>3600.02847952</v>
      </c>
      <c r="C26" s="36">
        <f>SUMIFS(СВЦЭМ!$C$33:$C$776,СВЦЭМ!$A$33:$A$776,$A26,СВЦЭМ!$B$33:$B$776,C$11)+'СЕТ СН'!$F$12+СВЦЭМ!$D$10+'СЕТ СН'!$F$5-'СЕТ СН'!$F$20</f>
        <v>3609.25845979</v>
      </c>
      <c r="D26" s="36">
        <f>SUMIFS(СВЦЭМ!$C$33:$C$776,СВЦЭМ!$A$33:$A$776,$A26,СВЦЭМ!$B$33:$B$776,D$11)+'СЕТ СН'!$F$12+СВЦЭМ!$D$10+'СЕТ СН'!$F$5-'СЕТ СН'!$F$20</f>
        <v>3634.4806946999997</v>
      </c>
      <c r="E26" s="36">
        <f>SUMIFS(СВЦЭМ!$C$33:$C$776,СВЦЭМ!$A$33:$A$776,$A26,СВЦЭМ!$B$33:$B$776,E$11)+'СЕТ СН'!$F$12+СВЦЭМ!$D$10+'СЕТ СН'!$F$5-'СЕТ СН'!$F$20</f>
        <v>3654.8259459199999</v>
      </c>
      <c r="F26" s="36">
        <f>SUMIFS(СВЦЭМ!$C$33:$C$776,СВЦЭМ!$A$33:$A$776,$A26,СВЦЭМ!$B$33:$B$776,F$11)+'СЕТ СН'!$F$12+СВЦЭМ!$D$10+'СЕТ СН'!$F$5-'СЕТ СН'!$F$20</f>
        <v>3658.6522686899998</v>
      </c>
      <c r="G26" s="36">
        <f>SUMIFS(СВЦЭМ!$C$33:$C$776,СВЦЭМ!$A$33:$A$776,$A26,СВЦЭМ!$B$33:$B$776,G$11)+'СЕТ СН'!$F$12+СВЦЭМ!$D$10+'СЕТ СН'!$F$5-'СЕТ СН'!$F$20</f>
        <v>3630.1731846799998</v>
      </c>
      <c r="H26" s="36">
        <f>SUMIFS(СВЦЭМ!$C$33:$C$776,СВЦЭМ!$A$33:$A$776,$A26,СВЦЭМ!$B$33:$B$776,H$11)+'СЕТ СН'!$F$12+СВЦЭМ!$D$10+'СЕТ СН'!$F$5-'СЕТ СН'!$F$20</f>
        <v>3593.9419724999998</v>
      </c>
      <c r="I26" s="36">
        <f>SUMIFS(СВЦЭМ!$C$33:$C$776,СВЦЭМ!$A$33:$A$776,$A26,СВЦЭМ!$B$33:$B$776,I$11)+'СЕТ СН'!$F$12+СВЦЭМ!$D$10+'СЕТ СН'!$F$5-'СЕТ СН'!$F$20</f>
        <v>3581.1278164</v>
      </c>
      <c r="J26" s="36">
        <f>SUMIFS(СВЦЭМ!$C$33:$C$776,СВЦЭМ!$A$33:$A$776,$A26,СВЦЭМ!$B$33:$B$776,J$11)+'СЕТ СН'!$F$12+СВЦЭМ!$D$10+'СЕТ СН'!$F$5-'СЕТ СН'!$F$20</f>
        <v>3566.65086905</v>
      </c>
      <c r="K26" s="36">
        <f>SUMIFS(СВЦЭМ!$C$33:$C$776,СВЦЭМ!$A$33:$A$776,$A26,СВЦЭМ!$B$33:$B$776,K$11)+'СЕТ СН'!$F$12+СВЦЭМ!$D$10+'СЕТ СН'!$F$5-'СЕТ СН'!$F$20</f>
        <v>3580.9175681299998</v>
      </c>
      <c r="L26" s="36">
        <f>SUMIFS(СВЦЭМ!$C$33:$C$776,СВЦЭМ!$A$33:$A$776,$A26,СВЦЭМ!$B$33:$B$776,L$11)+'СЕТ СН'!$F$12+СВЦЭМ!$D$10+'СЕТ СН'!$F$5-'СЕТ СН'!$F$20</f>
        <v>3574.1625884799996</v>
      </c>
      <c r="M26" s="36">
        <f>SUMIFS(СВЦЭМ!$C$33:$C$776,СВЦЭМ!$A$33:$A$776,$A26,СВЦЭМ!$B$33:$B$776,M$11)+'СЕТ СН'!$F$12+СВЦЭМ!$D$10+'СЕТ СН'!$F$5-'СЕТ СН'!$F$20</f>
        <v>3574.5948073700001</v>
      </c>
      <c r="N26" s="36">
        <f>SUMIFS(СВЦЭМ!$C$33:$C$776,СВЦЭМ!$A$33:$A$776,$A26,СВЦЭМ!$B$33:$B$776,N$11)+'СЕТ СН'!$F$12+СВЦЭМ!$D$10+'СЕТ СН'!$F$5-'СЕТ СН'!$F$20</f>
        <v>3551.77152338</v>
      </c>
      <c r="O26" s="36">
        <f>SUMIFS(СВЦЭМ!$C$33:$C$776,СВЦЭМ!$A$33:$A$776,$A26,СВЦЭМ!$B$33:$B$776,O$11)+'СЕТ СН'!$F$12+СВЦЭМ!$D$10+'СЕТ СН'!$F$5-'СЕТ СН'!$F$20</f>
        <v>3530.6728158400001</v>
      </c>
      <c r="P26" s="36">
        <f>SUMIFS(СВЦЭМ!$C$33:$C$776,СВЦЭМ!$A$33:$A$776,$A26,СВЦЭМ!$B$33:$B$776,P$11)+'СЕТ СН'!$F$12+СВЦЭМ!$D$10+'СЕТ СН'!$F$5-'СЕТ СН'!$F$20</f>
        <v>3529.3271749999999</v>
      </c>
      <c r="Q26" s="36">
        <f>SUMIFS(СВЦЭМ!$C$33:$C$776,СВЦЭМ!$A$33:$A$776,$A26,СВЦЭМ!$B$33:$B$776,Q$11)+'СЕТ СН'!$F$12+СВЦЭМ!$D$10+'СЕТ СН'!$F$5-'СЕТ СН'!$F$20</f>
        <v>3524.7361933900002</v>
      </c>
      <c r="R26" s="36">
        <f>SUMIFS(СВЦЭМ!$C$33:$C$776,СВЦЭМ!$A$33:$A$776,$A26,СВЦЭМ!$B$33:$B$776,R$11)+'СЕТ СН'!$F$12+СВЦЭМ!$D$10+'СЕТ СН'!$F$5-'СЕТ СН'!$F$20</f>
        <v>3531.0247064799996</v>
      </c>
      <c r="S26" s="36">
        <f>SUMIFS(СВЦЭМ!$C$33:$C$776,СВЦЭМ!$A$33:$A$776,$A26,СВЦЭМ!$B$33:$B$776,S$11)+'СЕТ СН'!$F$12+СВЦЭМ!$D$10+'СЕТ СН'!$F$5-'СЕТ СН'!$F$20</f>
        <v>3528.8033922499999</v>
      </c>
      <c r="T26" s="36">
        <f>SUMIFS(СВЦЭМ!$C$33:$C$776,СВЦЭМ!$A$33:$A$776,$A26,СВЦЭМ!$B$33:$B$776,T$11)+'СЕТ СН'!$F$12+СВЦЭМ!$D$10+'СЕТ СН'!$F$5-'СЕТ СН'!$F$20</f>
        <v>3506.9054973100001</v>
      </c>
      <c r="U26" s="36">
        <f>SUMIFS(СВЦЭМ!$C$33:$C$776,СВЦЭМ!$A$33:$A$776,$A26,СВЦЭМ!$B$33:$B$776,U$11)+'СЕТ СН'!$F$12+СВЦЭМ!$D$10+'СЕТ СН'!$F$5-'СЕТ СН'!$F$20</f>
        <v>3509.1576995899995</v>
      </c>
      <c r="V26" s="36">
        <f>SUMIFS(СВЦЭМ!$C$33:$C$776,СВЦЭМ!$A$33:$A$776,$A26,СВЦЭМ!$B$33:$B$776,V$11)+'СЕТ СН'!$F$12+СВЦЭМ!$D$10+'СЕТ СН'!$F$5-'СЕТ СН'!$F$20</f>
        <v>3505.7417173200001</v>
      </c>
      <c r="W26" s="36">
        <f>SUMIFS(СВЦЭМ!$C$33:$C$776,СВЦЭМ!$A$33:$A$776,$A26,СВЦЭМ!$B$33:$B$776,W$11)+'СЕТ СН'!$F$12+СВЦЭМ!$D$10+'СЕТ СН'!$F$5-'СЕТ СН'!$F$20</f>
        <v>3514.4260422899997</v>
      </c>
      <c r="X26" s="36">
        <f>SUMIFS(СВЦЭМ!$C$33:$C$776,СВЦЭМ!$A$33:$A$776,$A26,СВЦЭМ!$B$33:$B$776,X$11)+'СЕТ СН'!$F$12+СВЦЭМ!$D$10+'СЕТ СН'!$F$5-'СЕТ СН'!$F$20</f>
        <v>3531.5129654900002</v>
      </c>
      <c r="Y26" s="36">
        <f>SUMIFS(СВЦЭМ!$C$33:$C$776,СВЦЭМ!$A$33:$A$776,$A26,СВЦЭМ!$B$33:$B$776,Y$11)+'СЕТ СН'!$F$12+СВЦЭМ!$D$10+'СЕТ СН'!$F$5-'СЕТ СН'!$F$20</f>
        <v>3570.8748032399999</v>
      </c>
    </row>
    <row r="27" spans="1:25" ht="15.75" x14ac:dyDescent="0.2">
      <c r="A27" s="35">
        <f t="shared" si="0"/>
        <v>43512</v>
      </c>
      <c r="B27" s="36">
        <f>SUMIFS(СВЦЭМ!$C$33:$C$776,СВЦЭМ!$A$33:$A$776,$A27,СВЦЭМ!$B$33:$B$776,B$11)+'СЕТ СН'!$F$12+СВЦЭМ!$D$10+'СЕТ СН'!$F$5-'СЕТ СН'!$F$20</f>
        <v>3602.5349356500001</v>
      </c>
      <c r="C27" s="36">
        <f>SUMIFS(СВЦЭМ!$C$33:$C$776,СВЦЭМ!$A$33:$A$776,$A27,СВЦЭМ!$B$33:$B$776,C$11)+'СЕТ СН'!$F$12+СВЦЭМ!$D$10+'СЕТ СН'!$F$5-'СЕТ СН'!$F$20</f>
        <v>3609.1950708599998</v>
      </c>
      <c r="D27" s="36">
        <f>SUMIFS(СВЦЭМ!$C$33:$C$776,СВЦЭМ!$A$33:$A$776,$A27,СВЦЭМ!$B$33:$B$776,D$11)+'СЕТ СН'!$F$12+СВЦЭМ!$D$10+'СЕТ СН'!$F$5-'СЕТ СН'!$F$20</f>
        <v>3644.5250349399998</v>
      </c>
      <c r="E27" s="36">
        <f>SUMIFS(СВЦЭМ!$C$33:$C$776,СВЦЭМ!$A$33:$A$776,$A27,СВЦЭМ!$B$33:$B$776,E$11)+'СЕТ СН'!$F$12+СВЦЭМ!$D$10+'СЕТ СН'!$F$5-'СЕТ СН'!$F$20</f>
        <v>3679.9212696999998</v>
      </c>
      <c r="F27" s="36">
        <f>SUMIFS(СВЦЭМ!$C$33:$C$776,СВЦЭМ!$A$33:$A$776,$A27,СВЦЭМ!$B$33:$B$776,F$11)+'СЕТ СН'!$F$12+СВЦЭМ!$D$10+'СЕТ СН'!$F$5-'СЕТ СН'!$F$20</f>
        <v>3701.12538387</v>
      </c>
      <c r="G27" s="36">
        <f>SUMIFS(СВЦЭМ!$C$33:$C$776,СВЦЭМ!$A$33:$A$776,$A27,СВЦЭМ!$B$33:$B$776,G$11)+'СЕТ СН'!$F$12+СВЦЭМ!$D$10+'СЕТ СН'!$F$5-'СЕТ СН'!$F$20</f>
        <v>3695.6641109499997</v>
      </c>
      <c r="H27" s="36">
        <f>SUMIFS(СВЦЭМ!$C$33:$C$776,СВЦЭМ!$A$33:$A$776,$A27,СВЦЭМ!$B$33:$B$776,H$11)+'СЕТ СН'!$F$12+СВЦЭМ!$D$10+'СЕТ СН'!$F$5-'СЕТ СН'!$F$20</f>
        <v>3641.7762741199999</v>
      </c>
      <c r="I27" s="36">
        <f>SUMIFS(СВЦЭМ!$C$33:$C$776,СВЦЭМ!$A$33:$A$776,$A27,СВЦЭМ!$B$33:$B$776,I$11)+'СЕТ СН'!$F$12+СВЦЭМ!$D$10+'СЕТ СН'!$F$5-'СЕТ СН'!$F$20</f>
        <v>3603.0606404999999</v>
      </c>
      <c r="J27" s="36">
        <f>SUMIFS(СВЦЭМ!$C$33:$C$776,СВЦЭМ!$A$33:$A$776,$A27,СВЦЭМ!$B$33:$B$776,J$11)+'СЕТ СН'!$F$12+СВЦЭМ!$D$10+'СЕТ СН'!$F$5-'СЕТ СН'!$F$20</f>
        <v>3563.9687479499999</v>
      </c>
      <c r="K27" s="36">
        <f>SUMIFS(СВЦЭМ!$C$33:$C$776,СВЦЭМ!$A$33:$A$776,$A27,СВЦЭМ!$B$33:$B$776,K$11)+'СЕТ СН'!$F$12+СВЦЭМ!$D$10+'СЕТ СН'!$F$5-'СЕТ СН'!$F$20</f>
        <v>3525.1312051200002</v>
      </c>
      <c r="L27" s="36">
        <f>SUMIFS(СВЦЭМ!$C$33:$C$776,СВЦЭМ!$A$33:$A$776,$A27,СВЦЭМ!$B$33:$B$776,L$11)+'СЕТ СН'!$F$12+СВЦЭМ!$D$10+'СЕТ СН'!$F$5-'СЕТ СН'!$F$20</f>
        <v>3504.1590653499998</v>
      </c>
      <c r="M27" s="36">
        <f>SUMIFS(СВЦЭМ!$C$33:$C$776,СВЦЭМ!$A$33:$A$776,$A27,СВЦЭМ!$B$33:$B$776,M$11)+'СЕТ СН'!$F$12+СВЦЭМ!$D$10+'СЕТ СН'!$F$5-'СЕТ СН'!$F$20</f>
        <v>3515.8069685800001</v>
      </c>
      <c r="N27" s="36">
        <f>SUMIFS(СВЦЭМ!$C$33:$C$776,СВЦЭМ!$A$33:$A$776,$A27,СВЦЭМ!$B$33:$B$776,N$11)+'СЕТ СН'!$F$12+СВЦЭМ!$D$10+'СЕТ СН'!$F$5-'СЕТ СН'!$F$20</f>
        <v>3543.2686267099998</v>
      </c>
      <c r="O27" s="36">
        <f>SUMIFS(СВЦЭМ!$C$33:$C$776,СВЦЭМ!$A$33:$A$776,$A27,СВЦЭМ!$B$33:$B$776,O$11)+'СЕТ СН'!$F$12+СВЦЭМ!$D$10+'СЕТ СН'!$F$5-'СЕТ СН'!$F$20</f>
        <v>3541.8973040499995</v>
      </c>
      <c r="P27" s="36">
        <f>SUMIFS(СВЦЭМ!$C$33:$C$776,СВЦЭМ!$A$33:$A$776,$A27,СВЦЭМ!$B$33:$B$776,P$11)+'СЕТ СН'!$F$12+СВЦЭМ!$D$10+'СЕТ СН'!$F$5-'СЕТ СН'!$F$20</f>
        <v>3555.1173389400001</v>
      </c>
      <c r="Q27" s="36">
        <f>SUMIFS(СВЦЭМ!$C$33:$C$776,СВЦЭМ!$A$33:$A$776,$A27,СВЦЭМ!$B$33:$B$776,Q$11)+'СЕТ СН'!$F$12+СВЦЭМ!$D$10+'СЕТ СН'!$F$5-'СЕТ СН'!$F$20</f>
        <v>3559.5111192099998</v>
      </c>
      <c r="R27" s="36">
        <f>SUMIFS(СВЦЭМ!$C$33:$C$776,СВЦЭМ!$A$33:$A$776,$A27,СВЦЭМ!$B$33:$B$776,R$11)+'СЕТ СН'!$F$12+СВЦЭМ!$D$10+'СЕТ СН'!$F$5-'СЕТ СН'!$F$20</f>
        <v>3553.7669999499999</v>
      </c>
      <c r="S27" s="36">
        <f>SUMIFS(СВЦЭМ!$C$33:$C$776,СВЦЭМ!$A$33:$A$776,$A27,СВЦЭМ!$B$33:$B$776,S$11)+'СЕТ СН'!$F$12+СВЦЭМ!$D$10+'СЕТ СН'!$F$5-'СЕТ СН'!$F$20</f>
        <v>3567.5451206999996</v>
      </c>
      <c r="T27" s="36">
        <f>SUMIFS(СВЦЭМ!$C$33:$C$776,СВЦЭМ!$A$33:$A$776,$A27,СВЦЭМ!$B$33:$B$776,T$11)+'СЕТ СН'!$F$12+СВЦЭМ!$D$10+'СЕТ СН'!$F$5-'СЕТ СН'!$F$20</f>
        <v>3512.7267058699999</v>
      </c>
      <c r="U27" s="36">
        <f>SUMIFS(СВЦЭМ!$C$33:$C$776,СВЦЭМ!$A$33:$A$776,$A27,СВЦЭМ!$B$33:$B$776,U$11)+'СЕТ СН'!$F$12+СВЦЭМ!$D$10+'СЕТ СН'!$F$5-'СЕТ СН'!$F$20</f>
        <v>3498.8491028099997</v>
      </c>
      <c r="V27" s="36">
        <f>SUMIFS(СВЦЭМ!$C$33:$C$776,СВЦЭМ!$A$33:$A$776,$A27,СВЦЭМ!$B$33:$B$776,V$11)+'СЕТ СН'!$F$12+СВЦЭМ!$D$10+'СЕТ СН'!$F$5-'СЕТ СН'!$F$20</f>
        <v>3506.8090723400001</v>
      </c>
      <c r="W27" s="36">
        <f>SUMIFS(СВЦЭМ!$C$33:$C$776,СВЦЭМ!$A$33:$A$776,$A27,СВЦЭМ!$B$33:$B$776,W$11)+'СЕТ СН'!$F$12+СВЦЭМ!$D$10+'СЕТ СН'!$F$5-'СЕТ СН'!$F$20</f>
        <v>3515.5306810800002</v>
      </c>
      <c r="X27" s="36">
        <f>SUMIFS(СВЦЭМ!$C$33:$C$776,СВЦЭМ!$A$33:$A$776,$A27,СВЦЭМ!$B$33:$B$776,X$11)+'СЕТ СН'!$F$12+СВЦЭМ!$D$10+'СЕТ СН'!$F$5-'СЕТ СН'!$F$20</f>
        <v>3529.3216625799996</v>
      </c>
      <c r="Y27" s="36">
        <f>SUMIFS(СВЦЭМ!$C$33:$C$776,СВЦЭМ!$A$33:$A$776,$A27,СВЦЭМ!$B$33:$B$776,Y$11)+'СЕТ СН'!$F$12+СВЦЭМ!$D$10+'СЕТ СН'!$F$5-'СЕТ СН'!$F$20</f>
        <v>3588.4933200400001</v>
      </c>
    </row>
    <row r="28" spans="1:25" ht="15.75" x14ac:dyDescent="0.2">
      <c r="A28" s="35">
        <f t="shared" si="0"/>
        <v>43513</v>
      </c>
      <c r="B28" s="36">
        <f>SUMIFS(СВЦЭМ!$C$33:$C$776,СВЦЭМ!$A$33:$A$776,$A28,СВЦЭМ!$B$33:$B$776,B$11)+'СЕТ СН'!$F$12+СВЦЭМ!$D$10+'СЕТ СН'!$F$5-'СЕТ СН'!$F$20</f>
        <v>3567.9845144399997</v>
      </c>
      <c r="C28" s="36">
        <f>SUMIFS(СВЦЭМ!$C$33:$C$776,СВЦЭМ!$A$33:$A$776,$A28,СВЦЭМ!$B$33:$B$776,C$11)+'СЕТ СН'!$F$12+СВЦЭМ!$D$10+'СЕТ СН'!$F$5-'СЕТ СН'!$F$20</f>
        <v>3585.7925241100002</v>
      </c>
      <c r="D28" s="36">
        <f>SUMIFS(СВЦЭМ!$C$33:$C$776,СВЦЭМ!$A$33:$A$776,$A28,СВЦЭМ!$B$33:$B$776,D$11)+'СЕТ СН'!$F$12+СВЦЭМ!$D$10+'СЕТ СН'!$F$5-'СЕТ СН'!$F$20</f>
        <v>3631.5088445900001</v>
      </c>
      <c r="E28" s="36">
        <f>SUMIFS(СВЦЭМ!$C$33:$C$776,СВЦЭМ!$A$33:$A$776,$A28,СВЦЭМ!$B$33:$B$776,E$11)+'СЕТ СН'!$F$12+СВЦЭМ!$D$10+'СЕТ СН'!$F$5-'СЕТ СН'!$F$20</f>
        <v>3628.3410993299999</v>
      </c>
      <c r="F28" s="36">
        <f>SUMIFS(СВЦЭМ!$C$33:$C$776,СВЦЭМ!$A$33:$A$776,$A28,СВЦЭМ!$B$33:$B$776,F$11)+'СЕТ СН'!$F$12+СВЦЭМ!$D$10+'СЕТ СН'!$F$5-'СЕТ СН'!$F$20</f>
        <v>3646.3799694999998</v>
      </c>
      <c r="G28" s="36">
        <f>SUMIFS(СВЦЭМ!$C$33:$C$776,СВЦЭМ!$A$33:$A$776,$A28,СВЦЭМ!$B$33:$B$776,G$11)+'СЕТ СН'!$F$12+СВЦЭМ!$D$10+'СЕТ СН'!$F$5-'СЕТ СН'!$F$20</f>
        <v>3642.7889809399999</v>
      </c>
      <c r="H28" s="36">
        <f>SUMIFS(СВЦЭМ!$C$33:$C$776,СВЦЭМ!$A$33:$A$776,$A28,СВЦЭМ!$B$33:$B$776,H$11)+'СЕТ СН'!$F$12+СВЦЭМ!$D$10+'СЕТ СН'!$F$5-'СЕТ СН'!$F$20</f>
        <v>3593.3817593799999</v>
      </c>
      <c r="I28" s="36">
        <f>SUMIFS(СВЦЭМ!$C$33:$C$776,СВЦЭМ!$A$33:$A$776,$A28,СВЦЭМ!$B$33:$B$776,I$11)+'СЕТ СН'!$F$12+СВЦЭМ!$D$10+'СЕТ СН'!$F$5-'СЕТ СН'!$F$20</f>
        <v>3557.1152489799997</v>
      </c>
      <c r="J28" s="36">
        <f>SUMIFS(СВЦЭМ!$C$33:$C$776,СВЦЭМ!$A$33:$A$776,$A28,СВЦЭМ!$B$33:$B$776,J$11)+'СЕТ СН'!$F$12+СВЦЭМ!$D$10+'СЕТ СН'!$F$5-'СЕТ СН'!$F$20</f>
        <v>3528.5371568099999</v>
      </c>
      <c r="K28" s="36">
        <f>SUMIFS(СВЦЭМ!$C$33:$C$776,СВЦЭМ!$A$33:$A$776,$A28,СВЦЭМ!$B$33:$B$776,K$11)+'СЕТ СН'!$F$12+СВЦЭМ!$D$10+'СЕТ СН'!$F$5-'СЕТ СН'!$F$20</f>
        <v>3475.5885057</v>
      </c>
      <c r="L28" s="36">
        <f>SUMIFS(СВЦЭМ!$C$33:$C$776,СВЦЭМ!$A$33:$A$776,$A28,СВЦЭМ!$B$33:$B$776,L$11)+'СЕТ СН'!$F$12+СВЦЭМ!$D$10+'СЕТ СН'!$F$5-'СЕТ СН'!$F$20</f>
        <v>3452.7783435199999</v>
      </c>
      <c r="M28" s="36">
        <f>SUMIFS(СВЦЭМ!$C$33:$C$776,СВЦЭМ!$A$33:$A$776,$A28,СВЦЭМ!$B$33:$B$776,M$11)+'СЕТ СН'!$F$12+СВЦЭМ!$D$10+'СЕТ СН'!$F$5-'СЕТ СН'!$F$20</f>
        <v>3475.1596180699999</v>
      </c>
      <c r="N28" s="36">
        <f>SUMIFS(СВЦЭМ!$C$33:$C$776,СВЦЭМ!$A$33:$A$776,$A28,СВЦЭМ!$B$33:$B$776,N$11)+'СЕТ СН'!$F$12+СВЦЭМ!$D$10+'СЕТ СН'!$F$5-'СЕТ СН'!$F$20</f>
        <v>3525.8454820799998</v>
      </c>
      <c r="O28" s="36">
        <f>SUMIFS(СВЦЭМ!$C$33:$C$776,СВЦЭМ!$A$33:$A$776,$A28,СВЦЭМ!$B$33:$B$776,O$11)+'СЕТ СН'!$F$12+СВЦЭМ!$D$10+'СЕТ СН'!$F$5-'СЕТ СН'!$F$20</f>
        <v>3526.9186165000001</v>
      </c>
      <c r="P28" s="36">
        <f>SUMIFS(СВЦЭМ!$C$33:$C$776,СВЦЭМ!$A$33:$A$776,$A28,СВЦЭМ!$B$33:$B$776,P$11)+'СЕТ СН'!$F$12+СВЦЭМ!$D$10+'СЕТ СН'!$F$5-'СЕТ СН'!$F$20</f>
        <v>3584.8755053499999</v>
      </c>
      <c r="Q28" s="36">
        <f>SUMIFS(СВЦЭМ!$C$33:$C$776,СВЦЭМ!$A$33:$A$776,$A28,СВЦЭМ!$B$33:$B$776,Q$11)+'СЕТ СН'!$F$12+СВЦЭМ!$D$10+'СЕТ СН'!$F$5-'СЕТ СН'!$F$20</f>
        <v>3574.5244590000002</v>
      </c>
      <c r="R28" s="36">
        <f>SUMIFS(СВЦЭМ!$C$33:$C$776,СВЦЭМ!$A$33:$A$776,$A28,СВЦЭМ!$B$33:$B$776,R$11)+'СЕТ СН'!$F$12+СВЦЭМ!$D$10+'СЕТ СН'!$F$5-'СЕТ СН'!$F$20</f>
        <v>3573.8308731899997</v>
      </c>
      <c r="S28" s="36">
        <f>SUMIFS(СВЦЭМ!$C$33:$C$776,СВЦЭМ!$A$33:$A$776,$A28,СВЦЭМ!$B$33:$B$776,S$11)+'СЕТ СН'!$F$12+СВЦЭМ!$D$10+'СЕТ СН'!$F$5-'СЕТ СН'!$F$20</f>
        <v>3583.3022825399999</v>
      </c>
      <c r="T28" s="36">
        <f>SUMIFS(СВЦЭМ!$C$33:$C$776,СВЦЭМ!$A$33:$A$776,$A28,СВЦЭМ!$B$33:$B$776,T$11)+'СЕТ СН'!$F$12+СВЦЭМ!$D$10+'СЕТ СН'!$F$5-'СЕТ СН'!$F$20</f>
        <v>3540.6511405499996</v>
      </c>
      <c r="U28" s="36">
        <f>SUMIFS(СВЦЭМ!$C$33:$C$776,СВЦЭМ!$A$33:$A$776,$A28,СВЦЭМ!$B$33:$B$776,U$11)+'СЕТ СН'!$F$12+СВЦЭМ!$D$10+'СЕТ СН'!$F$5-'СЕТ СН'!$F$20</f>
        <v>3519.7041194599997</v>
      </c>
      <c r="V28" s="36">
        <f>SUMIFS(СВЦЭМ!$C$33:$C$776,СВЦЭМ!$A$33:$A$776,$A28,СВЦЭМ!$B$33:$B$776,V$11)+'СЕТ СН'!$F$12+СВЦЭМ!$D$10+'СЕТ СН'!$F$5-'СЕТ СН'!$F$20</f>
        <v>3532.5881240500003</v>
      </c>
      <c r="W28" s="36">
        <f>SUMIFS(СВЦЭМ!$C$33:$C$776,СВЦЭМ!$A$33:$A$776,$A28,СВЦЭМ!$B$33:$B$776,W$11)+'СЕТ СН'!$F$12+СВЦЭМ!$D$10+'СЕТ СН'!$F$5-'СЕТ СН'!$F$20</f>
        <v>3535.2150576200002</v>
      </c>
      <c r="X28" s="36">
        <f>SUMIFS(СВЦЭМ!$C$33:$C$776,СВЦЭМ!$A$33:$A$776,$A28,СВЦЭМ!$B$33:$B$776,X$11)+'СЕТ СН'!$F$12+СВЦЭМ!$D$10+'СЕТ СН'!$F$5-'СЕТ СН'!$F$20</f>
        <v>3555.68002067</v>
      </c>
      <c r="Y28" s="36">
        <f>SUMIFS(СВЦЭМ!$C$33:$C$776,СВЦЭМ!$A$33:$A$776,$A28,СВЦЭМ!$B$33:$B$776,Y$11)+'СЕТ СН'!$F$12+СВЦЭМ!$D$10+'СЕТ СН'!$F$5-'СЕТ СН'!$F$20</f>
        <v>3585.6695395199999</v>
      </c>
    </row>
    <row r="29" spans="1:25" ht="15.75" x14ac:dyDescent="0.2">
      <c r="A29" s="35">
        <f t="shared" si="0"/>
        <v>43514</v>
      </c>
      <c r="B29" s="36">
        <f>SUMIFS(СВЦЭМ!$C$33:$C$776,СВЦЭМ!$A$33:$A$776,$A29,СВЦЭМ!$B$33:$B$776,B$11)+'СЕТ СН'!$F$12+СВЦЭМ!$D$10+'СЕТ СН'!$F$5-'СЕТ СН'!$F$20</f>
        <v>3641.0618802999998</v>
      </c>
      <c r="C29" s="36">
        <f>SUMIFS(СВЦЭМ!$C$33:$C$776,СВЦЭМ!$A$33:$A$776,$A29,СВЦЭМ!$B$33:$B$776,C$11)+'СЕТ СН'!$F$12+СВЦЭМ!$D$10+'СЕТ СН'!$F$5-'СЕТ СН'!$F$20</f>
        <v>3689.4681583699999</v>
      </c>
      <c r="D29" s="36">
        <f>SUMIFS(СВЦЭМ!$C$33:$C$776,СВЦЭМ!$A$33:$A$776,$A29,СВЦЭМ!$B$33:$B$776,D$11)+'СЕТ СН'!$F$12+СВЦЭМ!$D$10+'СЕТ СН'!$F$5-'СЕТ СН'!$F$20</f>
        <v>3700.4567089800003</v>
      </c>
      <c r="E29" s="36">
        <f>SUMIFS(СВЦЭМ!$C$33:$C$776,СВЦЭМ!$A$33:$A$776,$A29,СВЦЭМ!$B$33:$B$776,E$11)+'СЕТ СН'!$F$12+СВЦЭМ!$D$10+'СЕТ СН'!$F$5-'СЕТ СН'!$F$20</f>
        <v>3675.7930918800002</v>
      </c>
      <c r="F29" s="36">
        <f>SUMIFS(СВЦЭМ!$C$33:$C$776,СВЦЭМ!$A$33:$A$776,$A29,СВЦЭМ!$B$33:$B$776,F$11)+'СЕТ СН'!$F$12+СВЦЭМ!$D$10+'СЕТ СН'!$F$5-'СЕТ СН'!$F$20</f>
        <v>3682.5028659099999</v>
      </c>
      <c r="G29" s="36">
        <f>SUMIFS(СВЦЭМ!$C$33:$C$776,СВЦЭМ!$A$33:$A$776,$A29,СВЦЭМ!$B$33:$B$776,G$11)+'СЕТ СН'!$F$12+СВЦЭМ!$D$10+'СЕТ СН'!$F$5-'СЕТ СН'!$F$20</f>
        <v>3669.0874434099997</v>
      </c>
      <c r="H29" s="36">
        <f>SUMIFS(СВЦЭМ!$C$33:$C$776,СВЦЭМ!$A$33:$A$776,$A29,СВЦЭМ!$B$33:$B$776,H$11)+'СЕТ СН'!$F$12+СВЦЭМ!$D$10+'СЕТ СН'!$F$5-'СЕТ СН'!$F$20</f>
        <v>3614.0109657200001</v>
      </c>
      <c r="I29" s="36">
        <f>SUMIFS(СВЦЭМ!$C$33:$C$776,СВЦЭМ!$A$33:$A$776,$A29,СВЦЭМ!$B$33:$B$776,I$11)+'СЕТ СН'!$F$12+СВЦЭМ!$D$10+'СЕТ СН'!$F$5-'СЕТ СН'!$F$20</f>
        <v>3571.0719673799999</v>
      </c>
      <c r="J29" s="36">
        <f>SUMIFS(СВЦЭМ!$C$33:$C$776,СВЦЭМ!$A$33:$A$776,$A29,СВЦЭМ!$B$33:$B$776,J$11)+'СЕТ СН'!$F$12+СВЦЭМ!$D$10+'СЕТ СН'!$F$5-'СЕТ СН'!$F$20</f>
        <v>3551.2471117599998</v>
      </c>
      <c r="K29" s="36">
        <f>SUMIFS(СВЦЭМ!$C$33:$C$776,СВЦЭМ!$A$33:$A$776,$A29,СВЦЭМ!$B$33:$B$776,K$11)+'СЕТ СН'!$F$12+СВЦЭМ!$D$10+'СЕТ СН'!$F$5-'СЕТ СН'!$F$20</f>
        <v>3552.4975168299998</v>
      </c>
      <c r="L29" s="36">
        <f>SUMIFS(СВЦЭМ!$C$33:$C$776,СВЦЭМ!$A$33:$A$776,$A29,СВЦЭМ!$B$33:$B$776,L$11)+'СЕТ СН'!$F$12+СВЦЭМ!$D$10+'СЕТ СН'!$F$5-'СЕТ СН'!$F$20</f>
        <v>3554.9055767</v>
      </c>
      <c r="M29" s="36">
        <f>SUMIFS(СВЦЭМ!$C$33:$C$776,СВЦЭМ!$A$33:$A$776,$A29,СВЦЭМ!$B$33:$B$776,M$11)+'СЕТ СН'!$F$12+СВЦЭМ!$D$10+'СЕТ СН'!$F$5-'СЕТ СН'!$F$20</f>
        <v>3562.57862531</v>
      </c>
      <c r="N29" s="36">
        <f>SUMIFS(СВЦЭМ!$C$33:$C$776,СВЦЭМ!$A$33:$A$776,$A29,СВЦЭМ!$B$33:$B$776,N$11)+'СЕТ СН'!$F$12+СВЦЭМ!$D$10+'СЕТ СН'!$F$5-'СЕТ СН'!$F$20</f>
        <v>3551.8529726099996</v>
      </c>
      <c r="O29" s="36">
        <f>SUMIFS(СВЦЭМ!$C$33:$C$776,СВЦЭМ!$A$33:$A$776,$A29,СВЦЭМ!$B$33:$B$776,O$11)+'СЕТ СН'!$F$12+СВЦЭМ!$D$10+'СЕТ СН'!$F$5-'СЕТ СН'!$F$20</f>
        <v>3557.0202847399996</v>
      </c>
      <c r="P29" s="36">
        <f>SUMIFS(СВЦЭМ!$C$33:$C$776,СВЦЭМ!$A$33:$A$776,$A29,СВЦЭМ!$B$33:$B$776,P$11)+'СЕТ СН'!$F$12+СВЦЭМ!$D$10+'СЕТ СН'!$F$5-'СЕТ СН'!$F$20</f>
        <v>3566.0470453500002</v>
      </c>
      <c r="Q29" s="36">
        <f>SUMIFS(СВЦЭМ!$C$33:$C$776,СВЦЭМ!$A$33:$A$776,$A29,СВЦЭМ!$B$33:$B$776,Q$11)+'СЕТ СН'!$F$12+СВЦЭМ!$D$10+'СЕТ СН'!$F$5-'СЕТ СН'!$F$20</f>
        <v>3570.9338649499996</v>
      </c>
      <c r="R29" s="36">
        <f>SUMIFS(СВЦЭМ!$C$33:$C$776,СВЦЭМ!$A$33:$A$776,$A29,СВЦЭМ!$B$33:$B$776,R$11)+'СЕТ СН'!$F$12+СВЦЭМ!$D$10+'СЕТ СН'!$F$5-'СЕТ СН'!$F$20</f>
        <v>3563.5544953500003</v>
      </c>
      <c r="S29" s="36">
        <f>SUMIFS(СВЦЭМ!$C$33:$C$776,СВЦЭМ!$A$33:$A$776,$A29,СВЦЭМ!$B$33:$B$776,S$11)+'СЕТ СН'!$F$12+СВЦЭМ!$D$10+'СЕТ СН'!$F$5-'СЕТ СН'!$F$20</f>
        <v>3560.8978396699999</v>
      </c>
      <c r="T29" s="36">
        <f>SUMIFS(СВЦЭМ!$C$33:$C$776,СВЦЭМ!$A$33:$A$776,$A29,СВЦЭМ!$B$33:$B$776,T$11)+'СЕТ СН'!$F$12+СВЦЭМ!$D$10+'СЕТ СН'!$F$5-'СЕТ СН'!$F$20</f>
        <v>3522.3828930299997</v>
      </c>
      <c r="U29" s="36">
        <f>SUMIFS(СВЦЭМ!$C$33:$C$776,СВЦЭМ!$A$33:$A$776,$A29,СВЦЭМ!$B$33:$B$776,U$11)+'СЕТ СН'!$F$12+СВЦЭМ!$D$10+'СЕТ СН'!$F$5-'СЕТ СН'!$F$20</f>
        <v>3525.3757323299997</v>
      </c>
      <c r="V29" s="36">
        <f>SUMIFS(СВЦЭМ!$C$33:$C$776,СВЦЭМ!$A$33:$A$776,$A29,СВЦЭМ!$B$33:$B$776,V$11)+'СЕТ СН'!$F$12+СВЦЭМ!$D$10+'СЕТ СН'!$F$5-'СЕТ СН'!$F$20</f>
        <v>3523.20573092</v>
      </c>
      <c r="W29" s="36">
        <f>SUMIFS(СВЦЭМ!$C$33:$C$776,СВЦЭМ!$A$33:$A$776,$A29,СВЦЭМ!$B$33:$B$776,W$11)+'СЕТ СН'!$F$12+СВЦЭМ!$D$10+'СЕТ СН'!$F$5-'СЕТ СН'!$F$20</f>
        <v>3539.5776791600001</v>
      </c>
      <c r="X29" s="36">
        <f>SUMIFS(СВЦЭМ!$C$33:$C$776,СВЦЭМ!$A$33:$A$776,$A29,СВЦЭМ!$B$33:$B$776,X$11)+'СЕТ СН'!$F$12+СВЦЭМ!$D$10+'СЕТ СН'!$F$5-'СЕТ СН'!$F$20</f>
        <v>3569.47210253</v>
      </c>
      <c r="Y29" s="36">
        <f>SUMIFS(СВЦЭМ!$C$33:$C$776,СВЦЭМ!$A$33:$A$776,$A29,СВЦЭМ!$B$33:$B$776,Y$11)+'СЕТ СН'!$F$12+СВЦЭМ!$D$10+'СЕТ СН'!$F$5-'СЕТ СН'!$F$20</f>
        <v>3592.7277780599998</v>
      </c>
    </row>
    <row r="30" spans="1:25" ht="15.75" x14ac:dyDescent="0.2">
      <c r="A30" s="35">
        <f t="shared" si="0"/>
        <v>43515</v>
      </c>
      <c r="B30" s="36">
        <f>SUMIFS(СВЦЭМ!$C$33:$C$776,СВЦЭМ!$A$33:$A$776,$A30,СВЦЭМ!$B$33:$B$776,B$11)+'СЕТ СН'!$F$12+СВЦЭМ!$D$10+'СЕТ СН'!$F$5-'СЕТ СН'!$F$20</f>
        <v>3657.0804257600003</v>
      </c>
      <c r="C30" s="36">
        <f>SUMIFS(СВЦЭМ!$C$33:$C$776,СВЦЭМ!$A$33:$A$776,$A30,СВЦЭМ!$B$33:$B$776,C$11)+'СЕТ СН'!$F$12+СВЦЭМ!$D$10+'СЕТ СН'!$F$5-'СЕТ СН'!$F$20</f>
        <v>3691.5507548699998</v>
      </c>
      <c r="D30" s="36">
        <f>SUMIFS(СВЦЭМ!$C$33:$C$776,СВЦЭМ!$A$33:$A$776,$A30,СВЦЭМ!$B$33:$B$776,D$11)+'СЕТ СН'!$F$12+СВЦЭМ!$D$10+'СЕТ СН'!$F$5-'СЕТ СН'!$F$20</f>
        <v>3711.1163360299997</v>
      </c>
      <c r="E30" s="36">
        <f>SUMIFS(СВЦЭМ!$C$33:$C$776,СВЦЭМ!$A$33:$A$776,$A30,СВЦЭМ!$B$33:$B$776,E$11)+'СЕТ СН'!$F$12+СВЦЭМ!$D$10+'СЕТ СН'!$F$5-'СЕТ СН'!$F$20</f>
        <v>3721.0938871799999</v>
      </c>
      <c r="F30" s="36">
        <f>SUMIFS(СВЦЭМ!$C$33:$C$776,СВЦЭМ!$A$33:$A$776,$A30,СВЦЭМ!$B$33:$B$776,F$11)+'СЕТ СН'!$F$12+СВЦЭМ!$D$10+'СЕТ СН'!$F$5-'СЕТ СН'!$F$20</f>
        <v>3709.5372547699999</v>
      </c>
      <c r="G30" s="36">
        <f>SUMIFS(СВЦЭМ!$C$33:$C$776,СВЦЭМ!$A$33:$A$776,$A30,СВЦЭМ!$B$33:$B$776,G$11)+'СЕТ СН'!$F$12+СВЦЭМ!$D$10+'СЕТ СН'!$F$5-'СЕТ СН'!$F$20</f>
        <v>3687.5368783100002</v>
      </c>
      <c r="H30" s="36">
        <f>SUMIFS(СВЦЭМ!$C$33:$C$776,СВЦЭМ!$A$33:$A$776,$A30,СВЦЭМ!$B$33:$B$776,H$11)+'СЕТ СН'!$F$12+СВЦЭМ!$D$10+'СЕТ СН'!$F$5-'СЕТ СН'!$F$20</f>
        <v>3654.0710068399999</v>
      </c>
      <c r="I30" s="36">
        <f>SUMIFS(СВЦЭМ!$C$33:$C$776,СВЦЭМ!$A$33:$A$776,$A30,СВЦЭМ!$B$33:$B$776,I$11)+'СЕТ СН'!$F$12+СВЦЭМ!$D$10+'СЕТ СН'!$F$5-'СЕТ СН'!$F$20</f>
        <v>3609.0295250600002</v>
      </c>
      <c r="J30" s="36">
        <f>SUMIFS(СВЦЭМ!$C$33:$C$776,СВЦЭМ!$A$33:$A$776,$A30,СВЦЭМ!$B$33:$B$776,J$11)+'СЕТ СН'!$F$12+СВЦЭМ!$D$10+'СЕТ СН'!$F$5-'СЕТ СН'!$F$20</f>
        <v>3581.9775243499998</v>
      </c>
      <c r="K30" s="36">
        <f>SUMIFS(СВЦЭМ!$C$33:$C$776,СВЦЭМ!$A$33:$A$776,$A30,СВЦЭМ!$B$33:$B$776,K$11)+'СЕТ СН'!$F$12+СВЦЭМ!$D$10+'СЕТ СН'!$F$5-'СЕТ СН'!$F$20</f>
        <v>3573.9592834599998</v>
      </c>
      <c r="L30" s="36">
        <f>SUMIFS(СВЦЭМ!$C$33:$C$776,СВЦЭМ!$A$33:$A$776,$A30,СВЦЭМ!$B$33:$B$776,L$11)+'СЕТ СН'!$F$12+СВЦЭМ!$D$10+'СЕТ СН'!$F$5-'СЕТ СН'!$F$20</f>
        <v>3563.81424019</v>
      </c>
      <c r="M30" s="36">
        <f>SUMIFS(СВЦЭМ!$C$33:$C$776,СВЦЭМ!$A$33:$A$776,$A30,СВЦЭМ!$B$33:$B$776,M$11)+'СЕТ СН'!$F$12+СВЦЭМ!$D$10+'СЕТ СН'!$F$5-'СЕТ СН'!$F$20</f>
        <v>3561.49647211</v>
      </c>
      <c r="N30" s="36">
        <f>SUMIFS(СВЦЭМ!$C$33:$C$776,СВЦЭМ!$A$33:$A$776,$A30,СВЦЭМ!$B$33:$B$776,N$11)+'СЕТ СН'!$F$12+СВЦЭМ!$D$10+'СЕТ СН'!$F$5-'СЕТ СН'!$F$20</f>
        <v>3543.8476411499996</v>
      </c>
      <c r="O30" s="36">
        <f>SUMIFS(СВЦЭМ!$C$33:$C$776,СВЦЭМ!$A$33:$A$776,$A30,СВЦЭМ!$B$33:$B$776,O$11)+'СЕТ СН'!$F$12+СВЦЭМ!$D$10+'СЕТ СН'!$F$5-'СЕТ СН'!$F$20</f>
        <v>3519.2231099000001</v>
      </c>
      <c r="P30" s="36">
        <f>SUMIFS(СВЦЭМ!$C$33:$C$776,СВЦЭМ!$A$33:$A$776,$A30,СВЦЭМ!$B$33:$B$776,P$11)+'СЕТ СН'!$F$12+СВЦЭМ!$D$10+'СЕТ СН'!$F$5-'СЕТ СН'!$F$20</f>
        <v>3529.4204448999999</v>
      </c>
      <c r="Q30" s="36">
        <f>SUMIFS(СВЦЭМ!$C$33:$C$776,СВЦЭМ!$A$33:$A$776,$A30,СВЦЭМ!$B$33:$B$776,Q$11)+'СЕТ СН'!$F$12+СВЦЭМ!$D$10+'СЕТ СН'!$F$5-'СЕТ СН'!$F$20</f>
        <v>3540.2653150899996</v>
      </c>
      <c r="R30" s="36">
        <f>SUMIFS(СВЦЭМ!$C$33:$C$776,СВЦЭМ!$A$33:$A$776,$A30,СВЦЭМ!$B$33:$B$776,R$11)+'СЕТ СН'!$F$12+СВЦЭМ!$D$10+'СЕТ СН'!$F$5-'СЕТ СН'!$F$20</f>
        <v>3539.9402553499999</v>
      </c>
      <c r="S30" s="36">
        <f>SUMIFS(СВЦЭМ!$C$33:$C$776,СВЦЭМ!$A$33:$A$776,$A30,СВЦЭМ!$B$33:$B$776,S$11)+'СЕТ СН'!$F$12+СВЦЭМ!$D$10+'СЕТ СН'!$F$5-'СЕТ СН'!$F$20</f>
        <v>3534.0239540499997</v>
      </c>
      <c r="T30" s="36">
        <f>SUMIFS(СВЦЭМ!$C$33:$C$776,СВЦЭМ!$A$33:$A$776,$A30,СВЦЭМ!$B$33:$B$776,T$11)+'СЕТ СН'!$F$12+СВЦЭМ!$D$10+'СЕТ СН'!$F$5-'СЕТ СН'!$F$20</f>
        <v>3499.6035450300001</v>
      </c>
      <c r="U30" s="36">
        <f>SUMIFS(СВЦЭМ!$C$33:$C$776,СВЦЭМ!$A$33:$A$776,$A30,СВЦЭМ!$B$33:$B$776,U$11)+'СЕТ СН'!$F$12+СВЦЭМ!$D$10+'СЕТ СН'!$F$5-'СЕТ СН'!$F$20</f>
        <v>3491.7488973</v>
      </c>
      <c r="V30" s="36">
        <f>SUMIFS(СВЦЭМ!$C$33:$C$776,СВЦЭМ!$A$33:$A$776,$A30,СВЦЭМ!$B$33:$B$776,V$11)+'СЕТ СН'!$F$12+СВЦЭМ!$D$10+'СЕТ СН'!$F$5-'СЕТ СН'!$F$20</f>
        <v>3497.9417083200001</v>
      </c>
      <c r="W30" s="36">
        <f>SUMIFS(СВЦЭМ!$C$33:$C$776,СВЦЭМ!$A$33:$A$776,$A30,СВЦЭМ!$B$33:$B$776,W$11)+'СЕТ СН'!$F$12+СВЦЭМ!$D$10+'СЕТ СН'!$F$5-'СЕТ СН'!$F$20</f>
        <v>3504.15518772</v>
      </c>
      <c r="X30" s="36">
        <f>SUMIFS(СВЦЭМ!$C$33:$C$776,СВЦЭМ!$A$33:$A$776,$A30,СВЦЭМ!$B$33:$B$776,X$11)+'СЕТ СН'!$F$12+СВЦЭМ!$D$10+'СЕТ СН'!$F$5-'СЕТ СН'!$F$20</f>
        <v>3516.1782388199999</v>
      </c>
      <c r="Y30" s="36">
        <f>SUMIFS(СВЦЭМ!$C$33:$C$776,СВЦЭМ!$A$33:$A$776,$A30,СВЦЭМ!$B$33:$B$776,Y$11)+'СЕТ СН'!$F$12+СВЦЭМ!$D$10+'СЕТ СН'!$F$5-'СЕТ СН'!$F$20</f>
        <v>3563.51805689</v>
      </c>
    </row>
    <row r="31" spans="1:25" ht="15.75" x14ac:dyDescent="0.2">
      <c r="A31" s="35">
        <f t="shared" si="0"/>
        <v>43516</v>
      </c>
      <c r="B31" s="36">
        <f>SUMIFS(СВЦЭМ!$C$33:$C$776,СВЦЭМ!$A$33:$A$776,$A31,СВЦЭМ!$B$33:$B$776,B$11)+'СЕТ СН'!$F$12+СВЦЭМ!$D$10+'СЕТ СН'!$F$5-'СЕТ СН'!$F$20</f>
        <v>3636.7146400299998</v>
      </c>
      <c r="C31" s="36">
        <f>SUMIFS(СВЦЭМ!$C$33:$C$776,СВЦЭМ!$A$33:$A$776,$A31,СВЦЭМ!$B$33:$B$776,C$11)+'СЕТ СН'!$F$12+СВЦЭМ!$D$10+'СЕТ СН'!$F$5-'СЕТ СН'!$F$20</f>
        <v>3674.8237925200001</v>
      </c>
      <c r="D31" s="36">
        <f>SUMIFS(СВЦЭМ!$C$33:$C$776,СВЦЭМ!$A$33:$A$776,$A31,СВЦЭМ!$B$33:$B$776,D$11)+'СЕТ СН'!$F$12+СВЦЭМ!$D$10+'СЕТ СН'!$F$5-'СЕТ СН'!$F$20</f>
        <v>3681.4878067</v>
      </c>
      <c r="E31" s="36">
        <f>SUMIFS(СВЦЭМ!$C$33:$C$776,СВЦЭМ!$A$33:$A$776,$A31,СВЦЭМ!$B$33:$B$776,E$11)+'СЕТ СН'!$F$12+СВЦЭМ!$D$10+'СЕТ СН'!$F$5-'СЕТ СН'!$F$20</f>
        <v>3691.0354284699997</v>
      </c>
      <c r="F31" s="36">
        <f>SUMIFS(СВЦЭМ!$C$33:$C$776,СВЦЭМ!$A$33:$A$776,$A31,СВЦЭМ!$B$33:$B$776,F$11)+'СЕТ СН'!$F$12+СВЦЭМ!$D$10+'СЕТ СН'!$F$5-'СЕТ СН'!$F$20</f>
        <v>3684.3626252899999</v>
      </c>
      <c r="G31" s="36">
        <f>SUMIFS(СВЦЭМ!$C$33:$C$776,СВЦЭМ!$A$33:$A$776,$A31,СВЦЭМ!$B$33:$B$776,G$11)+'СЕТ СН'!$F$12+СВЦЭМ!$D$10+'СЕТ СН'!$F$5-'СЕТ СН'!$F$20</f>
        <v>3642.4295632499998</v>
      </c>
      <c r="H31" s="36">
        <f>SUMIFS(СВЦЭМ!$C$33:$C$776,СВЦЭМ!$A$33:$A$776,$A31,СВЦЭМ!$B$33:$B$776,H$11)+'СЕТ СН'!$F$12+СВЦЭМ!$D$10+'СЕТ СН'!$F$5-'СЕТ СН'!$F$20</f>
        <v>3611.7909228799999</v>
      </c>
      <c r="I31" s="36">
        <f>SUMIFS(СВЦЭМ!$C$33:$C$776,СВЦЭМ!$A$33:$A$776,$A31,СВЦЭМ!$B$33:$B$776,I$11)+'СЕТ СН'!$F$12+СВЦЭМ!$D$10+'СЕТ СН'!$F$5-'СЕТ СН'!$F$20</f>
        <v>3573.2629615400001</v>
      </c>
      <c r="J31" s="36">
        <f>SUMIFS(СВЦЭМ!$C$33:$C$776,СВЦЭМ!$A$33:$A$776,$A31,СВЦЭМ!$B$33:$B$776,J$11)+'СЕТ СН'!$F$12+СВЦЭМ!$D$10+'СЕТ СН'!$F$5-'СЕТ СН'!$F$20</f>
        <v>3539.2962929300002</v>
      </c>
      <c r="K31" s="36">
        <f>SUMIFS(СВЦЭМ!$C$33:$C$776,СВЦЭМ!$A$33:$A$776,$A31,СВЦЭМ!$B$33:$B$776,K$11)+'СЕТ СН'!$F$12+СВЦЭМ!$D$10+'СЕТ СН'!$F$5-'СЕТ СН'!$F$20</f>
        <v>3538.8066590600001</v>
      </c>
      <c r="L31" s="36">
        <f>SUMIFS(СВЦЭМ!$C$33:$C$776,СВЦЭМ!$A$33:$A$776,$A31,СВЦЭМ!$B$33:$B$776,L$11)+'СЕТ СН'!$F$12+СВЦЭМ!$D$10+'СЕТ СН'!$F$5-'СЕТ СН'!$F$20</f>
        <v>3546.2447812299997</v>
      </c>
      <c r="M31" s="36">
        <f>SUMIFS(СВЦЭМ!$C$33:$C$776,СВЦЭМ!$A$33:$A$776,$A31,СВЦЭМ!$B$33:$B$776,M$11)+'СЕТ СН'!$F$12+СВЦЭМ!$D$10+'СЕТ СН'!$F$5-'СЕТ СН'!$F$20</f>
        <v>3550.4310309299999</v>
      </c>
      <c r="N31" s="36">
        <f>SUMIFS(СВЦЭМ!$C$33:$C$776,СВЦЭМ!$A$33:$A$776,$A31,СВЦЭМ!$B$33:$B$776,N$11)+'СЕТ СН'!$F$12+СВЦЭМ!$D$10+'СЕТ СН'!$F$5-'СЕТ СН'!$F$20</f>
        <v>3545.1183624099999</v>
      </c>
      <c r="O31" s="36">
        <f>SUMIFS(СВЦЭМ!$C$33:$C$776,СВЦЭМ!$A$33:$A$776,$A31,СВЦЭМ!$B$33:$B$776,O$11)+'СЕТ СН'!$F$12+СВЦЭМ!$D$10+'СЕТ СН'!$F$5-'СЕТ СН'!$F$20</f>
        <v>3509.72195792</v>
      </c>
      <c r="P31" s="36">
        <f>SUMIFS(СВЦЭМ!$C$33:$C$776,СВЦЭМ!$A$33:$A$776,$A31,СВЦЭМ!$B$33:$B$776,P$11)+'СЕТ СН'!$F$12+СВЦЭМ!$D$10+'СЕТ СН'!$F$5-'СЕТ СН'!$F$20</f>
        <v>3517.1946526800002</v>
      </c>
      <c r="Q31" s="36">
        <f>SUMIFS(СВЦЭМ!$C$33:$C$776,СВЦЭМ!$A$33:$A$776,$A31,СВЦЭМ!$B$33:$B$776,Q$11)+'СЕТ СН'!$F$12+СВЦЭМ!$D$10+'СЕТ СН'!$F$5-'СЕТ СН'!$F$20</f>
        <v>3529.3315586399999</v>
      </c>
      <c r="R31" s="36">
        <f>SUMIFS(СВЦЭМ!$C$33:$C$776,СВЦЭМ!$A$33:$A$776,$A31,СВЦЭМ!$B$33:$B$776,R$11)+'СЕТ СН'!$F$12+СВЦЭМ!$D$10+'СЕТ СН'!$F$5-'СЕТ СН'!$F$20</f>
        <v>3540.2522643299999</v>
      </c>
      <c r="S31" s="36">
        <f>SUMIFS(СВЦЭМ!$C$33:$C$776,СВЦЭМ!$A$33:$A$776,$A31,СВЦЭМ!$B$33:$B$776,S$11)+'СЕТ СН'!$F$12+СВЦЭМ!$D$10+'СЕТ СН'!$F$5-'СЕТ СН'!$F$20</f>
        <v>3542.9666980399998</v>
      </c>
      <c r="T31" s="36">
        <f>SUMIFS(СВЦЭМ!$C$33:$C$776,СВЦЭМ!$A$33:$A$776,$A31,СВЦЭМ!$B$33:$B$776,T$11)+'СЕТ СН'!$F$12+СВЦЭМ!$D$10+'СЕТ СН'!$F$5-'СЕТ СН'!$F$20</f>
        <v>3505.9247718699999</v>
      </c>
      <c r="U31" s="36">
        <f>SUMIFS(СВЦЭМ!$C$33:$C$776,СВЦЭМ!$A$33:$A$776,$A31,СВЦЭМ!$B$33:$B$776,U$11)+'СЕТ СН'!$F$12+СВЦЭМ!$D$10+'СЕТ СН'!$F$5-'СЕТ СН'!$F$20</f>
        <v>3473.0199512099998</v>
      </c>
      <c r="V31" s="36">
        <f>SUMIFS(СВЦЭМ!$C$33:$C$776,СВЦЭМ!$A$33:$A$776,$A31,СВЦЭМ!$B$33:$B$776,V$11)+'СЕТ СН'!$F$12+СВЦЭМ!$D$10+'СЕТ СН'!$F$5-'СЕТ СН'!$F$20</f>
        <v>3470.0187493900003</v>
      </c>
      <c r="W31" s="36">
        <f>SUMIFS(СВЦЭМ!$C$33:$C$776,СВЦЭМ!$A$33:$A$776,$A31,СВЦЭМ!$B$33:$B$776,W$11)+'СЕТ СН'!$F$12+СВЦЭМ!$D$10+'СЕТ СН'!$F$5-'СЕТ СН'!$F$20</f>
        <v>3495.36783083</v>
      </c>
      <c r="X31" s="36">
        <f>SUMIFS(СВЦЭМ!$C$33:$C$776,СВЦЭМ!$A$33:$A$776,$A31,СВЦЭМ!$B$33:$B$776,X$11)+'СЕТ СН'!$F$12+СВЦЭМ!$D$10+'СЕТ СН'!$F$5-'СЕТ СН'!$F$20</f>
        <v>3499.2770600100002</v>
      </c>
      <c r="Y31" s="36">
        <f>SUMIFS(СВЦЭМ!$C$33:$C$776,СВЦЭМ!$A$33:$A$776,$A31,СВЦЭМ!$B$33:$B$776,Y$11)+'СЕТ СН'!$F$12+СВЦЭМ!$D$10+'СЕТ СН'!$F$5-'СЕТ СН'!$F$20</f>
        <v>3544.1430526599997</v>
      </c>
    </row>
    <row r="32" spans="1:25" ht="15.75" x14ac:dyDescent="0.2">
      <c r="A32" s="35">
        <f t="shared" si="0"/>
        <v>43517</v>
      </c>
      <c r="B32" s="36">
        <f>SUMIFS(СВЦЭМ!$C$33:$C$776,СВЦЭМ!$A$33:$A$776,$A32,СВЦЭМ!$B$33:$B$776,B$11)+'СЕТ СН'!$F$12+СВЦЭМ!$D$10+'СЕТ СН'!$F$5-'СЕТ СН'!$F$20</f>
        <v>3601.87403232</v>
      </c>
      <c r="C32" s="36">
        <f>SUMIFS(СВЦЭМ!$C$33:$C$776,СВЦЭМ!$A$33:$A$776,$A32,СВЦЭМ!$B$33:$B$776,C$11)+'СЕТ СН'!$F$12+СВЦЭМ!$D$10+'СЕТ СН'!$F$5-'СЕТ СН'!$F$20</f>
        <v>3633.4101815399999</v>
      </c>
      <c r="D32" s="36">
        <f>SUMIFS(СВЦЭМ!$C$33:$C$776,СВЦЭМ!$A$33:$A$776,$A32,СВЦЭМ!$B$33:$B$776,D$11)+'СЕТ СН'!$F$12+СВЦЭМ!$D$10+'СЕТ СН'!$F$5-'СЕТ СН'!$F$20</f>
        <v>3659.3031766899999</v>
      </c>
      <c r="E32" s="36">
        <f>SUMIFS(СВЦЭМ!$C$33:$C$776,СВЦЭМ!$A$33:$A$776,$A32,СВЦЭМ!$B$33:$B$776,E$11)+'СЕТ СН'!$F$12+СВЦЭМ!$D$10+'СЕТ СН'!$F$5-'СЕТ СН'!$F$20</f>
        <v>3671.82226713</v>
      </c>
      <c r="F32" s="36">
        <f>SUMIFS(СВЦЭМ!$C$33:$C$776,СВЦЭМ!$A$33:$A$776,$A32,СВЦЭМ!$B$33:$B$776,F$11)+'СЕТ СН'!$F$12+СВЦЭМ!$D$10+'СЕТ СН'!$F$5-'СЕТ СН'!$F$20</f>
        <v>3669.3873403299999</v>
      </c>
      <c r="G32" s="36">
        <f>SUMIFS(СВЦЭМ!$C$33:$C$776,СВЦЭМ!$A$33:$A$776,$A32,СВЦЭМ!$B$33:$B$776,G$11)+'СЕТ СН'!$F$12+СВЦЭМ!$D$10+'СЕТ СН'!$F$5-'СЕТ СН'!$F$20</f>
        <v>3639.9932333500001</v>
      </c>
      <c r="H32" s="36">
        <f>SUMIFS(СВЦЭМ!$C$33:$C$776,СВЦЭМ!$A$33:$A$776,$A32,СВЦЭМ!$B$33:$B$776,H$11)+'СЕТ СН'!$F$12+СВЦЭМ!$D$10+'СЕТ СН'!$F$5-'СЕТ СН'!$F$20</f>
        <v>3603.4653076599998</v>
      </c>
      <c r="I32" s="36">
        <f>SUMIFS(СВЦЭМ!$C$33:$C$776,СВЦЭМ!$A$33:$A$776,$A32,СВЦЭМ!$B$33:$B$776,I$11)+'СЕТ СН'!$F$12+СВЦЭМ!$D$10+'СЕТ СН'!$F$5-'СЕТ СН'!$F$20</f>
        <v>3585.7178771899999</v>
      </c>
      <c r="J32" s="36">
        <f>SUMIFS(СВЦЭМ!$C$33:$C$776,СВЦЭМ!$A$33:$A$776,$A32,СВЦЭМ!$B$33:$B$776,J$11)+'СЕТ СН'!$F$12+СВЦЭМ!$D$10+'СЕТ СН'!$F$5-'СЕТ СН'!$F$20</f>
        <v>3566.4364080400001</v>
      </c>
      <c r="K32" s="36">
        <f>SUMIFS(СВЦЭМ!$C$33:$C$776,СВЦЭМ!$A$33:$A$776,$A32,СВЦЭМ!$B$33:$B$776,K$11)+'СЕТ СН'!$F$12+СВЦЭМ!$D$10+'СЕТ СН'!$F$5-'СЕТ СН'!$F$20</f>
        <v>3579.2606824499999</v>
      </c>
      <c r="L32" s="36">
        <f>SUMIFS(СВЦЭМ!$C$33:$C$776,СВЦЭМ!$A$33:$A$776,$A32,СВЦЭМ!$B$33:$B$776,L$11)+'СЕТ СН'!$F$12+СВЦЭМ!$D$10+'СЕТ СН'!$F$5-'СЕТ СН'!$F$20</f>
        <v>3566.9305516300001</v>
      </c>
      <c r="M32" s="36">
        <f>SUMIFS(СВЦЭМ!$C$33:$C$776,СВЦЭМ!$A$33:$A$776,$A32,СВЦЭМ!$B$33:$B$776,M$11)+'СЕТ СН'!$F$12+СВЦЭМ!$D$10+'СЕТ СН'!$F$5-'СЕТ СН'!$F$20</f>
        <v>3548.0595074000003</v>
      </c>
      <c r="N32" s="36">
        <f>SUMIFS(СВЦЭМ!$C$33:$C$776,СВЦЭМ!$A$33:$A$776,$A32,СВЦЭМ!$B$33:$B$776,N$11)+'СЕТ СН'!$F$12+СВЦЭМ!$D$10+'СЕТ СН'!$F$5-'СЕТ СН'!$F$20</f>
        <v>3539.3263346100002</v>
      </c>
      <c r="O32" s="36">
        <f>SUMIFS(СВЦЭМ!$C$33:$C$776,СВЦЭМ!$A$33:$A$776,$A32,СВЦЭМ!$B$33:$B$776,O$11)+'СЕТ СН'!$F$12+СВЦЭМ!$D$10+'СЕТ СН'!$F$5-'СЕТ СН'!$F$20</f>
        <v>3508.7799528099999</v>
      </c>
      <c r="P32" s="36">
        <f>SUMIFS(СВЦЭМ!$C$33:$C$776,СВЦЭМ!$A$33:$A$776,$A32,СВЦЭМ!$B$33:$B$776,P$11)+'СЕТ СН'!$F$12+СВЦЭМ!$D$10+'СЕТ СН'!$F$5-'СЕТ СН'!$F$20</f>
        <v>3509.0825338</v>
      </c>
      <c r="Q32" s="36">
        <f>SUMIFS(СВЦЭМ!$C$33:$C$776,СВЦЭМ!$A$33:$A$776,$A32,СВЦЭМ!$B$33:$B$776,Q$11)+'СЕТ СН'!$F$12+СВЦЭМ!$D$10+'СЕТ СН'!$F$5-'СЕТ СН'!$F$20</f>
        <v>3515.9878540899999</v>
      </c>
      <c r="R32" s="36">
        <f>SUMIFS(СВЦЭМ!$C$33:$C$776,СВЦЭМ!$A$33:$A$776,$A32,СВЦЭМ!$B$33:$B$776,R$11)+'СЕТ СН'!$F$12+СВЦЭМ!$D$10+'СЕТ СН'!$F$5-'СЕТ СН'!$F$20</f>
        <v>3539.0578330500002</v>
      </c>
      <c r="S32" s="36">
        <f>SUMIFS(СВЦЭМ!$C$33:$C$776,СВЦЭМ!$A$33:$A$776,$A32,СВЦЭМ!$B$33:$B$776,S$11)+'СЕТ СН'!$F$12+СВЦЭМ!$D$10+'СЕТ СН'!$F$5-'СЕТ СН'!$F$20</f>
        <v>3534.8554640900002</v>
      </c>
      <c r="T32" s="36">
        <f>SUMIFS(СВЦЭМ!$C$33:$C$776,СВЦЭМ!$A$33:$A$776,$A32,СВЦЭМ!$B$33:$B$776,T$11)+'СЕТ СН'!$F$12+СВЦЭМ!$D$10+'СЕТ СН'!$F$5-'СЕТ СН'!$F$20</f>
        <v>3498.5482099599999</v>
      </c>
      <c r="U32" s="36">
        <f>SUMIFS(СВЦЭМ!$C$33:$C$776,СВЦЭМ!$A$33:$A$776,$A32,СВЦЭМ!$B$33:$B$776,U$11)+'СЕТ СН'!$F$12+СВЦЭМ!$D$10+'СЕТ СН'!$F$5-'СЕТ СН'!$F$20</f>
        <v>3481.99470131</v>
      </c>
      <c r="V32" s="36">
        <f>SUMIFS(СВЦЭМ!$C$33:$C$776,СВЦЭМ!$A$33:$A$776,$A32,СВЦЭМ!$B$33:$B$776,V$11)+'СЕТ СН'!$F$12+СВЦЭМ!$D$10+'СЕТ СН'!$F$5-'СЕТ СН'!$F$20</f>
        <v>3496.9097637</v>
      </c>
      <c r="W32" s="36">
        <f>SUMIFS(СВЦЭМ!$C$33:$C$776,СВЦЭМ!$A$33:$A$776,$A32,СВЦЭМ!$B$33:$B$776,W$11)+'СЕТ СН'!$F$12+СВЦЭМ!$D$10+'СЕТ СН'!$F$5-'СЕТ СН'!$F$20</f>
        <v>3511.35328364</v>
      </c>
      <c r="X32" s="36">
        <f>SUMIFS(СВЦЭМ!$C$33:$C$776,СВЦЭМ!$A$33:$A$776,$A32,СВЦЭМ!$B$33:$B$776,X$11)+'СЕТ СН'!$F$12+СВЦЭМ!$D$10+'СЕТ СН'!$F$5-'СЕТ СН'!$F$20</f>
        <v>3512.2335242700001</v>
      </c>
      <c r="Y32" s="36">
        <f>SUMIFS(СВЦЭМ!$C$33:$C$776,СВЦЭМ!$A$33:$A$776,$A32,СВЦЭМ!$B$33:$B$776,Y$11)+'СЕТ СН'!$F$12+СВЦЭМ!$D$10+'СЕТ СН'!$F$5-'СЕТ СН'!$F$20</f>
        <v>3552.8010528899999</v>
      </c>
    </row>
    <row r="33" spans="1:25" ht="15.75" x14ac:dyDescent="0.2">
      <c r="A33" s="35">
        <f t="shared" si="0"/>
        <v>43518</v>
      </c>
      <c r="B33" s="36">
        <f>SUMIFS(СВЦЭМ!$C$33:$C$776,СВЦЭМ!$A$33:$A$776,$A33,СВЦЭМ!$B$33:$B$776,B$11)+'СЕТ СН'!$F$12+СВЦЭМ!$D$10+'СЕТ СН'!$F$5-'СЕТ СН'!$F$20</f>
        <v>3575.7831385499999</v>
      </c>
      <c r="C33" s="36">
        <f>SUMIFS(СВЦЭМ!$C$33:$C$776,СВЦЭМ!$A$33:$A$776,$A33,СВЦЭМ!$B$33:$B$776,C$11)+'СЕТ СН'!$F$12+СВЦЭМ!$D$10+'СЕТ СН'!$F$5-'СЕТ СН'!$F$20</f>
        <v>3584.0111280800002</v>
      </c>
      <c r="D33" s="36">
        <f>SUMIFS(СВЦЭМ!$C$33:$C$776,СВЦЭМ!$A$33:$A$776,$A33,СВЦЭМ!$B$33:$B$776,D$11)+'СЕТ СН'!$F$12+СВЦЭМ!$D$10+'СЕТ СН'!$F$5-'СЕТ СН'!$F$20</f>
        <v>3581.1362661599996</v>
      </c>
      <c r="E33" s="36">
        <f>SUMIFS(СВЦЭМ!$C$33:$C$776,СВЦЭМ!$A$33:$A$776,$A33,СВЦЭМ!$B$33:$B$776,E$11)+'СЕТ СН'!$F$12+СВЦЭМ!$D$10+'СЕТ СН'!$F$5-'СЕТ СН'!$F$20</f>
        <v>3577.2219801000001</v>
      </c>
      <c r="F33" s="36">
        <f>SUMIFS(СВЦЭМ!$C$33:$C$776,СВЦЭМ!$A$33:$A$776,$A33,СВЦЭМ!$B$33:$B$776,F$11)+'СЕТ СН'!$F$12+СВЦЭМ!$D$10+'СЕТ СН'!$F$5-'СЕТ СН'!$F$20</f>
        <v>3575.4283651199999</v>
      </c>
      <c r="G33" s="36">
        <f>SUMIFS(СВЦЭМ!$C$33:$C$776,СВЦЭМ!$A$33:$A$776,$A33,СВЦЭМ!$B$33:$B$776,G$11)+'СЕТ СН'!$F$12+СВЦЭМ!$D$10+'СЕТ СН'!$F$5-'СЕТ СН'!$F$20</f>
        <v>3579.2027245299996</v>
      </c>
      <c r="H33" s="36">
        <f>SUMIFS(СВЦЭМ!$C$33:$C$776,СВЦЭМ!$A$33:$A$776,$A33,СВЦЭМ!$B$33:$B$776,H$11)+'СЕТ СН'!$F$12+СВЦЭМ!$D$10+'СЕТ СН'!$F$5-'СЕТ СН'!$F$20</f>
        <v>3581.5105275699998</v>
      </c>
      <c r="I33" s="36">
        <f>SUMIFS(СВЦЭМ!$C$33:$C$776,СВЦЭМ!$A$33:$A$776,$A33,СВЦЭМ!$B$33:$B$776,I$11)+'СЕТ СН'!$F$12+СВЦЭМ!$D$10+'СЕТ СН'!$F$5-'СЕТ СН'!$F$20</f>
        <v>3566.5326176399999</v>
      </c>
      <c r="J33" s="36">
        <f>SUMIFS(СВЦЭМ!$C$33:$C$776,СВЦЭМ!$A$33:$A$776,$A33,СВЦЭМ!$B$33:$B$776,J$11)+'СЕТ СН'!$F$12+СВЦЭМ!$D$10+'СЕТ СН'!$F$5-'СЕТ СН'!$F$20</f>
        <v>3561.5382597399998</v>
      </c>
      <c r="K33" s="36">
        <f>SUMIFS(СВЦЭМ!$C$33:$C$776,СВЦЭМ!$A$33:$A$776,$A33,СВЦЭМ!$B$33:$B$776,K$11)+'СЕТ СН'!$F$12+СВЦЭМ!$D$10+'СЕТ СН'!$F$5-'СЕТ СН'!$F$20</f>
        <v>3566.2212809799998</v>
      </c>
      <c r="L33" s="36">
        <f>SUMIFS(СВЦЭМ!$C$33:$C$776,СВЦЭМ!$A$33:$A$776,$A33,СВЦЭМ!$B$33:$B$776,L$11)+'СЕТ СН'!$F$12+СВЦЭМ!$D$10+'СЕТ СН'!$F$5-'СЕТ СН'!$F$20</f>
        <v>3594.17527466</v>
      </c>
      <c r="M33" s="36">
        <f>SUMIFS(СВЦЭМ!$C$33:$C$776,СВЦЭМ!$A$33:$A$776,$A33,СВЦЭМ!$B$33:$B$776,M$11)+'СЕТ СН'!$F$12+СВЦЭМ!$D$10+'СЕТ СН'!$F$5-'СЕТ СН'!$F$20</f>
        <v>3595.36723235</v>
      </c>
      <c r="N33" s="36">
        <f>SUMIFS(СВЦЭМ!$C$33:$C$776,СВЦЭМ!$A$33:$A$776,$A33,СВЦЭМ!$B$33:$B$776,N$11)+'СЕТ СН'!$F$12+СВЦЭМ!$D$10+'СЕТ СН'!$F$5-'СЕТ СН'!$F$20</f>
        <v>3561.9695772599998</v>
      </c>
      <c r="O33" s="36">
        <f>SUMIFS(СВЦЭМ!$C$33:$C$776,СВЦЭМ!$A$33:$A$776,$A33,СВЦЭМ!$B$33:$B$776,O$11)+'СЕТ СН'!$F$12+СВЦЭМ!$D$10+'СЕТ СН'!$F$5-'СЕТ СН'!$F$20</f>
        <v>3524.30053778</v>
      </c>
      <c r="P33" s="36">
        <f>SUMIFS(СВЦЭМ!$C$33:$C$776,СВЦЭМ!$A$33:$A$776,$A33,СВЦЭМ!$B$33:$B$776,P$11)+'СЕТ СН'!$F$12+СВЦЭМ!$D$10+'СЕТ СН'!$F$5-'СЕТ СН'!$F$20</f>
        <v>3535.2032292100002</v>
      </c>
      <c r="Q33" s="36">
        <f>SUMIFS(СВЦЭМ!$C$33:$C$776,СВЦЭМ!$A$33:$A$776,$A33,СВЦЭМ!$B$33:$B$776,Q$11)+'СЕТ СН'!$F$12+СВЦЭМ!$D$10+'СЕТ СН'!$F$5-'СЕТ СН'!$F$20</f>
        <v>3539.0444020599998</v>
      </c>
      <c r="R33" s="36">
        <f>SUMIFS(СВЦЭМ!$C$33:$C$776,СВЦЭМ!$A$33:$A$776,$A33,СВЦЭМ!$B$33:$B$776,R$11)+'СЕТ СН'!$F$12+СВЦЭМ!$D$10+'СЕТ СН'!$F$5-'СЕТ СН'!$F$20</f>
        <v>3549.4290215599999</v>
      </c>
      <c r="S33" s="36">
        <f>SUMIFS(СВЦЭМ!$C$33:$C$776,СВЦЭМ!$A$33:$A$776,$A33,СВЦЭМ!$B$33:$B$776,S$11)+'СЕТ СН'!$F$12+СВЦЭМ!$D$10+'СЕТ СН'!$F$5-'СЕТ СН'!$F$20</f>
        <v>3548.9139859099996</v>
      </c>
      <c r="T33" s="36">
        <f>SUMIFS(СВЦЭМ!$C$33:$C$776,СВЦЭМ!$A$33:$A$776,$A33,СВЦЭМ!$B$33:$B$776,T$11)+'СЕТ СН'!$F$12+СВЦЭМ!$D$10+'СЕТ СН'!$F$5-'СЕТ СН'!$F$20</f>
        <v>3511.5896512199997</v>
      </c>
      <c r="U33" s="36">
        <f>SUMIFS(СВЦЭМ!$C$33:$C$776,СВЦЭМ!$A$33:$A$776,$A33,СВЦЭМ!$B$33:$B$776,U$11)+'СЕТ СН'!$F$12+СВЦЭМ!$D$10+'СЕТ СН'!$F$5-'СЕТ СН'!$F$20</f>
        <v>3496.1081457199998</v>
      </c>
      <c r="V33" s="36">
        <f>SUMIFS(СВЦЭМ!$C$33:$C$776,СВЦЭМ!$A$33:$A$776,$A33,СВЦЭМ!$B$33:$B$776,V$11)+'СЕТ СН'!$F$12+СВЦЭМ!$D$10+'СЕТ СН'!$F$5-'СЕТ СН'!$F$20</f>
        <v>3488.9081631700001</v>
      </c>
      <c r="W33" s="36">
        <f>SUMIFS(СВЦЭМ!$C$33:$C$776,СВЦЭМ!$A$33:$A$776,$A33,СВЦЭМ!$B$33:$B$776,W$11)+'СЕТ СН'!$F$12+СВЦЭМ!$D$10+'СЕТ СН'!$F$5-'СЕТ СН'!$F$20</f>
        <v>3498.5968696199998</v>
      </c>
      <c r="X33" s="36">
        <f>SUMIFS(СВЦЭМ!$C$33:$C$776,СВЦЭМ!$A$33:$A$776,$A33,СВЦЭМ!$B$33:$B$776,X$11)+'СЕТ СН'!$F$12+СВЦЭМ!$D$10+'СЕТ СН'!$F$5-'СЕТ СН'!$F$20</f>
        <v>3520.3343230700002</v>
      </c>
      <c r="Y33" s="36">
        <f>SUMIFS(СВЦЭМ!$C$33:$C$776,СВЦЭМ!$A$33:$A$776,$A33,СВЦЭМ!$B$33:$B$776,Y$11)+'СЕТ СН'!$F$12+СВЦЭМ!$D$10+'СЕТ СН'!$F$5-'СЕТ СН'!$F$20</f>
        <v>3558.9481572499999</v>
      </c>
    </row>
    <row r="34" spans="1:25" ht="15.75" x14ac:dyDescent="0.2">
      <c r="A34" s="35">
        <f t="shared" si="0"/>
        <v>43519</v>
      </c>
      <c r="B34" s="36">
        <f>SUMIFS(СВЦЭМ!$C$33:$C$776,СВЦЭМ!$A$33:$A$776,$A34,СВЦЭМ!$B$33:$B$776,B$11)+'СЕТ СН'!$F$12+СВЦЭМ!$D$10+'СЕТ СН'!$F$5-'СЕТ СН'!$F$20</f>
        <v>3578.7840163599999</v>
      </c>
      <c r="C34" s="36">
        <f>SUMIFS(СВЦЭМ!$C$33:$C$776,СВЦЭМ!$A$33:$A$776,$A34,СВЦЭМ!$B$33:$B$776,C$11)+'СЕТ СН'!$F$12+СВЦЭМ!$D$10+'СЕТ СН'!$F$5-'СЕТ СН'!$F$20</f>
        <v>3580.3116781099998</v>
      </c>
      <c r="D34" s="36">
        <f>SUMIFS(СВЦЭМ!$C$33:$C$776,СВЦЭМ!$A$33:$A$776,$A34,СВЦЭМ!$B$33:$B$776,D$11)+'СЕТ СН'!$F$12+СВЦЭМ!$D$10+'СЕТ СН'!$F$5-'СЕТ СН'!$F$20</f>
        <v>3574.4554186199998</v>
      </c>
      <c r="E34" s="36">
        <f>SUMIFS(СВЦЭМ!$C$33:$C$776,СВЦЭМ!$A$33:$A$776,$A34,СВЦЭМ!$B$33:$B$776,E$11)+'СЕТ СН'!$F$12+СВЦЭМ!$D$10+'СЕТ СН'!$F$5-'СЕТ СН'!$F$20</f>
        <v>3573.1546088799996</v>
      </c>
      <c r="F34" s="36">
        <f>SUMIFS(СВЦЭМ!$C$33:$C$776,СВЦЭМ!$A$33:$A$776,$A34,СВЦЭМ!$B$33:$B$776,F$11)+'СЕТ СН'!$F$12+СВЦЭМ!$D$10+'СЕТ СН'!$F$5-'СЕТ СН'!$F$20</f>
        <v>3572.62946207</v>
      </c>
      <c r="G34" s="36">
        <f>SUMIFS(СВЦЭМ!$C$33:$C$776,СВЦЭМ!$A$33:$A$776,$A34,СВЦЭМ!$B$33:$B$776,G$11)+'СЕТ СН'!$F$12+СВЦЭМ!$D$10+'СЕТ СН'!$F$5-'СЕТ СН'!$F$20</f>
        <v>3571.3284100399997</v>
      </c>
      <c r="H34" s="36">
        <f>SUMIFS(СВЦЭМ!$C$33:$C$776,СВЦЭМ!$A$33:$A$776,$A34,СВЦЭМ!$B$33:$B$776,H$11)+'СЕТ СН'!$F$12+СВЦЭМ!$D$10+'СЕТ СН'!$F$5-'СЕТ СН'!$F$20</f>
        <v>3589.2639158299999</v>
      </c>
      <c r="I34" s="36">
        <f>SUMIFS(СВЦЭМ!$C$33:$C$776,СВЦЭМ!$A$33:$A$776,$A34,СВЦЭМ!$B$33:$B$776,I$11)+'СЕТ СН'!$F$12+СВЦЭМ!$D$10+'СЕТ СН'!$F$5-'СЕТ СН'!$F$20</f>
        <v>3570.03145051</v>
      </c>
      <c r="J34" s="36">
        <f>SUMIFS(СВЦЭМ!$C$33:$C$776,СВЦЭМ!$A$33:$A$776,$A34,СВЦЭМ!$B$33:$B$776,J$11)+'СЕТ СН'!$F$12+СВЦЭМ!$D$10+'СЕТ СН'!$F$5-'СЕТ СН'!$F$20</f>
        <v>3548.1913104400001</v>
      </c>
      <c r="K34" s="36">
        <f>SUMIFS(СВЦЭМ!$C$33:$C$776,СВЦЭМ!$A$33:$A$776,$A34,СВЦЭМ!$B$33:$B$776,K$11)+'СЕТ СН'!$F$12+СВЦЭМ!$D$10+'СЕТ СН'!$F$5-'СЕТ СН'!$F$20</f>
        <v>3530.6979294000002</v>
      </c>
      <c r="L34" s="36">
        <f>SUMIFS(СВЦЭМ!$C$33:$C$776,СВЦЭМ!$A$33:$A$776,$A34,СВЦЭМ!$B$33:$B$776,L$11)+'СЕТ СН'!$F$12+СВЦЭМ!$D$10+'СЕТ СН'!$F$5-'СЕТ СН'!$F$20</f>
        <v>3535.3268479600001</v>
      </c>
      <c r="M34" s="36">
        <f>SUMIFS(СВЦЭМ!$C$33:$C$776,СВЦЭМ!$A$33:$A$776,$A34,СВЦЭМ!$B$33:$B$776,M$11)+'СЕТ СН'!$F$12+СВЦЭМ!$D$10+'СЕТ СН'!$F$5-'СЕТ СН'!$F$20</f>
        <v>3544.6982322200001</v>
      </c>
      <c r="N34" s="36">
        <f>SUMIFS(СВЦЭМ!$C$33:$C$776,СВЦЭМ!$A$33:$A$776,$A34,СВЦЭМ!$B$33:$B$776,N$11)+'СЕТ СН'!$F$12+СВЦЭМ!$D$10+'СЕТ СН'!$F$5-'СЕТ СН'!$F$20</f>
        <v>3555.0914727600002</v>
      </c>
      <c r="O34" s="36">
        <f>SUMIFS(СВЦЭМ!$C$33:$C$776,СВЦЭМ!$A$33:$A$776,$A34,СВЦЭМ!$B$33:$B$776,O$11)+'СЕТ СН'!$F$12+СВЦЭМ!$D$10+'СЕТ СН'!$F$5-'СЕТ СН'!$F$20</f>
        <v>3530.9987894400001</v>
      </c>
      <c r="P34" s="36">
        <f>SUMIFS(СВЦЭМ!$C$33:$C$776,СВЦЭМ!$A$33:$A$776,$A34,СВЦЭМ!$B$33:$B$776,P$11)+'СЕТ СН'!$F$12+СВЦЭМ!$D$10+'СЕТ СН'!$F$5-'СЕТ СН'!$F$20</f>
        <v>3544.7865698799997</v>
      </c>
      <c r="Q34" s="36">
        <f>SUMIFS(СВЦЭМ!$C$33:$C$776,СВЦЭМ!$A$33:$A$776,$A34,СВЦЭМ!$B$33:$B$776,Q$11)+'СЕТ СН'!$F$12+СВЦЭМ!$D$10+'СЕТ СН'!$F$5-'СЕТ СН'!$F$20</f>
        <v>3554.9271509</v>
      </c>
      <c r="R34" s="36">
        <f>SUMIFS(СВЦЭМ!$C$33:$C$776,СВЦЭМ!$A$33:$A$776,$A34,СВЦЭМ!$B$33:$B$776,R$11)+'СЕТ СН'!$F$12+СВЦЭМ!$D$10+'СЕТ СН'!$F$5-'СЕТ СН'!$F$20</f>
        <v>3559.67723351</v>
      </c>
      <c r="S34" s="36">
        <f>SUMIFS(СВЦЭМ!$C$33:$C$776,СВЦЭМ!$A$33:$A$776,$A34,СВЦЭМ!$B$33:$B$776,S$11)+'СЕТ СН'!$F$12+СВЦЭМ!$D$10+'СЕТ СН'!$F$5-'СЕТ СН'!$F$20</f>
        <v>3557.4059900800003</v>
      </c>
      <c r="T34" s="36">
        <f>SUMIFS(СВЦЭМ!$C$33:$C$776,СВЦЭМ!$A$33:$A$776,$A34,СВЦЭМ!$B$33:$B$776,T$11)+'СЕТ СН'!$F$12+СВЦЭМ!$D$10+'СЕТ СН'!$F$5-'СЕТ СН'!$F$20</f>
        <v>3531.8318715099999</v>
      </c>
      <c r="U34" s="36">
        <f>SUMIFS(СВЦЭМ!$C$33:$C$776,СВЦЭМ!$A$33:$A$776,$A34,СВЦЭМ!$B$33:$B$776,U$11)+'СЕТ СН'!$F$12+СВЦЭМ!$D$10+'СЕТ СН'!$F$5-'СЕТ СН'!$F$20</f>
        <v>3495.8787014999998</v>
      </c>
      <c r="V34" s="36">
        <f>SUMIFS(СВЦЭМ!$C$33:$C$776,СВЦЭМ!$A$33:$A$776,$A34,СВЦЭМ!$B$33:$B$776,V$11)+'СЕТ СН'!$F$12+СВЦЭМ!$D$10+'СЕТ СН'!$F$5-'СЕТ СН'!$F$20</f>
        <v>3490.6556958000001</v>
      </c>
      <c r="W34" s="36">
        <f>SUMIFS(СВЦЭМ!$C$33:$C$776,СВЦЭМ!$A$33:$A$776,$A34,СВЦЭМ!$B$33:$B$776,W$11)+'СЕТ СН'!$F$12+СВЦЭМ!$D$10+'СЕТ СН'!$F$5-'СЕТ СН'!$F$20</f>
        <v>3490.1262496899999</v>
      </c>
      <c r="X34" s="36">
        <f>SUMIFS(СВЦЭМ!$C$33:$C$776,СВЦЭМ!$A$33:$A$776,$A34,СВЦЭМ!$B$33:$B$776,X$11)+'СЕТ СН'!$F$12+СВЦЭМ!$D$10+'СЕТ СН'!$F$5-'СЕТ СН'!$F$20</f>
        <v>3497.4224827400003</v>
      </c>
      <c r="Y34" s="36">
        <f>SUMIFS(СВЦЭМ!$C$33:$C$776,СВЦЭМ!$A$33:$A$776,$A34,СВЦЭМ!$B$33:$B$776,Y$11)+'СЕТ СН'!$F$12+СВЦЭМ!$D$10+'СЕТ СН'!$F$5-'СЕТ СН'!$F$20</f>
        <v>3549.8247274799996</v>
      </c>
    </row>
    <row r="35" spans="1:25" ht="15.75" x14ac:dyDescent="0.2">
      <c r="A35" s="35">
        <f t="shared" si="0"/>
        <v>43520</v>
      </c>
      <c r="B35" s="36">
        <f>SUMIFS(СВЦЭМ!$C$33:$C$776,СВЦЭМ!$A$33:$A$776,$A35,СВЦЭМ!$B$33:$B$776,B$11)+'СЕТ СН'!$F$12+СВЦЭМ!$D$10+'СЕТ СН'!$F$5-'СЕТ СН'!$F$20</f>
        <v>3595.3971752299999</v>
      </c>
      <c r="C35" s="36">
        <f>SUMIFS(СВЦЭМ!$C$33:$C$776,СВЦЭМ!$A$33:$A$776,$A35,СВЦЭМ!$B$33:$B$776,C$11)+'СЕТ СН'!$F$12+СВЦЭМ!$D$10+'СЕТ СН'!$F$5-'СЕТ СН'!$F$20</f>
        <v>3620.73827454</v>
      </c>
      <c r="D35" s="36">
        <f>SUMIFS(СВЦЭМ!$C$33:$C$776,СВЦЭМ!$A$33:$A$776,$A35,СВЦЭМ!$B$33:$B$776,D$11)+'СЕТ СН'!$F$12+СВЦЭМ!$D$10+'СЕТ СН'!$F$5-'СЕТ СН'!$F$20</f>
        <v>3637.7252334799996</v>
      </c>
      <c r="E35" s="36">
        <f>SUMIFS(СВЦЭМ!$C$33:$C$776,СВЦЭМ!$A$33:$A$776,$A35,СВЦЭМ!$B$33:$B$776,E$11)+'СЕТ СН'!$F$12+СВЦЭМ!$D$10+'СЕТ СН'!$F$5-'СЕТ СН'!$F$20</f>
        <v>3651.91536928</v>
      </c>
      <c r="F35" s="36">
        <f>SUMIFS(СВЦЭМ!$C$33:$C$776,СВЦЭМ!$A$33:$A$776,$A35,СВЦЭМ!$B$33:$B$776,F$11)+'СЕТ СН'!$F$12+СВЦЭМ!$D$10+'СЕТ СН'!$F$5-'СЕТ СН'!$F$20</f>
        <v>3662.3449108099999</v>
      </c>
      <c r="G35" s="36">
        <f>SUMIFS(СВЦЭМ!$C$33:$C$776,СВЦЭМ!$A$33:$A$776,$A35,СВЦЭМ!$B$33:$B$776,G$11)+'СЕТ СН'!$F$12+СВЦЭМ!$D$10+'СЕТ СН'!$F$5-'СЕТ СН'!$F$20</f>
        <v>3659.2653676999998</v>
      </c>
      <c r="H35" s="36">
        <f>SUMIFS(СВЦЭМ!$C$33:$C$776,СВЦЭМ!$A$33:$A$776,$A35,СВЦЭМ!$B$33:$B$776,H$11)+'СЕТ СН'!$F$12+СВЦЭМ!$D$10+'СЕТ СН'!$F$5-'СЕТ СН'!$F$20</f>
        <v>3643.4988541900002</v>
      </c>
      <c r="I35" s="36">
        <f>SUMIFS(СВЦЭМ!$C$33:$C$776,СВЦЭМ!$A$33:$A$776,$A35,СВЦЭМ!$B$33:$B$776,I$11)+'СЕТ СН'!$F$12+СВЦЭМ!$D$10+'СЕТ СН'!$F$5-'СЕТ СН'!$F$20</f>
        <v>3626.3289230599999</v>
      </c>
      <c r="J35" s="36">
        <f>SUMIFS(СВЦЭМ!$C$33:$C$776,СВЦЭМ!$A$33:$A$776,$A35,СВЦЭМ!$B$33:$B$776,J$11)+'СЕТ СН'!$F$12+СВЦЭМ!$D$10+'СЕТ СН'!$F$5-'СЕТ СН'!$F$20</f>
        <v>3563.6861953500002</v>
      </c>
      <c r="K35" s="36">
        <f>SUMIFS(СВЦЭМ!$C$33:$C$776,СВЦЭМ!$A$33:$A$776,$A35,СВЦЭМ!$B$33:$B$776,K$11)+'СЕТ СН'!$F$12+СВЦЭМ!$D$10+'СЕТ СН'!$F$5-'СЕТ СН'!$F$20</f>
        <v>3521.1981064299998</v>
      </c>
      <c r="L35" s="36">
        <f>SUMIFS(СВЦЭМ!$C$33:$C$776,СВЦЭМ!$A$33:$A$776,$A35,СВЦЭМ!$B$33:$B$776,L$11)+'СЕТ СН'!$F$12+СВЦЭМ!$D$10+'СЕТ СН'!$F$5-'СЕТ СН'!$F$20</f>
        <v>3510.5165556900001</v>
      </c>
      <c r="M35" s="36">
        <f>SUMIFS(СВЦЭМ!$C$33:$C$776,СВЦЭМ!$A$33:$A$776,$A35,СВЦЭМ!$B$33:$B$776,M$11)+'СЕТ СН'!$F$12+СВЦЭМ!$D$10+'СЕТ СН'!$F$5-'СЕТ СН'!$F$20</f>
        <v>3506.7084186800002</v>
      </c>
      <c r="N35" s="36">
        <f>SUMIFS(СВЦЭМ!$C$33:$C$776,СВЦЭМ!$A$33:$A$776,$A35,СВЦЭМ!$B$33:$B$776,N$11)+'СЕТ СН'!$F$12+СВЦЭМ!$D$10+'СЕТ СН'!$F$5-'СЕТ СН'!$F$20</f>
        <v>3512.0571594100002</v>
      </c>
      <c r="O35" s="36">
        <f>SUMIFS(СВЦЭМ!$C$33:$C$776,СВЦЭМ!$A$33:$A$776,$A35,СВЦЭМ!$B$33:$B$776,O$11)+'СЕТ СН'!$F$12+СВЦЭМ!$D$10+'СЕТ СН'!$F$5-'СЕТ СН'!$F$20</f>
        <v>3488.8030766800002</v>
      </c>
      <c r="P35" s="36">
        <f>SUMIFS(СВЦЭМ!$C$33:$C$776,СВЦЭМ!$A$33:$A$776,$A35,СВЦЭМ!$B$33:$B$776,P$11)+'СЕТ СН'!$F$12+СВЦЭМ!$D$10+'СЕТ СН'!$F$5-'СЕТ СН'!$F$20</f>
        <v>3496.35374404</v>
      </c>
      <c r="Q35" s="36">
        <f>SUMIFS(СВЦЭМ!$C$33:$C$776,СВЦЭМ!$A$33:$A$776,$A35,СВЦЭМ!$B$33:$B$776,Q$11)+'СЕТ СН'!$F$12+СВЦЭМ!$D$10+'СЕТ СН'!$F$5-'СЕТ СН'!$F$20</f>
        <v>3503.760773</v>
      </c>
      <c r="R35" s="36">
        <f>SUMIFS(СВЦЭМ!$C$33:$C$776,СВЦЭМ!$A$33:$A$776,$A35,СВЦЭМ!$B$33:$B$776,R$11)+'СЕТ СН'!$F$12+СВЦЭМ!$D$10+'СЕТ СН'!$F$5-'СЕТ СН'!$F$20</f>
        <v>3506.0208128200002</v>
      </c>
      <c r="S35" s="36">
        <f>SUMIFS(СВЦЭМ!$C$33:$C$776,СВЦЭМ!$A$33:$A$776,$A35,СВЦЭМ!$B$33:$B$776,S$11)+'СЕТ СН'!$F$12+СВЦЭМ!$D$10+'СЕТ СН'!$F$5-'СЕТ СН'!$F$20</f>
        <v>3498.7916381200002</v>
      </c>
      <c r="T35" s="36">
        <f>SUMIFS(СВЦЭМ!$C$33:$C$776,СВЦЭМ!$A$33:$A$776,$A35,СВЦЭМ!$B$33:$B$776,T$11)+'СЕТ СН'!$F$12+СВЦЭМ!$D$10+'СЕТ СН'!$F$5-'СЕТ СН'!$F$20</f>
        <v>3468.7932474200002</v>
      </c>
      <c r="U35" s="36">
        <f>SUMIFS(СВЦЭМ!$C$33:$C$776,СВЦЭМ!$A$33:$A$776,$A35,СВЦЭМ!$B$33:$B$776,U$11)+'СЕТ СН'!$F$12+СВЦЭМ!$D$10+'СЕТ СН'!$F$5-'СЕТ СН'!$F$20</f>
        <v>3421.10423661</v>
      </c>
      <c r="V35" s="36">
        <f>SUMIFS(СВЦЭМ!$C$33:$C$776,СВЦЭМ!$A$33:$A$776,$A35,СВЦЭМ!$B$33:$B$776,V$11)+'СЕТ СН'!$F$12+СВЦЭМ!$D$10+'СЕТ СН'!$F$5-'СЕТ СН'!$F$20</f>
        <v>3418.6199268800001</v>
      </c>
      <c r="W35" s="36">
        <f>SUMIFS(СВЦЭМ!$C$33:$C$776,СВЦЭМ!$A$33:$A$776,$A35,СВЦЭМ!$B$33:$B$776,W$11)+'СЕТ СН'!$F$12+СВЦЭМ!$D$10+'СЕТ СН'!$F$5-'СЕТ СН'!$F$20</f>
        <v>3428.18775052</v>
      </c>
      <c r="X35" s="36">
        <f>SUMIFS(СВЦЭМ!$C$33:$C$776,СВЦЭМ!$A$33:$A$776,$A35,СВЦЭМ!$B$33:$B$776,X$11)+'СЕТ СН'!$F$12+СВЦЭМ!$D$10+'СЕТ СН'!$F$5-'СЕТ СН'!$F$20</f>
        <v>3451.2990990100002</v>
      </c>
      <c r="Y35" s="36">
        <f>SUMIFS(СВЦЭМ!$C$33:$C$776,СВЦЭМ!$A$33:$A$776,$A35,СВЦЭМ!$B$33:$B$776,Y$11)+'СЕТ СН'!$F$12+СВЦЭМ!$D$10+'СЕТ СН'!$F$5-'СЕТ СН'!$F$20</f>
        <v>3532.7326787800002</v>
      </c>
    </row>
    <row r="36" spans="1:25" ht="15.75" x14ac:dyDescent="0.2">
      <c r="A36" s="35">
        <f t="shared" si="0"/>
        <v>43521</v>
      </c>
      <c r="B36" s="36">
        <f>SUMIFS(СВЦЭМ!$C$33:$C$776,СВЦЭМ!$A$33:$A$776,$A36,СВЦЭМ!$B$33:$B$776,B$11)+'СЕТ СН'!$F$12+СВЦЭМ!$D$10+'СЕТ СН'!$F$5-'СЕТ СН'!$F$20</f>
        <v>3571.6512258399998</v>
      </c>
      <c r="C36" s="36">
        <f>SUMIFS(СВЦЭМ!$C$33:$C$776,СВЦЭМ!$A$33:$A$776,$A36,СВЦЭМ!$B$33:$B$776,C$11)+'СЕТ СН'!$F$12+СВЦЭМ!$D$10+'СЕТ СН'!$F$5-'СЕТ СН'!$F$20</f>
        <v>3587.9678272399997</v>
      </c>
      <c r="D36" s="36">
        <f>SUMIFS(СВЦЭМ!$C$33:$C$776,СВЦЭМ!$A$33:$A$776,$A36,СВЦЭМ!$B$33:$B$776,D$11)+'СЕТ СН'!$F$12+СВЦЭМ!$D$10+'СЕТ СН'!$F$5-'СЕТ СН'!$F$20</f>
        <v>3583.6755651899998</v>
      </c>
      <c r="E36" s="36">
        <f>SUMIFS(СВЦЭМ!$C$33:$C$776,СВЦЭМ!$A$33:$A$776,$A36,СВЦЭМ!$B$33:$B$776,E$11)+'СЕТ СН'!$F$12+СВЦЭМ!$D$10+'СЕТ СН'!$F$5-'СЕТ СН'!$F$20</f>
        <v>3585.4693977299999</v>
      </c>
      <c r="F36" s="36">
        <f>SUMIFS(СВЦЭМ!$C$33:$C$776,СВЦЭМ!$A$33:$A$776,$A36,СВЦЭМ!$B$33:$B$776,F$11)+'СЕТ СН'!$F$12+СВЦЭМ!$D$10+'СЕТ СН'!$F$5-'СЕТ СН'!$F$20</f>
        <v>3585.5744746800001</v>
      </c>
      <c r="G36" s="36">
        <f>SUMIFS(СВЦЭМ!$C$33:$C$776,СВЦЭМ!$A$33:$A$776,$A36,СВЦЭМ!$B$33:$B$776,G$11)+'СЕТ СН'!$F$12+СВЦЭМ!$D$10+'СЕТ СН'!$F$5-'СЕТ СН'!$F$20</f>
        <v>3592.77026492</v>
      </c>
      <c r="H36" s="36">
        <f>SUMIFS(СВЦЭМ!$C$33:$C$776,СВЦЭМ!$A$33:$A$776,$A36,СВЦЭМ!$B$33:$B$776,H$11)+'СЕТ СН'!$F$12+СВЦЭМ!$D$10+'СЕТ СН'!$F$5-'СЕТ СН'!$F$20</f>
        <v>3606.5467813200003</v>
      </c>
      <c r="I36" s="36">
        <f>SUMIFS(СВЦЭМ!$C$33:$C$776,СВЦЭМ!$A$33:$A$776,$A36,СВЦЭМ!$B$33:$B$776,I$11)+'СЕТ СН'!$F$12+СВЦЭМ!$D$10+'СЕТ СН'!$F$5-'СЕТ СН'!$F$20</f>
        <v>3572.4223304999996</v>
      </c>
      <c r="J36" s="36">
        <f>SUMIFS(СВЦЭМ!$C$33:$C$776,СВЦЭМ!$A$33:$A$776,$A36,СВЦЭМ!$B$33:$B$776,J$11)+'СЕТ СН'!$F$12+СВЦЭМ!$D$10+'СЕТ СН'!$F$5-'СЕТ СН'!$F$20</f>
        <v>3548.2994014200003</v>
      </c>
      <c r="K36" s="36">
        <f>SUMIFS(СВЦЭМ!$C$33:$C$776,СВЦЭМ!$A$33:$A$776,$A36,СВЦЭМ!$B$33:$B$776,K$11)+'СЕТ СН'!$F$12+СВЦЭМ!$D$10+'СЕТ СН'!$F$5-'СЕТ СН'!$F$20</f>
        <v>3524.5450133899999</v>
      </c>
      <c r="L36" s="36">
        <f>SUMIFS(СВЦЭМ!$C$33:$C$776,СВЦЭМ!$A$33:$A$776,$A36,СВЦЭМ!$B$33:$B$776,L$11)+'СЕТ СН'!$F$12+СВЦЭМ!$D$10+'СЕТ СН'!$F$5-'СЕТ СН'!$F$20</f>
        <v>3526.2222927800003</v>
      </c>
      <c r="M36" s="36">
        <f>SUMIFS(СВЦЭМ!$C$33:$C$776,СВЦЭМ!$A$33:$A$776,$A36,СВЦЭМ!$B$33:$B$776,M$11)+'СЕТ СН'!$F$12+СВЦЭМ!$D$10+'СЕТ СН'!$F$5-'СЕТ СН'!$F$20</f>
        <v>3551.9776347899997</v>
      </c>
      <c r="N36" s="36">
        <f>SUMIFS(СВЦЭМ!$C$33:$C$776,СВЦЭМ!$A$33:$A$776,$A36,СВЦЭМ!$B$33:$B$776,N$11)+'СЕТ СН'!$F$12+СВЦЭМ!$D$10+'СЕТ СН'!$F$5-'СЕТ СН'!$F$20</f>
        <v>3554.1098514400001</v>
      </c>
      <c r="O36" s="36">
        <f>SUMIFS(СВЦЭМ!$C$33:$C$776,СВЦЭМ!$A$33:$A$776,$A36,СВЦЭМ!$B$33:$B$776,O$11)+'СЕТ СН'!$F$12+СВЦЭМ!$D$10+'СЕТ СН'!$F$5-'СЕТ СН'!$F$20</f>
        <v>3548.1399916800001</v>
      </c>
      <c r="P36" s="36">
        <f>SUMIFS(СВЦЭМ!$C$33:$C$776,СВЦЭМ!$A$33:$A$776,$A36,СВЦЭМ!$B$33:$B$776,P$11)+'СЕТ СН'!$F$12+СВЦЭМ!$D$10+'СЕТ СН'!$F$5-'СЕТ СН'!$F$20</f>
        <v>3561.5174712999997</v>
      </c>
      <c r="Q36" s="36">
        <f>SUMIFS(СВЦЭМ!$C$33:$C$776,СВЦЭМ!$A$33:$A$776,$A36,СВЦЭМ!$B$33:$B$776,Q$11)+'СЕТ СН'!$F$12+СВЦЭМ!$D$10+'СЕТ СН'!$F$5-'СЕТ СН'!$F$20</f>
        <v>3570.0048236799998</v>
      </c>
      <c r="R36" s="36">
        <f>SUMIFS(СВЦЭМ!$C$33:$C$776,СВЦЭМ!$A$33:$A$776,$A36,СВЦЭМ!$B$33:$B$776,R$11)+'СЕТ СН'!$F$12+СВЦЭМ!$D$10+'СЕТ СН'!$F$5-'СЕТ СН'!$F$20</f>
        <v>3569.7568745199997</v>
      </c>
      <c r="S36" s="36">
        <f>SUMIFS(СВЦЭМ!$C$33:$C$776,СВЦЭМ!$A$33:$A$776,$A36,СВЦЭМ!$B$33:$B$776,S$11)+'СЕТ СН'!$F$12+СВЦЭМ!$D$10+'СЕТ СН'!$F$5-'СЕТ СН'!$F$20</f>
        <v>3570.1650300000001</v>
      </c>
      <c r="T36" s="36">
        <f>SUMIFS(СВЦЭМ!$C$33:$C$776,СВЦЭМ!$A$33:$A$776,$A36,СВЦЭМ!$B$33:$B$776,T$11)+'СЕТ СН'!$F$12+СВЦЭМ!$D$10+'СЕТ СН'!$F$5-'СЕТ СН'!$F$20</f>
        <v>3516.6359377099998</v>
      </c>
      <c r="U36" s="36">
        <f>SUMIFS(СВЦЭМ!$C$33:$C$776,СВЦЭМ!$A$33:$A$776,$A36,СВЦЭМ!$B$33:$B$776,U$11)+'СЕТ СН'!$F$12+СВЦЭМ!$D$10+'СЕТ СН'!$F$5-'СЕТ СН'!$F$20</f>
        <v>3467.8092736200001</v>
      </c>
      <c r="V36" s="36">
        <f>SUMIFS(СВЦЭМ!$C$33:$C$776,СВЦЭМ!$A$33:$A$776,$A36,СВЦЭМ!$B$33:$B$776,V$11)+'СЕТ СН'!$F$12+СВЦЭМ!$D$10+'СЕТ СН'!$F$5-'СЕТ СН'!$F$20</f>
        <v>3472.8158532699999</v>
      </c>
      <c r="W36" s="36">
        <f>SUMIFS(СВЦЭМ!$C$33:$C$776,СВЦЭМ!$A$33:$A$776,$A36,СВЦЭМ!$B$33:$B$776,W$11)+'СЕТ СН'!$F$12+СВЦЭМ!$D$10+'СЕТ СН'!$F$5-'СЕТ СН'!$F$20</f>
        <v>3475.5400068500003</v>
      </c>
      <c r="X36" s="36">
        <f>SUMIFS(СВЦЭМ!$C$33:$C$776,СВЦЭМ!$A$33:$A$776,$A36,СВЦЭМ!$B$33:$B$776,X$11)+'СЕТ СН'!$F$12+СВЦЭМ!$D$10+'СЕТ СН'!$F$5-'СЕТ СН'!$F$20</f>
        <v>3500.2008200499999</v>
      </c>
      <c r="Y36" s="36">
        <f>SUMIFS(СВЦЭМ!$C$33:$C$776,СВЦЭМ!$A$33:$A$776,$A36,СВЦЭМ!$B$33:$B$776,Y$11)+'СЕТ СН'!$F$12+СВЦЭМ!$D$10+'СЕТ СН'!$F$5-'СЕТ СН'!$F$20</f>
        <v>3543.2353905299997</v>
      </c>
    </row>
    <row r="37" spans="1:25" ht="15.75" x14ac:dyDescent="0.2">
      <c r="A37" s="35">
        <f t="shared" si="0"/>
        <v>43522</v>
      </c>
      <c r="B37" s="36">
        <f>SUMIFS(СВЦЭМ!$C$33:$C$776,СВЦЭМ!$A$33:$A$776,$A37,СВЦЭМ!$B$33:$B$776,B$11)+'СЕТ СН'!$F$12+СВЦЭМ!$D$10+'СЕТ СН'!$F$5-'СЕТ СН'!$F$20</f>
        <v>3570.8355331799999</v>
      </c>
      <c r="C37" s="36">
        <f>SUMIFS(СВЦЭМ!$C$33:$C$776,СВЦЭМ!$A$33:$A$776,$A37,СВЦЭМ!$B$33:$B$776,C$11)+'СЕТ СН'!$F$12+СВЦЭМ!$D$10+'СЕТ СН'!$F$5-'СЕТ СН'!$F$20</f>
        <v>3576.5503436399999</v>
      </c>
      <c r="D37" s="36">
        <f>SUMIFS(СВЦЭМ!$C$33:$C$776,СВЦЭМ!$A$33:$A$776,$A37,СВЦЭМ!$B$33:$B$776,D$11)+'СЕТ СН'!$F$12+СВЦЭМ!$D$10+'СЕТ СН'!$F$5-'СЕТ СН'!$F$20</f>
        <v>3577.2714720399999</v>
      </c>
      <c r="E37" s="36">
        <f>SUMIFS(СВЦЭМ!$C$33:$C$776,СВЦЭМ!$A$33:$A$776,$A37,СВЦЭМ!$B$33:$B$776,E$11)+'СЕТ СН'!$F$12+СВЦЭМ!$D$10+'СЕТ СН'!$F$5-'СЕТ СН'!$F$20</f>
        <v>3576.7620501900001</v>
      </c>
      <c r="F37" s="36">
        <f>SUMIFS(СВЦЭМ!$C$33:$C$776,СВЦЭМ!$A$33:$A$776,$A37,СВЦЭМ!$B$33:$B$776,F$11)+'СЕТ СН'!$F$12+СВЦЭМ!$D$10+'СЕТ СН'!$F$5-'СЕТ СН'!$F$20</f>
        <v>3573.76447078</v>
      </c>
      <c r="G37" s="36">
        <f>SUMIFS(СВЦЭМ!$C$33:$C$776,СВЦЭМ!$A$33:$A$776,$A37,СВЦЭМ!$B$33:$B$776,G$11)+'СЕТ СН'!$F$12+СВЦЭМ!$D$10+'СЕТ СН'!$F$5-'СЕТ СН'!$F$20</f>
        <v>3578.5550585999999</v>
      </c>
      <c r="H37" s="36">
        <f>SUMIFS(СВЦЭМ!$C$33:$C$776,СВЦЭМ!$A$33:$A$776,$A37,СВЦЭМ!$B$33:$B$776,H$11)+'СЕТ СН'!$F$12+СВЦЭМ!$D$10+'СЕТ СН'!$F$5-'СЕТ СН'!$F$20</f>
        <v>3572.6358581499999</v>
      </c>
      <c r="I37" s="36">
        <f>SUMIFS(СВЦЭМ!$C$33:$C$776,СВЦЭМ!$A$33:$A$776,$A37,СВЦЭМ!$B$33:$B$776,I$11)+'СЕТ СН'!$F$12+СВЦЭМ!$D$10+'СЕТ СН'!$F$5-'СЕТ СН'!$F$20</f>
        <v>3541.5909851599999</v>
      </c>
      <c r="J37" s="36">
        <f>SUMIFS(СВЦЭМ!$C$33:$C$776,СВЦЭМ!$A$33:$A$776,$A37,СВЦЭМ!$B$33:$B$776,J$11)+'СЕТ СН'!$F$12+СВЦЭМ!$D$10+'СЕТ СН'!$F$5-'СЕТ СН'!$F$20</f>
        <v>3524.8271703299997</v>
      </c>
      <c r="K37" s="36">
        <f>SUMIFS(СВЦЭМ!$C$33:$C$776,СВЦЭМ!$A$33:$A$776,$A37,СВЦЭМ!$B$33:$B$776,K$11)+'СЕТ СН'!$F$12+СВЦЭМ!$D$10+'СЕТ СН'!$F$5-'СЕТ СН'!$F$20</f>
        <v>3523.81005121</v>
      </c>
      <c r="L37" s="36">
        <f>SUMIFS(СВЦЭМ!$C$33:$C$776,СВЦЭМ!$A$33:$A$776,$A37,СВЦЭМ!$B$33:$B$776,L$11)+'СЕТ СН'!$F$12+СВЦЭМ!$D$10+'СЕТ СН'!$F$5-'СЕТ СН'!$F$20</f>
        <v>3535.7298158399999</v>
      </c>
      <c r="M37" s="36">
        <f>SUMIFS(СВЦЭМ!$C$33:$C$776,СВЦЭМ!$A$33:$A$776,$A37,СВЦЭМ!$B$33:$B$776,M$11)+'СЕТ СН'!$F$12+СВЦЭМ!$D$10+'СЕТ СН'!$F$5-'СЕТ СН'!$F$20</f>
        <v>3547.07666668</v>
      </c>
      <c r="N37" s="36">
        <f>SUMIFS(СВЦЭМ!$C$33:$C$776,СВЦЭМ!$A$33:$A$776,$A37,СВЦЭМ!$B$33:$B$776,N$11)+'СЕТ СН'!$F$12+СВЦЭМ!$D$10+'СЕТ СН'!$F$5-'СЕТ СН'!$F$20</f>
        <v>3533.6391359500003</v>
      </c>
      <c r="O37" s="36">
        <f>SUMIFS(СВЦЭМ!$C$33:$C$776,СВЦЭМ!$A$33:$A$776,$A37,СВЦЭМ!$B$33:$B$776,O$11)+'СЕТ СН'!$F$12+СВЦЭМ!$D$10+'СЕТ СН'!$F$5-'СЕТ СН'!$F$20</f>
        <v>3502.9655064199997</v>
      </c>
      <c r="P37" s="36">
        <f>SUMIFS(СВЦЭМ!$C$33:$C$776,СВЦЭМ!$A$33:$A$776,$A37,СВЦЭМ!$B$33:$B$776,P$11)+'СЕТ СН'!$F$12+СВЦЭМ!$D$10+'СЕТ СН'!$F$5-'СЕТ СН'!$F$20</f>
        <v>3509.8449903999999</v>
      </c>
      <c r="Q37" s="36">
        <f>SUMIFS(СВЦЭМ!$C$33:$C$776,СВЦЭМ!$A$33:$A$776,$A37,СВЦЭМ!$B$33:$B$776,Q$11)+'СЕТ СН'!$F$12+СВЦЭМ!$D$10+'СЕТ СН'!$F$5-'СЕТ СН'!$F$20</f>
        <v>3520.8883647900002</v>
      </c>
      <c r="R37" s="36">
        <f>SUMIFS(СВЦЭМ!$C$33:$C$776,СВЦЭМ!$A$33:$A$776,$A37,СВЦЭМ!$B$33:$B$776,R$11)+'СЕТ СН'!$F$12+СВЦЭМ!$D$10+'СЕТ СН'!$F$5-'СЕТ СН'!$F$20</f>
        <v>3534.3775169</v>
      </c>
      <c r="S37" s="36">
        <f>SUMIFS(СВЦЭМ!$C$33:$C$776,СВЦЭМ!$A$33:$A$776,$A37,СВЦЭМ!$B$33:$B$776,S$11)+'СЕТ СН'!$F$12+СВЦЭМ!$D$10+'СЕТ СН'!$F$5-'СЕТ СН'!$F$20</f>
        <v>3552.6925025199998</v>
      </c>
      <c r="T37" s="36">
        <f>SUMIFS(СВЦЭМ!$C$33:$C$776,СВЦЭМ!$A$33:$A$776,$A37,СВЦЭМ!$B$33:$B$776,T$11)+'СЕТ СН'!$F$12+СВЦЭМ!$D$10+'СЕТ СН'!$F$5-'СЕТ СН'!$F$20</f>
        <v>3503.09413619</v>
      </c>
      <c r="U37" s="36">
        <f>SUMIFS(СВЦЭМ!$C$33:$C$776,СВЦЭМ!$A$33:$A$776,$A37,СВЦЭМ!$B$33:$B$776,U$11)+'СЕТ СН'!$F$12+СВЦЭМ!$D$10+'СЕТ СН'!$F$5-'СЕТ СН'!$F$20</f>
        <v>3461.1091566200002</v>
      </c>
      <c r="V37" s="36">
        <f>SUMIFS(СВЦЭМ!$C$33:$C$776,СВЦЭМ!$A$33:$A$776,$A37,СВЦЭМ!$B$33:$B$776,V$11)+'СЕТ СН'!$F$12+СВЦЭМ!$D$10+'СЕТ СН'!$F$5-'СЕТ СН'!$F$20</f>
        <v>3466.2871338300001</v>
      </c>
      <c r="W37" s="36">
        <f>SUMIFS(СВЦЭМ!$C$33:$C$776,СВЦЭМ!$A$33:$A$776,$A37,СВЦЭМ!$B$33:$B$776,W$11)+'СЕТ СН'!$F$12+СВЦЭМ!$D$10+'СЕТ СН'!$F$5-'СЕТ СН'!$F$20</f>
        <v>3469.4355002000002</v>
      </c>
      <c r="X37" s="36">
        <f>SUMIFS(СВЦЭМ!$C$33:$C$776,СВЦЭМ!$A$33:$A$776,$A37,СВЦЭМ!$B$33:$B$776,X$11)+'СЕТ СН'!$F$12+СВЦЭМ!$D$10+'СЕТ СН'!$F$5-'СЕТ СН'!$F$20</f>
        <v>3492.10677381</v>
      </c>
      <c r="Y37" s="36">
        <f>SUMIFS(СВЦЭМ!$C$33:$C$776,СВЦЭМ!$A$33:$A$776,$A37,СВЦЭМ!$B$33:$B$776,Y$11)+'СЕТ СН'!$F$12+СВЦЭМ!$D$10+'СЕТ СН'!$F$5-'СЕТ СН'!$F$20</f>
        <v>3537.5865336099996</v>
      </c>
    </row>
    <row r="38" spans="1:25" ht="15.75" x14ac:dyDescent="0.2">
      <c r="A38" s="35">
        <f t="shared" si="0"/>
        <v>43523</v>
      </c>
      <c r="B38" s="36">
        <f>SUMIFS(СВЦЭМ!$C$33:$C$776,СВЦЭМ!$A$33:$A$776,$A38,СВЦЭМ!$B$33:$B$776,B$11)+'СЕТ СН'!$F$12+СВЦЭМ!$D$10+'СЕТ СН'!$F$5-'СЕТ СН'!$F$20</f>
        <v>3578.3728661599998</v>
      </c>
      <c r="C38" s="36">
        <f>SUMIFS(СВЦЭМ!$C$33:$C$776,СВЦЭМ!$A$33:$A$776,$A38,СВЦЭМ!$B$33:$B$776,C$11)+'СЕТ СН'!$F$12+СВЦЭМ!$D$10+'СЕТ СН'!$F$5-'СЕТ СН'!$F$20</f>
        <v>3619.6782965100001</v>
      </c>
      <c r="D38" s="36">
        <f>SUMIFS(СВЦЭМ!$C$33:$C$776,СВЦЭМ!$A$33:$A$776,$A38,СВЦЭМ!$B$33:$B$776,D$11)+'СЕТ СН'!$F$12+СВЦЭМ!$D$10+'СЕТ СН'!$F$5-'СЕТ СН'!$F$20</f>
        <v>3635.5101395800002</v>
      </c>
      <c r="E38" s="36">
        <f>SUMIFS(СВЦЭМ!$C$33:$C$776,СВЦЭМ!$A$33:$A$776,$A38,СВЦЭМ!$B$33:$B$776,E$11)+'СЕТ СН'!$F$12+СВЦЭМ!$D$10+'СЕТ СН'!$F$5-'СЕТ СН'!$F$20</f>
        <v>3639.0831820900003</v>
      </c>
      <c r="F38" s="36">
        <f>SUMIFS(СВЦЭМ!$C$33:$C$776,СВЦЭМ!$A$33:$A$776,$A38,СВЦЭМ!$B$33:$B$776,F$11)+'СЕТ СН'!$F$12+СВЦЭМ!$D$10+'СЕТ СН'!$F$5-'СЕТ СН'!$F$20</f>
        <v>3632.62318422</v>
      </c>
      <c r="G38" s="36">
        <f>SUMIFS(СВЦЭМ!$C$33:$C$776,СВЦЭМ!$A$33:$A$776,$A38,СВЦЭМ!$B$33:$B$776,G$11)+'СЕТ СН'!$F$12+СВЦЭМ!$D$10+'СЕТ СН'!$F$5-'СЕТ СН'!$F$20</f>
        <v>3608.4287319</v>
      </c>
      <c r="H38" s="36">
        <f>SUMIFS(СВЦЭМ!$C$33:$C$776,СВЦЭМ!$A$33:$A$776,$A38,СВЦЭМ!$B$33:$B$776,H$11)+'СЕТ СН'!$F$12+СВЦЭМ!$D$10+'СЕТ СН'!$F$5-'СЕТ СН'!$F$20</f>
        <v>3560.9034640700002</v>
      </c>
      <c r="I38" s="36">
        <f>SUMIFS(СВЦЭМ!$C$33:$C$776,СВЦЭМ!$A$33:$A$776,$A38,СВЦЭМ!$B$33:$B$776,I$11)+'СЕТ СН'!$F$12+СВЦЭМ!$D$10+'СЕТ СН'!$F$5-'СЕТ СН'!$F$20</f>
        <v>3531.70728947</v>
      </c>
      <c r="J38" s="36">
        <f>SUMIFS(СВЦЭМ!$C$33:$C$776,СВЦЭМ!$A$33:$A$776,$A38,СВЦЭМ!$B$33:$B$776,J$11)+'СЕТ СН'!$F$12+СВЦЭМ!$D$10+'СЕТ СН'!$F$5-'СЕТ СН'!$F$20</f>
        <v>3520.8776566899996</v>
      </c>
      <c r="K38" s="36">
        <f>SUMIFS(СВЦЭМ!$C$33:$C$776,СВЦЭМ!$A$33:$A$776,$A38,СВЦЭМ!$B$33:$B$776,K$11)+'СЕТ СН'!$F$12+СВЦЭМ!$D$10+'СЕТ СН'!$F$5-'СЕТ СН'!$F$20</f>
        <v>3524.8005420199997</v>
      </c>
      <c r="L38" s="36">
        <f>SUMIFS(СВЦЭМ!$C$33:$C$776,СВЦЭМ!$A$33:$A$776,$A38,СВЦЭМ!$B$33:$B$776,L$11)+'СЕТ СН'!$F$12+СВЦЭМ!$D$10+'СЕТ СН'!$F$5-'СЕТ СН'!$F$20</f>
        <v>3525.6033789900002</v>
      </c>
      <c r="M38" s="36">
        <f>SUMIFS(СВЦЭМ!$C$33:$C$776,СВЦЭМ!$A$33:$A$776,$A38,СВЦЭМ!$B$33:$B$776,M$11)+'СЕТ СН'!$F$12+СВЦЭМ!$D$10+'СЕТ СН'!$F$5-'СЕТ СН'!$F$20</f>
        <v>3540.9259922199999</v>
      </c>
      <c r="N38" s="36">
        <f>SUMIFS(СВЦЭМ!$C$33:$C$776,СВЦЭМ!$A$33:$A$776,$A38,СВЦЭМ!$B$33:$B$776,N$11)+'СЕТ СН'!$F$12+СВЦЭМ!$D$10+'СЕТ СН'!$F$5-'СЕТ СН'!$F$20</f>
        <v>3538.5569015299998</v>
      </c>
      <c r="O38" s="36">
        <f>SUMIFS(СВЦЭМ!$C$33:$C$776,СВЦЭМ!$A$33:$A$776,$A38,СВЦЭМ!$B$33:$B$776,O$11)+'СЕТ СН'!$F$12+СВЦЭМ!$D$10+'СЕТ СН'!$F$5-'СЕТ СН'!$F$20</f>
        <v>3487.0191799899999</v>
      </c>
      <c r="P38" s="36">
        <f>SUMIFS(СВЦЭМ!$C$33:$C$776,СВЦЭМ!$A$33:$A$776,$A38,СВЦЭМ!$B$33:$B$776,P$11)+'СЕТ СН'!$F$12+СВЦЭМ!$D$10+'СЕТ СН'!$F$5-'СЕТ СН'!$F$20</f>
        <v>3494.77208277</v>
      </c>
      <c r="Q38" s="36">
        <f>SUMIFS(СВЦЭМ!$C$33:$C$776,СВЦЭМ!$A$33:$A$776,$A38,СВЦЭМ!$B$33:$B$776,Q$11)+'СЕТ СН'!$F$12+СВЦЭМ!$D$10+'СЕТ СН'!$F$5-'СЕТ СН'!$F$20</f>
        <v>3501.53483942</v>
      </c>
      <c r="R38" s="36">
        <f>SUMIFS(СВЦЭМ!$C$33:$C$776,СВЦЭМ!$A$33:$A$776,$A38,СВЦЭМ!$B$33:$B$776,R$11)+'СЕТ СН'!$F$12+СВЦЭМ!$D$10+'СЕТ СН'!$F$5-'СЕТ СН'!$F$20</f>
        <v>3493.42595858</v>
      </c>
      <c r="S38" s="36">
        <f>SUMIFS(СВЦЭМ!$C$33:$C$776,СВЦЭМ!$A$33:$A$776,$A38,СВЦЭМ!$B$33:$B$776,S$11)+'СЕТ СН'!$F$12+СВЦЭМ!$D$10+'СЕТ СН'!$F$5-'СЕТ СН'!$F$20</f>
        <v>3490.7630615799999</v>
      </c>
      <c r="T38" s="36">
        <f>SUMIFS(СВЦЭМ!$C$33:$C$776,СВЦЭМ!$A$33:$A$776,$A38,СВЦЭМ!$B$33:$B$776,T$11)+'СЕТ СН'!$F$12+СВЦЭМ!$D$10+'СЕТ СН'!$F$5-'СЕТ СН'!$F$20</f>
        <v>3474.8692944700001</v>
      </c>
      <c r="U38" s="36">
        <f>SUMIFS(СВЦЭМ!$C$33:$C$776,СВЦЭМ!$A$33:$A$776,$A38,СВЦЭМ!$B$33:$B$776,U$11)+'СЕТ СН'!$F$12+СВЦЭМ!$D$10+'СЕТ СН'!$F$5-'СЕТ СН'!$F$20</f>
        <v>3443.3797088299998</v>
      </c>
      <c r="V38" s="36">
        <f>SUMIFS(СВЦЭМ!$C$33:$C$776,СВЦЭМ!$A$33:$A$776,$A38,СВЦЭМ!$B$33:$B$776,V$11)+'СЕТ СН'!$F$12+СВЦЭМ!$D$10+'СЕТ СН'!$F$5-'СЕТ СН'!$F$20</f>
        <v>3441.2934875199999</v>
      </c>
      <c r="W38" s="36">
        <f>SUMIFS(СВЦЭМ!$C$33:$C$776,СВЦЭМ!$A$33:$A$776,$A38,СВЦЭМ!$B$33:$B$776,W$11)+'СЕТ СН'!$F$12+СВЦЭМ!$D$10+'СЕТ СН'!$F$5-'СЕТ СН'!$F$20</f>
        <v>3455.1078478600002</v>
      </c>
      <c r="X38" s="36">
        <f>SUMIFS(СВЦЭМ!$C$33:$C$776,СВЦЭМ!$A$33:$A$776,$A38,СВЦЭМ!$B$33:$B$776,X$11)+'СЕТ СН'!$F$12+СВЦЭМ!$D$10+'СЕТ СН'!$F$5-'СЕТ СН'!$F$20</f>
        <v>3476.70685293</v>
      </c>
      <c r="Y38" s="36">
        <f>SUMIFS(СВЦЭМ!$C$33:$C$776,СВЦЭМ!$A$33:$A$776,$A38,СВЦЭМ!$B$33:$B$776,Y$11)+'СЕТ СН'!$F$12+СВЦЭМ!$D$10+'СЕТ СН'!$F$5-'СЕТ СН'!$F$20</f>
        <v>3518.8326454999997</v>
      </c>
    </row>
    <row r="39" spans="1:25" ht="15.75" x14ac:dyDescent="0.2">
      <c r="A39" s="35">
        <f t="shared" si="0"/>
        <v>43524</v>
      </c>
      <c r="B39" s="36">
        <f>SUMIFS(СВЦЭМ!$C$33:$C$776,СВЦЭМ!$A$33:$A$776,$A39,СВЦЭМ!$B$33:$B$776,B$11)+'СЕТ СН'!$F$12+СВЦЭМ!$D$10+'СЕТ СН'!$F$5-'СЕТ СН'!$F$20</f>
        <v>3575.8732491800001</v>
      </c>
      <c r="C39" s="36">
        <f>SUMIFS(СВЦЭМ!$C$33:$C$776,СВЦЭМ!$A$33:$A$776,$A39,СВЦЭМ!$B$33:$B$776,C$11)+'СЕТ СН'!$F$12+СВЦЭМ!$D$10+'СЕТ СН'!$F$5-'СЕТ СН'!$F$20</f>
        <v>3604.7288987499996</v>
      </c>
      <c r="D39" s="36">
        <f>SUMIFS(СВЦЭМ!$C$33:$C$776,СВЦЭМ!$A$33:$A$776,$A39,СВЦЭМ!$B$33:$B$776,D$11)+'СЕТ СН'!$F$12+СВЦЭМ!$D$10+'СЕТ СН'!$F$5-'СЕТ СН'!$F$20</f>
        <v>3613.0004514299999</v>
      </c>
      <c r="E39" s="36">
        <f>SUMIFS(СВЦЭМ!$C$33:$C$776,СВЦЭМ!$A$33:$A$776,$A39,СВЦЭМ!$B$33:$B$776,E$11)+'СЕТ СН'!$F$12+СВЦЭМ!$D$10+'СЕТ СН'!$F$5-'СЕТ СН'!$F$20</f>
        <v>3618.5967623500001</v>
      </c>
      <c r="F39" s="36">
        <f>SUMIFS(СВЦЭМ!$C$33:$C$776,СВЦЭМ!$A$33:$A$776,$A39,СВЦЭМ!$B$33:$B$776,F$11)+'СЕТ СН'!$F$12+СВЦЭМ!$D$10+'СЕТ СН'!$F$5-'СЕТ СН'!$F$20</f>
        <v>3608.2793775399996</v>
      </c>
      <c r="G39" s="36">
        <f>SUMIFS(СВЦЭМ!$C$33:$C$776,СВЦЭМ!$A$33:$A$776,$A39,СВЦЭМ!$B$33:$B$776,G$11)+'СЕТ СН'!$F$12+СВЦЭМ!$D$10+'СЕТ СН'!$F$5-'СЕТ СН'!$F$20</f>
        <v>3598.2021782000002</v>
      </c>
      <c r="H39" s="36">
        <f>SUMIFS(СВЦЭМ!$C$33:$C$776,СВЦЭМ!$A$33:$A$776,$A39,СВЦЭМ!$B$33:$B$776,H$11)+'СЕТ СН'!$F$12+СВЦЭМ!$D$10+'СЕТ СН'!$F$5-'СЕТ СН'!$F$20</f>
        <v>3571.36788514</v>
      </c>
      <c r="I39" s="36">
        <f>SUMIFS(СВЦЭМ!$C$33:$C$776,СВЦЭМ!$A$33:$A$776,$A39,СВЦЭМ!$B$33:$B$776,I$11)+'СЕТ СН'!$F$12+СВЦЭМ!$D$10+'СЕТ СН'!$F$5-'СЕТ СН'!$F$20</f>
        <v>3546.3322585199999</v>
      </c>
      <c r="J39" s="36">
        <f>SUMIFS(СВЦЭМ!$C$33:$C$776,СВЦЭМ!$A$33:$A$776,$A39,СВЦЭМ!$B$33:$B$776,J$11)+'СЕТ СН'!$F$12+СВЦЭМ!$D$10+'СЕТ СН'!$F$5-'СЕТ СН'!$F$20</f>
        <v>3524.25957268</v>
      </c>
      <c r="K39" s="36">
        <f>SUMIFS(СВЦЭМ!$C$33:$C$776,СВЦЭМ!$A$33:$A$776,$A39,СВЦЭМ!$B$33:$B$776,K$11)+'СЕТ СН'!$F$12+СВЦЭМ!$D$10+'СЕТ СН'!$F$5-'СЕТ СН'!$F$20</f>
        <v>3534.24263346</v>
      </c>
      <c r="L39" s="36">
        <f>SUMIFS(СВЦЭМ!$C$33:$C$776,СВЦЭМ!$A$33:$A$776,$A39,СВЦЭМ!$B$33:$B$776,L$11)+'СЕТ СН'!$F$12+СВЦЭМ!$D$10+'СЕТ СН'!$F$5-'СЕТ СН'!$F$20</f>
        <v>3536.8120511799998</v>
      </c>
      <c r="M39" s="36">
        <f>SUMIFS(СВЦЭМ!$C$33:$C$776,СВЦЭМ!$A$33:$A$776,$A39,СВЦЭМ!$B$33:$B$776,M$11)+'СЕТ СН'!$F$12+СВЦЭМ!$D$10+'СЕТ СН'!$F$5-'СЕТ СН'!$F$20</f>
        <v>3552.8980612</v>
      </c>
      <c r="N39" s="36">
        <f>SUMIFS(СВЦЭМ!$C$33:$C$776,СВЦЭМ!$A$33:$A$776,$A39,СВЦЭМ!$B$33:$B$776,N$11)+'СЕТ СН'!$F$12+СВЦЭМ!$D$10+'СЕТ СН'!$F$5-'СЕТ СН'!$F$20</f>
        <v>3537.6698966599997</v>
      </c>
      <c r="O39" s="36">
        <f>SUMIFS(СВЦЭМ!$C$33:$C$776,СВЦЭМ!$A$33:$A$776,$A39,СВЦЭМ!$B$33:$B$776,O$11)+'СЕТ СН'!$F$12+СВЦЭМ!$D$10+'СЕТ СН'!$F$5-'СЕТ СН'!$F$20</f>
        <v>3503.5215023000001</v>
      </c>
      <c r="P39" s="36">
        <f>SUMIFS(СВЦЭМ!$C$33:$C$776,СВЦЭМ!$A$33:$A$776,$A39,СВЦЭМ!$B$33:$B$776,P$11)+'СЕТ СН'!$F$12+СВЦЭМ!$D$10+'СЕТ СН'!$F$5-'СЕТ СН'!$F$20</f>
        <v>3516.0331948699995</v>
      </c>
      <c r="Q39" s="36">
        <f>SUMIFS(СВЦЭМ!$C$33:$C$776,СВЦЭМ!$A$33:$A$776,$A39,СВЦЭМ!$B$33:$B$776,Q$11)+'СЕТ СН'!$F$12+СВЦЭМ!$D$10+'СЕТ СН'!$F$5-'СЕТ СН'!$F$20</f>
        <v>3515.5733899999996</v>
      </c>
      <c r="R39" s="36">
        <f>SUMIFS(СВЦЭМ!$C$33:$C$776,СВЦЭМ!$A$33:$A$776,$A39,СВЦЭМ!$B$33:$B$776,R$11)+'СЕТ СН'!$F$12+СВЦЭМ!$D$10+'СЕТ СН'!$F$5-'СЕТ СН'!$F$20</f>
        <v>3508.13923393</v>
      </c>
      <c r="S39" s="36">
        <f>SUMIFS(СВЦЭМ!$C$33:$C$776,СВЦЭМ!$A$33:$A$776,$A39,СВЦЭМ!$B$33:$B$776,S$11)+'СЕТ СН'!$F$12+СВЦЭМ!$D$10+'СЕТ СН'!$F$5-'СЕТ СН'!$F$20</f>
        <v>3504.16726105</v>
      </c>
      <c r="T39" s="36">
        <f>SUMIFS(СВЦЭМ!$C$33:$C$776,СВЦЭМ!$A$33:$A$776,$A39,СВЦЭМ!$B$33:$B$776,T$11)+'СЕТ СН'!$F$12+СВЦЭМ!$D$10+'СЕТ СН'!$F$5-'СЕТ СН'!$F$20</f>
        <v>3474.78934372</v>
      </c>
      <c r="U39" s="36">
        <f>SUMIFS(СВЦЭМ!$C$33:$C$776,СВЦЭМ!$A$33:$A$776,$A39,СВЦЭМ!$B$33:$B$776,U$11)+'СЕТ СН'!$F$12+СВЦЭМ!$D$10+'СЕТ СН'!$F$5-'СЕТ СН'!$F$20</f>
        <v>3445.9589134899998</v>
      </c>
      <c r="V39" s="36">
        <f>SUMIFS(СВЦЭМ!$C$33:$C$776,СВЦЭМ!$A$33:$A$776,$A39,СВЦЭМ!$B$33:$B$776,V$11)+'СЕТ СН'!$F$12+СВЦЭМ!$D$10+'СЕТ СН'!$F$5-'СЕТ СН'!$F$20</f>
        <v>3440.6811122700001</v>
      </c>
      <c r="W39" s="36">
        <f>SUMIFS(СВЦЭМ!$C$33:$C$776,СВЦЭМ!$A$33:$A$776,$A39,СВЦЭМ!$B$33:$B$776,W$11)+'СЕТ СН'!$F$12+СВЦЭМ!$D$10+'СЕТ СН'!$F$5-'СЕТ СН'!$F$20</f>
        <v>3466.8839481200002</v>
      </c>
      <c r="X39" s="36">
        <f>SUMIFS(СВЦЭМ!$C$33:$C$776,СВЦЭМ!$A$33:$A$776,$A39,СВЦЭМ!$B$33:$B$776,X$11)+'СЕТ СН'!$F$12+СВЦЭМ!$D$10+'СЕТ СН'!$F$5-'СЕТ СН'!$F$20</f>
        <v>3491.3100062100002</v>
      </c>
      <c r="Y39" s="36">
        <f>SUMIFS(СВЦЭМ!$C$33:$C$776,СВЦЭМ!$A$33:$A$776,$A39,СВЦЭМ!$B$33:$B$776,Y$11)+'СЕТ СН'!$F$12+СВЦЭМ!$D$10+'СЕТ СН'!$F$5-'СЕТ СН'!$F$20</f>
        <v>3538.6595829299999</v>
      </c>
    </row>
    <row r="40" spans="1:25"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5"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5" ht="12.75" customHeight="1" x14ac:dyDescent="0.2">
      <c r="A42" s="137" t="s">
        <v>7</v>
      </c>
      <c r="B42" s="131" t="s">
        <v>71</v>
      </c>
      <c r="C42" s="132"/>
      <c r="D42" s="132"/>
      <c r="E42" s="132"/>
      <c r="F42" s="132"/>
      <c r="G42" s="132"/>
      <c r="H42" s="132"/>
      <c r="I42" s="132"/>
      <c r="J42" s="132"/>
      <c r="K42" s="132"/>
      <c r="L42" s="132"/>
      <c r="M42" s="132"/>
      <c r="N42" s="132"/>
      <c r="O42" s="132"/>
      <c r="P42" s="132"/>
      <c r="Q42" s="132"/>
      <c r="R42" s="132"/>
      <c r="S42" s="132"/>
      <c r="T42" s="132"/>
      <c r="U42" s="132"/>
      <c r="V42" s="132"/>
      <c r="W42" s="132"/>
      <c r="X42" s="132"/>
      <c r="Y42" s="133"/>
    </row>
    <row r="43" spans="1:25" ht="12.75" customHeight="1" x14ac:dyDescent="0.2">
      <c r="A43" s="138"/>
      <c r="B43" s="134"/>
      <c r="C43" s="135"/>
      <c r="D43" s="135"/>
      <c r="E43" s="135"/>
      <c r="F43" s="135"/>
      <c r="G43" s="135"/>
      <c r="H43" s="135"/>
      <c r="I43" s="135"/>
      <c r="J43" s="135"/>
      <c r="K43" s="135"/>
      <c r="L43" s="135"/>
      <c r="M43" s="135"/>
      <c r="N43" s="135"/>
      <c r="O43" s="135"/>
      <c r="P43" s="135"/>
      <c r="Q43" s="135"/>
      <c r="R43" s="135"/>
      <c r="S43" s="135"/>
      <c r="T43" s="135"/>
      <c r="U43" s="135"/>
      <c r="V43" s="135"/>
      <c r="W43" s="135"/>
      <c r="X43" s="135"/>
      <c r="Y43" s="136"/>
    </row>
    <row r="44" spans="1:25" ht="12.75" customHeight="1" x14ac:dyDescent="0.2">
      <c r="A44" s="139"/>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5" ht="15.75" x14ac:dyDescent="0.2">
      <c r="A45" s="35" t="str">
        <f>A12</f>
        <v>01.02.2019</v>
      </c>
      <c r="B45" s="36">
        <f>SUMIFS(СВЦЭМ!$C$33:$C$776,СВЦЭМ!$A$33:$A$776,$A45,СВЦЭМ!$B$33:$B$776,B$44)+'СЕТ СН'!$G$12+СВЦЭМ!$D$10+'СЕТ СН'!$G$5-'СЕТ СН'!$G$20</f>
        <v>3756.0791794699999</v>
      </c>
      <c r="C45" s="36">
        <f>SUMIFS(СВЦЭМ!$C$33:$C$776,СВЦЭМ!$A$33:$A$776,$A45,СВЦЭМ!$B$33:$B$776,C$44)+'СЕТ СН'!$G$12+СВЦЭМ!$D$10+'СЕТ СН'!$G$5-'СЕТ СН'!$G$20</f>
        <v>3781.1122011299999</v>
      </c>
      <c r="D45" s="36">
        <f>SUMIFS(СВЦЭМ!$C$33:$C$776,СВЦЭМ!$A$33:$A$776,$A45,СВЦЭМ!$B$33:$B$776,D$44)+'СЕТ СН'!$G$12+СВЦЭМ!$D$10+'СЕТ СН'!$G$5-'СЕТ СН'!$G$20</f>
        <v>3798.0291644899999</v>
      </c>
      <c r="E45" s="36">
        <f>SUMIFS(СВЦЭМ!$C$33:$C$776,СВЦЭМ!$A$33:$A$776,$A45,СВЦЭМ!$B$33:$B$776,E$44)+'СЕТ СН'!$G$12+СВЦЭМ!$D$10+'СЕТ СН'!$G$5-'СЕТ СН'!$G$20</f>
        <v>3800.8590735500002</v>
      </c>
      <c r="F45" s="36">
        <f>SUMIFS(СВЦЭМ!$C$33:$C$776,СВЦЭМ!$A$33:$A$776,$A45,СВЦЭМ!$B$33:$B$776,F$44)+'СЕТ СН'!$G$12+СВЦЭМ!$D$10+'СЕТ СН'!$G$5-'СЕТ СН'!$G$20</f>
        <v>3788.6505494499997</v>
      </c>
      <c r="G45" s="36">
        <f>SUMIFS(СВЦЭМ!$C$33:$C$776,СВЦЭМ!$A$33:$A$776,$A45,СВЦЭМ!$B$33:$B$776,G$44)+'СЕТ СН'!$G$12+СВЦЭМ!$D$10+'СЕТ СН'!$G$5-'СЕТ СН'!$G$20</f>
        <v>3770.3582180000003</v>
      </c>
      <c r="H45" s="36">
        <f>SUMIFS(СВЦЭМ!$C$33:$C$776,СВЦЭМ!$A$33:$A$776,$A45,СВЦЭМ!$B$33:$B$776,H$44)+'СЕТ СН'!$G$12+СВЦЭМ!$D$10+'СЕТ СН'!$G$5-'СЕТ СН'!$G$20</f>
        <v>3721.2106928900002</v>
      </c>
      <c r="I45" s="36">
        <f>SUMIFS(СВЦЭМ!$C$33:$C$776,СВЦЭМ!$A$33:$A$776,$A45,СВЦЭМ!$B$33:$B$776,I$44)+'СЕТ СН'!$G$12+СВЦЭМ!$D$10+'СЕТ СН'!$G$5-'СЕТ СН'!$G$20</f>
        <v>3689.4232107999997</v>
      </c>
      <c r="J45" s="36">
        <f>SUMIFS(СВЦЭМ!$C$33:$C$776,СВЦЭМ!$A$33:$A$776,$A45,СВЦЭМ!$B$33:$B$776,J$44)+'СЕТ СН'!$G$12+СВЦЭМ!$D$10+'СЕТ СН'!$G$5-'СЕТ СН'!$G$20</f>
        <v>3653.0780883699999</v>
      </c>
      <c r="K45" s="36">
        <f>SUMIFS(СВЦЭМ!$C$33:$C$776,СВЦЭМ!$A$33:$A$776,$A45,СВЦЭМ!$B$33:$B$776,K$44)+'СЕТ СН'!$G$12+СВЦЭМ!$D$10+'СЕТ СН'!$G$5-'СЕТ СН'!$G$20</f>
        <v>3651.4649406099998</v>
      </c>
      <c r="L45" s="36">
        <f>SUMIFS(СВЦЭМ!$C$33:$C$776,СВЦЭМ!$A$33:$A$776,$A45,СВЦЭМ!$B$33:$B$776,L$44)+'СЕТ СН'!$G$12+СВЦЭМ!$D$10+'СЕТ СН'!$G$5-'СЕТ СН'!$G$20</f>
        <v>3651.32237618</v>
      </c>
      <c r="M45" s="36">
        <f>SUMIFS(СВЦЭМ!$C$33:$C$776,СВЦЭМ!$A$33:$A$776,$A45,СВЦЭМ!$B$33:$B$776,M$44)+'СЕТ СН'!$G$12+СВЦЭМ!$D$10+'СЕТ СН'!$G$5-'СЕТ СН'!$G$20</f>
        <v>3661.2454692000001</v>
      </c>
      <c r="N45" s="36">
        <f>SUMIFS(СВЦЭМ!$C$33:$C$776,СВЦЭМ!$A$33:$A$776,$A45,СВЦЭМ!$B$33:$B$776,N$44)+'СЕТ СН'!$G$12+СВЦЭМ!$D$10+'СЕТ СН'!$G$5-'СЕТ СН'!$G$20</f>
        <v>3662.2733424999997</v>
      </c>
      <c r="O45" s="36">
        <f>SUMIFS(СВЦЭМ!$C$33:$C$776,СВЦЭМ!$A$33:$A$776,$A45,СВЦЭМ!$B$33:$B$776,O$44)+'СЕТ СН'!$G$12+СВЦЭМ!$D$10+'СЕТ СН'!$G$5-'СЕТ СН'!$G$20</f>
        <v>3633.8205064700001</v>
      </c>
      <c r="P45" s="36">
        <f>SUMIFS(СВЦЭМ!$C$33:$C$776,СВЦЭМ!$A$33:$A$776,$A45,СВЦЭМ!$B$33:$B$776,P$44)+'СЕТ СН'!$G$12+СВЦЭМ!$D$10+'СЕТ СН'!$G$5-'СЕТ СН'!$G$20</f>
        <v>3637.7210602099999</v>
      </c>
      <c r="Q45" s="36">
        <f>SUMIFS(СВЦЭМ!$C$33:$C$776,СВЦЭМ!$A$33:$A$776,$A45,СВЦЭМ!$B$33:$B$776,Q$44)+'СЕТ СН'!$G$12+СВЦЭМ!$D$10+'СЕТ СН'!$G$5-'СЕТ СН'!$G$20</f>
        <v>3647.5517774899999</v>
      </c>
      <c r="R45" s="36">
        <f>SUMIFS(СВЦЭМ!$C$33:$C$776,СВЦЭМ!$A$33:$A$776,$A45,СВЦЭМ!$B$33:$B$776,R$44)+'СЕТ СН'!$G$12+СВЦЭМ!$D$10+'СЕТ СН'!$G$5-'СЕТ СН'!$G$20</f>
        <v>3650.1695981399998</v>
      </c>
      <c r="S45" s="36">
        <f>SUMIFS(СВЦЭМ!$C$33:$C$776,СВЦЭМ!$A$33:$A$776,$A45,СВЦЭМ!$B$33:$B$776,S$44)+'СЕТ СН'!$G$12+СВЦЭМ!$D$10+'СЕТ СН'!$G$5-'СЕТ СН'!$G$20</f>
        <v>3628.53195203</v>
      </c>
      <c r="T45" s="36">
        <f>SUMIFS(СВЦЭМ!$C$33:$C$776,СВЦЭМ!$A$33:$A$776,$A45,СВЦЭМ!$B$33:$B$776,T$44)+'СЕТ СН'!$G$12+СВЦЭМ!$D$10+'СЕТ СН'!$G$5-'СЕТ СН'!$G$20</f>
        <v>3603.2350012300003</v>
      </c>
      <c r="U45" s="36">
        <f>SUMIFS(СВЦЭМ!$C$33:$C$776,СВЦЭМ!$A$33:$A$776,$A45,СВЦЭМ!$B$33:$B$776,U$44)+'СЕТ СН'!$G$12+СВЦЭМ!$D$10+'СЕТ СН'!$G$5-'СЕТ СН'!$G$20</f>
        <v>3599.5439155100003</v>
      </c>
      <c r="V45" s="36">
        <f>SUMIFS(СВЦЭМ!$C$33:$C$776,СВЦЭМ!$A$33:$A$776,$A45,СВЦЭМ!$B$33:$B$776,V$44)+'СЕТ СН'!$G$12+СВЦЭМ!$D$10+'СЕТ СН'!$G$5-'СЕТ СН'!$G$20</f>
        <v>3627.6005160599998</v>
      </c>
      <c r="W45" s="36">
        <f>SUMIFS(СВЦЭМ!$C$33:$C$776,СВЦЭМ!$A$33:$A$776,$A45,СВЦЭМ!$B$33:$B$776,W$44)+'СЕТ СН'!$G$12+СВЦЭМ!$D$10+'СЕТ СН'!$G$5-'СЕТ СН'!$G$20</f>
        <v>3640.9941220599999</v>
      </c>
      <c r="X45" s="36">
        <f>SUMIFS(СВЦЭМ!$C$33:$C$776,СВЦЭМ!$A$33:$A$776,$A45,СВЦЭМ!$B$33:$B$776,X$44)+'СЕТ СН'!$G$12+СВЦЭМ!$D$10+'СЕТ СН'!$G$5-'СЕТ СН'!$G$20</f>
        <v>3660.9209203299997</v>
      </c>
      <c r="Y45" s="36">
        <f>SUMIFS(СВЦЭМ!$C$33:$C$776,СВЦЭМ!$A$33:$A$776,$A45,СВЦЭМ!$B$33:$B$776,Y$44)+'СЕТ СН'!$G$12+СВЦЭМ!$D$10+'СЕТ СН'!$G$5-'СЕТ СН'!$G$20</f>
        <v>3672.78995162</v>
      </c>
    </row>
    <row r="46" spans="1:25" ht="15.75" x14ac:dyDescent="0.2">
      <c r="A46" s="35">
        <f>A45+1</f>
        <v>43498</v>
      </c>
      <c r="B46" s="36">
        <f>SUMIFS(СВЦЭМ!$C$33:$C$776,СВЦЭМ!$A$33:$A$776,$A46,СВЦЭМ!$B$33:$B$776,B$44)+'СЕТ СН'!$G$12+СВЦЭМ!$D$10+'СЕТ СН'!$G$5-'СЕТ СН'!$G$20</f>
        <v>3768.6555260599998</v>
      </c>
      <c r="C46" s="36">
        <f>SUMIFS(СВЦЭМ!$C$33:$C$776,СВЦЭМ!$A$33:$A$776,$A46,СВЦЭМ!$B$33:$B$776,C$44)+'СЕТ СН'!$G$12+СВЦЭМ!$D$10+'СЕТ СН'!$G$5-'СЕТ СН'!$G$20</f>
        <v>3764.1060499499999</v>
      </c>
      <c r="D46" s="36">
        <f>SUMIFS(СВЦЭМ!$C$33:$C$776,СВЦЭМ!$A$33:$A$776,$A46,СВЦЭМ!$B$33:$B$776,D$44)+'СЕТ СН'!$G$12+СВЦЭМ!$D$10+'СЕТ СН'!$G$5-'СЕТ СН'!$G$20</f>
        <v>3768.2763843600001</v>
      </c>
      <c r="E46" s="36">
        <f>SUMIFS(СВЦЭМ!$C$33:$C$776,СВЦЭМ!$A$33:$A$776,$A46,СВЦЭМ!$B$33:$B$776,E$44)+'СЕТ СН'!$G$12+СВЦЭМ!$D$10+'СЕТ СН'!$G$5-'СЕТ СН'!$G$20</f>
        <v>3782.5393588300003</v>
      </c>
      <c r="F46" s="36">
        <f>SUMIFS(СВЦЭМ!$C$33:$C$776,СВЦЭМ!$A$33:$A$776,$A46,СВЦЭМ!$B$33:$B$776,F$44)+'СЕТ СН'!$G$12+СВЦЭМ!$D$10+'СЕТ СН'!$G$5-'СЕТ СН'!$G$20</f>
        <v>3791.6985785300003</v>
      </c>
      <c r="G46" s="36">
        <f>SUMIFS(СВЦЭМ!$C$33:$C$776,СВЦЭМ!$A$33:$A$776,$A46,СВЦЭМ!$B$33:$B$776,G$44)+'СЕТ СН'!$G$12+СВЦЭМ!$D$10+'СЕТ СН'!$G$5-'СЕТ СН'!$G$20</f>
        <v>3766.3522760799997</v>
      </c>
      <c r="H46" s="36">
        <f>SUMIFS(СВЦЭМ!$C$33:$C$776,СВЦЭМ!$A$33:$A$776,$A46,СВЦЭМ!$B$33:$B$776,H$44)+'СЕТ СН'!$G$12+СВЦЭМ!$D$10+'СЕТ СН'!$G$5-'СЕТ СН'!$G$20</f>
        <v>3742.03253946</v>
      </c>
      <c r="I46" s="36">
        <f>SUMIFS(СВЦЭМ!$C$33:$C$776,СВЦЭМ!$A$33:$A$776,$A46,СВЦЭМ!$B$33:$B$776,I$44)+'СЕТ СН'!$G$12+СВЦЭМ!$D$10+'СЕТ СН'!$G$5-'СЕТ СН'!$G$20</f>
        <v>3738.4743766199999</v>
      </c>
      <c r="J46" s="36">
        <f>SUMIFS(СВЦЭМ!$C$33:$C$776,СВЦЭМ!$A$33:$A$776,$A46,СВЦЭМ!$B$33:$B$776,J$44)+'СЕТ СН'!$G$12+СВЦЭМ!$D$10+'СЕТ СН'!$G$5-'СЕТ СН'!$G$20</f>
        <v>3690.4523623099999</v>
      </c>
      <c r="K46" s="36">
        <f>SUMIFS(СВЦЭМ!$C$33:$C$776,СВЦЭМ!$A$33:$A$776,$A46,СВЦЭМ!$B$33:$B$776,K$44)+'СЕТ СН'!$G$12+СВЦЭМ!$D$10+'СЕТ СН'!$G$5-'СЕТ СН'!$G$20</f>
        <v>3669.85991603</v>
      </c>
      <c r="L46" s="36">
        <f>SUMIFS(СВЦЭМ!$C$33:$C$776,СВЦЭМ!$A$33:$A$776,$A46,СВЦЭМ!$B$33:$B$776,L$44)+'СЕТ СН'!$G$12+СВЦЭМ!$D$10+'СЕТ СН'!$G$5-'СЕТ СН'!$G$20</f>
        <v>3652.4291688499998</v>
      </c>
      <c r="M46" s="36">
        <f>SUMIFS(СВЦЭМ!$C$33:$C$776,СВЦЭМ!$A$33:$A$776,$A46,СВЦЭМ!$B$33:$B$776,M$44)+'СЕТ СН'!$G$12+СВЦЭМ!$D$10+'СЕТ СН'!$G$5-'СЕТ СН'!$G$20</f>
        <v>3672.08854062</v>
      </c>
      <c r="N46" s="36">
        <f>SUMIFS(СВЦЭМ!$C$33:$C$776,СВЦЭМ!$A$33:$A$776,$A46,СВЦЭМ!$B$33:$B$776,N$44)+'СЕТ СН'!$G$12+СВЦЭМ!$D$10+'СЕТ СН'!$G$5-'СЕТ СН'!$G$20</f>
        <v>3662.6606408899997</v>
      </c>
      <c r="O46" s="36">
        <f>SUMIFS(СВЦЭМ!$C$33:$C$776,СВЦЭМ!$A$33:$A$776,$A46,СВЦЭМ!$B$33:$B$776,O$44)+'СЕТ СН'!$G$12+СВЦЭМ!$D$10+'СЕТ СН'!$G$5-'СЕТ СН'!$G$20</f>
        <v>3634.5283999100002</v>
      </c>
      <c r="P46" s="36">
        <f>SUMIFS(СВЦЭМ!$C$33:$C$776,СВЦЭМ!$A$33:$A$776,$A46,СВЦЭМ!$B$33:$B$776,P$44)+'СЕТ СН'!$G$12+СВЦЭМ!$D$10+'СЕТ СН'!$G$5-'СЕТ СН'!$G$20</f>
        <v>3646.9583048300001</v>
      </c>
      <c r="Q46" s="36">
        <f>SUMIFS(СВЦЭМ!$C$33:$C$776,СВЦЭМ!$A$33:$A$776,$A46,СВЦЭМ!$B$33:$B$776,Q$44)+'СЕТ СН'!$G$12+СВЦЭМ!$D$10+'СЕТ СН'!$G$5-'СЕТ СН'!$G$20</f>
        <v>3663.1630019200002</v>
      </c>
      <c r="R46" s="36">
        <f>SUMIFS(СВЦЭМ!$C$33:$C$776,СВЦЭМ!$A$33:$A$776,$A46,СВЦЭМ!$B$33:$B$776,R$44)+'СЕТ СН'!$G$12+СВЦЭМ!$D$10+'СЕТ СН'!$G$5-'СЕТ СН'!$G$20</f>
        <v>3673.6697337000001</v>
      </c>
      <c r="S46" s="36">
        <f>SUMIFS(СВЦЭМ!$C$33:$C$776,СВЦЭМ!$A$33:$A$776,$A46,СВЦЭМ!$B$33:$B$776,S$44)+'СЕТ СН'!$G$12+СВЦЭМ!$D$10+'СЕТ СН'!$G$5-'СЕТ СН'!$G$20</f>
        <v>3671.5689847900003</v>
      </c>
      <c r="T46" s="36">
        <f>SUMIFS(СВЦЭМ!$C$33:$C$776,СВЦЭМ!$A$33:$A$776,$A46,СВЦЭМ!$B$33:$B$776,T$44)+'СЕТ СН'!$G$12+СВЦЭМ!$D$10+'СЕТ СН'!$G$5-'СЕТ СН'!$G$20</f>
        <v>3623.3925483900002</v>
      </c>
      <c r="U46" s="36">
        <f>SUMIFS(СВЦЭМ!$C$33:$C$776,СВЦЭМ!$A$33:$A$776,$A46,СВЦЭМ!$B$33:$B$776,U$44)+'СЕТ СН'!$G$12+СВЦЭМ!$D$10+'СЕТ СН'!$G$5-'СЕТ СН'!$G$20</f>
        <v>3611.6154139099999</v>
      </c>
      <c r="V46" s="36">
        <f>SUMIFS(СВЦЭМ!$C$33:$C$776,СВЦЭМ!$A$33:$A$776,$A46,СВЦЭМ!$B$33:$B$776,V$44)+'СЕТ СН'!$G$12+СВЦЭМ!$D$10+'СЕТ СН'!$G$5-'СЕТ СН'!$G$20</f>
        <v>3631.3111011999999</v>
      </c>
      <c r="W46" s="36">
        <f>SUMIFS(СВЦЭМ!$C$33:$C$776,СВЦЭМ!$A$33:$A$776,$A46,СВЦЭМ!$B$33:$B$776,W$44)+'СЕТ СН'!$G$12+СВЦЭМ!$D$10+'СЕТ СН'!$G$5-'СЕТ СН'!$G$20</f>
        <v>3647.09496782</v>
      </c>
      <c r="X46" s="36">
        <f>SUMIFS(СВЦЭМ!$C$33:$C$776,СВЦЭМ!$A$33:$A$776,$A46,СВЦЭМ!$B$33:$B$776,X$44)+'СЕТ СН'!$G$12+СВЦЭМ!$D$10+'СЕТ СН'!$G$5-'СЕТ СН'!$G$20</f>
        <v>3664.0114884499999</v>
      </c>
      <c r="Y46" s="36">
        <f>SUMIFS(СВЦЭМ!$C$33:$C$776,СВЦЭМ!$A$33:$A$776,$A46,СВЦЭМ!$B$33:$B$776,Y$44)+'СЕТ СН'!$G$12+СВЦЭМ!$D$10+'СЕТ СН'!$G$5-'СЕТ СН'!$G$20</f>
        <v>3672.7952244799999</v>
      </c>
    </row>
    <row r="47" spans="1:25" ht="15.75" x14ac:dyDescent="0.2">
      <c r="A47" s="35">
        <f t="shared" ref="A47:A72" si="1">A46+1</f>
        <v>43499</v>
      </c>
      <c r="B47" s="36">
        <f>SUMIFS(СВЦЭМ!$C$33:$C$776,СВЦЭМ!$A$33:$A$776,$A47,СВЦЭМ!$B$33:$B$776,B$44)+'СЕТ СН'!$G$12+СВЦЭМ!$D$10+'СЕТ СН'!$G$5-'СЕТ СН'!$G$20</f>
        <v>3725.6737886700002</v>
      </c>
      <c r="C47" s="36">
        <f>SUMIFS(СВЦЭМ!$C$33:$C$776,СВЦЭМ!$A$33:$A$776,$A47,СВЦЭМ!$B$33:$B$776,C$44)+'СЕТ СН'!$G$12+СВЦЭМ!$D$10+'СЕТ СН'!$G$5-'СЕТ СН'!$G$20</f>
        <v>3774.3393216300001</v>
      </c>
      <c r="D47" s="36">
        <f>SUMIFS(СВЦЭМ!$C$33:$C$776,СВЦЭМ!$A$33:$A$776,$A47,СВЦЭМ!$B$33:$B$776,D$44)+'СЕТ СН'!$G$12+СВЦЭМ!$D$10+'СЕТ СН'!$G$5-'СЕТ СН'!$G$20</f>
        <v>3770.7147157099998</v>
      </c>
      <c r="E47" s="36">
        <f>SUMIFS(СВЦЭМ!$C$33:$C$776,СВЦЭМ!$A$33:$A$776,$A47,СВЦЭМ!$B$33:$B$776,E$44)+'СЕТ СН'!$G$12+СВЦЭМ!$D$10+'СЕТ СН'!$G$5-'СЕТ СН'!$G$20</f>
        <v>3789.9776591299997</v>
      </c>
      <c r="F47" s="36">
        <f>SUMIFS(СВЦЭМ!$C$33:$C$776,СВЦЭМ!$A$33:$A$776,$A47,СВЦЭМ!$B$33:$B$776,F$44)+'СЕТ СН'!$G$12+СВЦЭМ!$D$10+'СЕТ СН'!$G$5-'СЕТ СН'!$G$20</f>
        <v>3789.0138980299998</v>
      </c>
      <c r="G47" s="36">
        <f>SUMIFS(СВЦЭМ!$C$33:$C$776,СВЦЭМ!$A$33:$A$776,$A47,СВЦЭМ!$B$33:$B$776,G$44)+'СЕТ СН'!$G$12+СВЦЭМ!$D$10+'СЕТ СН'!$G$5-'СЕТ СН'!$G$20</f>
        <v>3786.51305112</v>
      </c>
      <c r="H47" s="36">
        <f>SUMIFS(СВЦЭМ!$C$33:$C$776,СВЦЭМ!$A$33:$A$776,$A47,СВЦЭМ!$B$33:$B$776,H$44)+'СЕТ СН'!$G$12+СВЦЭМ!$D$10+'СЕТ СН'!$G$5-'СЕТ СН'!$G$20</f>
        <v>3761.9163928200001</v>
      </c>
      <c r="I47" s="36">
        <f>SUMIFS(СВЦЭМ!$C$33:$C$776,СВЦЭМ!$A$33:$A$776,$A47,СВЦЭМ!$B$33:$B$776,I$44)+'СЕТ СН'!$G$12+СВЦЭМ!$D$10+'СЕТ СН'!$G$5-'СЕТ СН'!$G$20</f>
        <v>3753.2457321100001</v>
      </c>
      <c r="J47" s="36">
        <f>SUMIFS(СВЦЭМ!$C$33:$C$776,СВЦЭМ!$A$33:$A$776,$A47,СВЦЭМ!$B$33:$B$776,J$44)+'СЕТ СН'!$G$12+СВЦЭМ!$D$10+'СЕТ СН'!$G$5-'СЕТ СН'!$G$20</f>
        <v>3723.8114908099997</v>
      </c>
      <c r="K47" s="36">
        <f>SUMIFS(СВЦЭМ!$C$33:$C$776,СВЦЭМ!$A$33:$A$776,$A47,СВЦЭМ!$B$33:$B$776,K$44)+'СЕТ СН'!$G$12+СВЦЭМ!$D$10+'СЕТ СН'!$G$5-'СЕТ СН'!$G$20</f>
        <v>3690.0075818999999</v>
      </c>
      <c r="L47" s="36">
        <f>SUMIFS(СВЦЭМ!$C$33:$C$776,СВЦЭМ!$A$33:$A$776,$A47,СВЦЭМ!$B$33:$B$776,L$44)+'СЕТ СН'!$G$12+СВЦЭМ!$D$10+'СЕТ СН'!$G$5-'СЕТ СН'!$G$20</f>
        <v>3658.6206189599998</v>
      </c>
      <c r="M47" s="36">
        <f>SUMIFS(СВЦЭМ!$C$33:$C$776,СВЦЭМ!$A$33:$A$776,$A47,СВЦЭМ!$B$33:$B$776,M$44)+'СЕТ СН'!$G$12+СВЦЭМ!$D$10+'СЕТ СН'!$G$5-'СЕТ СН'!$G$20</f>
        <v>3664.15497254</v>
      </c>
      <c r="N47" s="36">
        <f>SUMIFS(СВЦЭМ!$C$33:$C$776,СВЦЭМ!$A$33:$A$776,$A47,СВЦЭМ!$B$33:$B$776,N$44)+'СЕТ СН'!$G$12+СВЦЭМ!$D$10+'СЕТ СН'!$G$5-'СЕТ СН'!$G$20</f>
        <v>3672.1905708599998</v>
      </c>
      <c r="O47" s="36">
        <f>SUMIFS(СВЦЭМ!$C$33:$C$776,СВЦЭМ!$A$33:$A$776,$A47,СВЦЭМ!$B$33:$B$776,O$44)+'СЕТ СН'!$G$12+СВЦЭМ!$D$10+'СЕТ СН'!$G$5-'СЕТ СН'!$G$20</f>
        <v>3659.4826105299999</v>
      </c>
      <c r="P47" s="36">
        <f>SUMIFS(СВЦЭМ!$C$33:$C$776,СВЦЭМ!$A$33:$A$776,$A47,СВЦЭМ!$B$33:$B$776,P$44)+'СЕТ СН'!$G$12+СВЦЭМ!$D$10+'СЕТ СН'!$G$5-'СЕТ СН'!$G$20</f>
        <v>3661.6737611999997</v>
      </c>
      <c r="Q47" s="36">
        <f>SUMIFS(СВЦЭМ!$C$33:$C$776,СВЦЭМ!$A$33:$A$776,$A47,СВЦЭМ!$B$33:$B$776,Q$44)+'СЕТ СН'!$G$12+СВЦЭМ!$D$10+'СЕТ СН'!$G$5-'СЕТ СН'!$G$20</f>
        <v>3680.66172822</v>
      </c>
      <c r="R47" s="36">
        <f>SUMIFS(СВЦЭМ!$C$33:$C$776,СВЦЭМ!$A$33:$A$776,$A47,СВЦЭМ!$B$33:$B$776,R$44)+'СЕТ СН'!$G$12+СВЦЭМ!$D$10+'СЕТ СН'!$G$5-'СЕТ СН'!$G$20</f>
        <v>3654.6827745000001</v>
      </c>
      <c r="S47" s="36">
        <f>SUMIFS(СВЦЭМ!$C$33:$C$776,СВЦЭМ!$A$33:$A$776,$A47,СВЦЭМ!$B$33:$B$776,S$44)+'СЕТ СН'!$G$12+СВЦЭМ!$D$10+'СЕТ СН'!$G$5-'СЕТ СН'!$G$20</f>
        <v>3641.14993486</v>
      </c>
      <c r="T47" s="36">
        <f>SUMIFS(СВЦЭМ!$C$33:$C$776,СВЦЭМ!$A$33:$A$776,$A47,СВЦЭМ!$B$33:$B$776,T$44)+'СЕТ СН'!$G$12+СВЦЭМ!$D$10+'СЕТ СН'!$G$5-'СЕТ СН'!$G$20</f>
        <v>3603.4596644499998</v>
      </c>
      <c r="U47" s="36">
        <f>SUMIFS(СВЦЭМ!$C$33:$C$776,СВЦЭМ!$A$33:$A$776,$A47,СВЦЭМ!$B$33:$B$776,U$44)+'СЕТ СН'!$G$12+СВЦЭМ!$D$10+'СЕТ СН'!$G$5-'СЕТ СН'!$G$20</f>
        <v>3593.2221537400001</v>
      </c>
      <c r="V47" s="36">
        <f>SUMIFS(СВЦЭМ!$C$33:$C$776,СВЦЭМ!$A$33:$A$776,$A47,СВЦЭМ!$B$33:$B$776,V$44)+'СЕТ СН'!$G$12+СВЦЭМ!$D$10+'СЕТ СН'!$G$5-'СЕТ СН'!$G$20</f>
        <v>3597.8975041900003</v>
      </c>
      <c r="W47" s="36">
        <f>SUMIFS(СВЦЭМ!$C$33:$C$776,СВЦЭМ!$A$33:$A$776,$A47,СВЦЭМ!$B$33:$B$776,W$44)+'СЕТ СН'!$G$12+СВЦЭМ!$D$10+'СЕТ СН'!$G$5-'СЕТ СН'!$G$20</f>
        <v>3629.2887083300002</v>
      </c>
      <c r="X47" s="36">
        <f>SUMIFS(СВЦЭМ!$C$33:$C$776,СВЦЭМ!$A$33:$A$776,$A47,СВЦЭМ!$B$33:$B$776,X$44)+'СЕТ СН'!$G$12+СВЦЭМ!$D$10+'СЕТ СН'!$G$5-'СЕТ СН'!$G$20</f>
        <v>3651.8020453199997</v>
      </c>
      <c r="Y47" s="36">
        <f>SUMIFS(СВЦЭМ!$C$33:$C$776,СВЦЭМ!$A$33:$A$776,$A47,СВЦЭМ!$B$33:$B$776,Y$44)+'СЕТ СН'!$G$12+СВЦЭМ!$D$10+'СЕТ СН'!$G$5-'СЕТ СН'!$G$20</f>
        <v>3690.57137698</v>
      </c>
    </row>
    <row r="48" spans="1:25" ht="15.75" x14ac:dyDescent="0.2">
      <c r="A48" s="35">
        <f t="shared" si="1"/>
        <v>43500</v>
      </c>
      <c r="B48" s="36">
        <f>SUMIFS(СВЦЭМ!$C$33:$C$776,СВЦЭМ!$A$33:$A$776,$A48,СВЦЭМ!$B$33:$B$776,B$44)+'СЕТ СН'!$G$12+СВЦЭМ!$D$10+'СЕТ СН'!$G$5-'СЕТ СН'!$G$20</f>
        <v>3768.27364395</v>
      </c>
      <c r="C48" s="36">
        <f>SUMIFS(СВЦЭМ!$C$33:$C$776,СВЦЭМ!$A$33:$A$776,$A48,СВЦЭМ!$B$33:$B$776,C$44)+'СЕТ СН'!$G$12+СВЦЭМ!$D$10+'СЕТ СН'!$G$5-'СЕТ СН'!$G$20</f>
        <v>3798.8949308599999</v>
      </c>
      <c r="D48" s="36">
        <f>SUMIFS(СВЦЭМ!$C$33:$C$776,СВЦЭМ!$A$33:$A$776,$A48,СВЦЭМ!$B$33:$B$776,D$44)+'СЕТ СН'!$G$12+СВЦЭМ!$D$10+'СЕТ СН'!$G$5-'СЕТ СН'!$G$20</f>
        <v>3827.8693053100001</v>
      </c>
      <c r="E48" s="36">
        <f>SUMIFS(СВЦЭМ!$C$33:$C$776,СВЦЭМ!$A$33:$A$776,$A48,СВЦЭМ!$B$33:$B$776,E$44)+'СЕТ СН'!$G$12+СВЦЭМ!$D$10+'СЕТ СН'!$G$5-'СЕТ СН'!$G$20</f>
        <v>3851.6643689499997</v>
      </c>
      <c r="F48" s="36">
        <f>SUMIFS(СВЦЭМ!$C$33:$C$776,СВЦЭМ!$A$33:$A$776,$A48,СВЦЭМ!$B$33:$B$776,F$44)+'СЕТ СН'!$G$12+СВЦЭМ!$D$10+'СЕТ СН'!$G$5-'СЕТ СН'!$G$20</f>
        <v>3854.61712115</v>
      </c>
      <c r="G48" s="36">
        <f>SUMIFS(СВЦЭМ!$C$33:$C$776,СВЦЭМ!$A$33:$A$776,$A48,СВЦЭМ!$B$33:$B$776,G$44)+'СЕТ СН'!$G$12+СВЦЭМ!$D$10+'СЕТ СН'!$G$5-'СЕТ СН'!$G$20</f>
        <v>3846.2282296799999</v>
      </c>
      <c r="H48" s="36">
        <f>SUMIFS(СВЦЭМ!$C$33:$C$776,СВЦЭМ!$A$33:$A$776,$A48,СВЦЭМ!$B$33:$B$776,H$44)+'СЕТ СН'!$G$12+СВЦЭМ!$D$10+'СЕТ СН'!$G$5-'СЕТ СН'!$G$20</f>
        <v>3797.30653854</v>
      </c>
      <c r="I48" s="36">
        <f>SUMIFS(СВЦЭМ!$C$33:$C$776,СВЦЭМ!$A$33:$A$776,$A48,СВЦЭМ!$B$33:$B$776,I$44)+'СЕТ СН'!$G$12+СВЦЭМ!$D$10+'СЕТ СН'!$G$5-'СЕТ СН'!$G$20</f>
        <v>3764.1194965499999</v>
      </c>
      <c r="J48" s="36">
        <f>SUMIFS(СВЦЭМ!$C$33:$C$776,СВЦЭМ!$A$33:$A$776,$A48,СВЦЭМ!$B$33:$B$776,J$44)+'СЕТ СН'!$G$12+СВЦЭМ!$D$10+'СЕТ СН'!$G$5-'СЕТ СН'!$G$20</f>
        <v>3732.08222088</v>
      </c>
      <c r="K48" s="36">
        <f>SUMIFS(СВЦЭМ!$C$33:$C$776,СВЦЭМ!$A$33:$A$776,$A48,СВЦЭМ!$B$33:$B$776,K$44)+'СЕТ СН'!$G$12+СВЦЭМ!$D$10+'СЕТ СН'!$G$5-'СЕТ СН'!$G$20</f>
        <v>3726.93697763</v>
      </c>
      <c r="L48" s="36">
        <f>SUMIFS(СВЦЭМ!$C$33:$C$776,СВЦЭМ!$A$33:$A$776,$A48,СВЦЭМ!$B$33:$B$776,L$44)+'СЕТ СН'!$G$12+СВЦЭМ!$D$10+'СЕТ СН'!$G$5-'СЕТ СН'!$G$20</f>
        <v>3707.6771862099999</v>
      </c>
      <c r="M48" s="36">
        <f>SUMIFS(СВЦЭМ!$C$33:$C$776,СВЦЭМ!$A$33:$A$776,$A48,СВЦЭМ!$B$33:$B$776,M$44)+'СЕТ СН'!$G$12+СВЦЭМ!$D$10+'СЕТ СН'!$G$5-'СЕТ СН'!$G$20</f>
        <v>3724.1011990100001</v>
      </c>
      <c r="N48" s="36">
        <f>SUMIFS(СВЦЭМ!$C$33:$C$776,СВЦЭМ!$A$33:$A$776,$A48,СВЦЭМ!$B$33:$B$776,N$44)+'СЕТ СН'!$G$12+СВЦЭМ!$D$10+'СЕТ СН'!$G$5-'СЕТ СН'!$G$20</f>
        <v>3639.2434426299997</v>
      </c>
      <c r="O48" s="36">
        <f>SUMIFS(СВЦЭМ!$C$33:$C$776,СВЦЭМ!$A$33:$A$776,$A48,СВЦЭМ!$B$33:$B$776,O$44)+'СЕТ СН'!$G$12+СВЦЭМ!$D$10+'СЕТ СН'!$G$5-'СЕТ СН'!$G$20</f>
        <v>3615.15234177</v>
      </c>
      <c r="P48" s="36">
        <f>SUMIFS(СВЦЭМ!$C$33:$C$776,СВЦЭМ!$A$33:$A$776,$A48,СВЦЭМ!$B$33:$B$776,P$44)+'СЕТ СН'!$G$12+СВЦЭМ!$D$10+'СЕТ СН'!$G$5-'СЕТ СН'!$G$20</f>
        <v>3620.7014748399997</v>
      </c>
      <c r="Q48" s="36">
        <f>SUMIFS(СВЦЭМ!$C$33:$C$776,СВЦЭМ!$A$33:$A$776,$A48,СВЦЭМ!$B$33:$B$776,Q$44)+'СЕТ СН'!$G$12+СВЦЭМ!$D$10+'СЕТ СН'!$G$5-'СЕТ СН'!$G$20</f>
        <v>3651.9745810899999</v>
      </c>
      <c r="R48" s="36">
        <f>SUMIFS(СВЦЭМ!$C$33:$C$776,СВЦЭМ!$A$33:$A$776,$A48,СВЦЭМ!$B$33:$B$776,R$44)+'СЕТ СН'!$G$12+СВЦЭМ!$D$10+'СЕТ СН'!$G$5-'СЕТ СН'!$G$20</f>
        <v>3654.67104866</v>
      </c>
      <c r="S48" s="36">
        <f>SUMIFS(СВЦЭМ!$C$33:$C$776,СВЦЭМ!$A$33:$A$776,$A48,СВЦЭМ!$B$33:$B$776,S$44)+'СЕТ СН'!$G$12+СВЦЭМ!$D$10+'СЕТ СН'!$G$5-'СЕТ СН'!$G$20</f>
        <v>3619.6877388100002</v>
      </c>
      <c r="T48" s="36">
        <f>SUMIFS(СВЦЭМ!$C$33:$C$776,СВЦЭМ!$A$33:$A$776,$A48,СВЦЭМ!$B$33:$B$776,T$44)+'СЕТ СН'!$G$12+СВЦЭМ!$D$10+'СЕТ СН'!$G$5-'СЕТ СН'!$G$20</f>
        <v>3594.5895532</v>
      </c>
      <c r="U48" s="36">
        <f>SUMIFS(СВЦЭМ!$C$33:$C$776,СВЦЭМ!$A$33:$A$776,$A48,СВЦЭМ!$B$33:$B$776,U$44)+'СЕТ СН'!$G$12+СВЦЭМ!$D$10+'СЕТ СН'!$G$5-'СЕТ СН'!$G$20</f>
        <v>3593.8508199199996</v>
      </c>
      <c r="V48" s="36">
        <f>SUMIFS(СВЦЭМ!$C$33:$C$776,СВЦЭМ!$A$33:$A$776,$A48,СВЦЭМ!$B$33:$B$776,V$44)+'СЕТ СН'!$G$12+СВЦЭМ!$D$10+'СЕТ СН'!$G$5-'СЕТ СН'!$G$20</f>
        <v>3604.5738137199996</v>
      </c>
      <c r="W48" s="36">
        <f>SUMIFS(СВЦЭМ!$C$33:$C$776,СВЦЭМ!$A$33:$A$776,$A48,СВЦЭМ!$B$33:$B$776,W$44)+'СЕТ СН'!$G$12+СВЦЭМ!$D$10+'СЕТ СН'!$G$5-'СЕТ СН'!$G$20</f>
        <v>3636.0557542799997</v>
      </c>
      <c r="X48" s="36">
        <f>SUMIFS(СВЦЭМ!$C$33:$C$776,СВЦЭМ!$A$33:$A$776,$A48,СВЦЭМ!$B$33:$B$776,X$44)+'СЕТ СН'!$G$12+СВЦЭМ!$D$10+'СЕТ СН'!$G$5-'СЕТ СН'!$G$20</f>
        <v>3660.3073156800001</v>
      </c>
      <c r="Y48" s="36">
        <f>SUMIFS(СВЦЭМ!$C$33:$C$776,СВЦЭМ!$A$33:$A$776,$A48,СВЦЭМ!$B$33:$B$776,Y$44)+'СЕТ СН'!$G$12+СВЦЭМ!$D$10+'СЕТ СН'!$G$5-'СЕТ СН'!$G$20</f>
        <v>3672.0640461499997</v>
      </c>
    </row>
    <row r="49" spans="1:25" ht="15.75" x14ac:dyDescent="0.2">
      <c r="A49" s="35">
        <f t="shared" si="1"/>
        <v>43501</v>
      </c>
      <c r="B49" s="36">
        <f>SUMIFS(СВЦЭМ!$C$33:$C$776,СВЦЭМ!$A$33:$A$776,$A49,СВЦЭМ!$B$33:$B$776,B$44)+'СЕТ СН'!$G$12+СВЦЭМ!$D$10+'СЕТ СН'!$G$5-'СЕТ СН'!$G$20</f>
        <v>3785.1817826199999</v>
      </c>
      <c r="C49" s="36">
        <f>SUMIFS(СВЦЭМ!$C$33:$C$776,СВЦЭМ!$A$33:$A$776,$A49,СВЦЭМ!$B$33:$B$776,C$44)+'СЕТ СН'!$G$12+СВЦЭМ!$D$10+'СЕТ СН'!$G$5-'СЕТ СН'!$G$20</f>
        <v>3815.6552859399999</v>
      </c>
      <c r="D49" s="36">
        <f>SUMIFS(СВЦЭМ!$C$33:$C$776,СВЦЭМ!$A$33:$A$776,$A49,СВЦЭМ!$B$33:$B$776,D$44)+'СЕТ СН'!$G$12+СВЦЭМ!$D$10+'СЕТ СН'!$G$5-'СЕТ СН'!$G$20</f>
        <v>3834.8782632000002</v>
      </c>
      <c r="E49" s="36">
        <f>SUMIFS(СВЦЭМ!$C$33:$C$776,СВЦЭМ!$A$33:$A$776,$A49,СВЦЭМ!$B$33:$B$776,E$44)+'СЕТ СН'!$G$12+СВЦЭМ!$D$10+'СЕТ СН'!$G$5-'СЕТ СН'!$G$20</f>
        <v>3829.7056065899997</v>
      </c>
      <c r="F49" s="36">
        <f>SUMIFS(СВЦЭМ!$C$33:$C$776,СВЦЭМ!$A$33:$A$776,$A49,СВЦЭМ!$B$33:$B$776,F$44)+'СЕТ СН'!$G$12+СВЦЭМ!$D$10+'СЕТ СН'!$G$5-'СЕТ СН'!$G$20</f>
        <v>3814.1564800599999</v>
      </c>
      <c r="G49" s="36">
        <f>SUMIFS(СВЦЭМ!$C$33:$C$776,СВЦЭМ!$A$33:$A$776,$A49,СВЦЭМ!$B$33:$B$776,G$44)+'СЕТ СН'!$G$12+СВЦЭМ!$D$10+'СЕТ СН'!$G$5-'СЕТ СН'!$G$20</f>
        <v>3804.4904049899997</v>
      </c>
      <c r="H49" s="36">
        <f>SUMIFS(СВЦЭМ!$C$33:$C$776,СВЦЭМ!$A$33:$A$776,$A49,СВЦЭМ!$B$33:$B$776,H$44)+'СЕТ СН'!$G$12+СВЦЭМ!$D$10+'СЕТ СН'!$G$5-'СЕТ СН'!$G$20</f>
        <v>3753.7751635</v>
      </c>
      <c r="I49" s="36">
        <f>SUMIFS(СВЦЭМ!$C$33:$C$776,СВЦЭМ!$A$33:$A$776,$A49,СВЦЭМ!$B$33:$B$776,I$44)+'СЕТ СН'!$G$12+СВЦЭМ!$D$10+'СЕТ СН'!$G$5-'СЕТ СН'!$G$20</f>
        <v>3741.1785532599997</v>
      </c>
      <c r="J49" s="36">
        <f>SUMIFS(СВЦЭМ!$C$33:$C$776,СВЦЭМ!$A$33:$A$776,$A49,СВЦЭМ!$B$33:$B$776,J$44)+'СЕТ СН'!$G$12+СВЦЭМ!$D$10+'СЕТ СН'!$G$5-'СЕТ СН'!$G$20</f>
        <v>3715.1666076800002</v>
      </c>
      <c r="K49" s="36">
        <f>SUMIFS(СВЦЭМ!$C$33:$C$776,СВЦЭМ!$A$33:$A$776,$A49,СВЦЭМ!$B$33:$B$776,K$44)+'СЕТ СН'!$G$12+СВЦЭМ!$D$10+'СЕТ СН'!$G$5-'СЕТ СН'!$G$20</f>
        <v>3718.8094150400002</v>
      </c>
      <c r="L49" s="36">
        <f>SUMIFS(СВЦЭМ!$C$33:$C$776,СВЦЭМ!$A$33:$A$776,$A49,СВЦЭМ!$B$33:$B$776,L$44)+'СЕТ СН'!$G$12+СВЦЭМ!$D$10+'СЕТ СН'!$G$5-'СЕТ СН'!$G$20</f>
        <v>3720.2442620000002</v>
      </c>
      <c r="M49" s="36">
        <f>SUMIFS(СВЦЭМ!$C$33:$C$776,СВЦЭМ!$A$33:$A$776,$A49,СВЦЭМ!$B$33:$B$776,M$44)+'СЕТ СН'!$G$12+СВЦЭМ!$D$10+'СЕТ СН'!$G$5-'СЕТ СН'!$G$20</f>
        <v>3726.4014759900001</v>
      </c>
      <c r="N49" s="36">
        <f>SUMIFS(СВЦЭМ!$C$33:$C$776,СВЦЭМ!$A$33:$A$776,$A49,СВЦЭМ!$B$33:$B$776,N$44)+'СЕТ СН'!$G$12+СВЦЭМ!$D$10+'СЕТ СН'!$G$5-'СЕТ СН'!$G$20</f>
        <v>3696.5028067799999</v>
      </c>
      <c r="O49" s="36">
        <f>SUMIFS(СВЦЭМ!$C$33:$C$776,СВЦЭМ!$A$33:$A$776,$A49,СВЦЭМ!$B$33:$B$776,O$44)+'СЕТ СН'!$G$12+СВЦЭМ!$D$10+'СЕТ СН'!$G$5-'СЕТ СН'!$G$20</f>
        <v>3670.3021563900002</v>
      </c>
      <c r="P49" s="36">
        <f>SUMIFS(СВЦЭМ!$C$33:$C$776,СВЦЭМ!$A$33:$A$776,$A49,СВЦЭМ!$B$33:$B$776,P$44)+'СЕТ СН'!$G$12+СВЦЭМ!$D$10+'СЕТ СН'!$G$5-'СЕТ СН'!$G$20</f>
        <v>3676.4536061899998</v>
      </c>
      <c r="Q49" s="36">
        <f>SUMIFS(СВЦЭМ!$C$33:$C$776,СВЦЭМ!$A$33:$A$776,$A49,СВЦЭМ!$B$33:$B$776,Q$44)+'СЕТ СН'!$G$12+СВЦЭМ!$D$10+'СЕТ СН'!$G$5-'СЕТ СН'!$G$20</f>
        <v>3690.3506639400002</v>
      </c>
      <c r="R49" s="36">
        <f>SUMIFS(СВЦЭМ!$C$33:$C$776,СВЦЭМ!$A$33:$A$776,$A49,СВЦЭМ!$B$33:$B$776,R$44)+'СЕТ СН'!$G$12+СВЦЭМ!$D$10+'СЕТ СН'!$G$5-'СЕТ СН'!$G$20</f>
        <v>3677.5962064699997</v>
      </c>
      <c r="S49" s="36">
        <f>SUMIFS(СВЦЭМ!$C$33:$C$776,СВЦЭМ!$A$33:$A$776,$A49,СВЦЭМ!$B$33:$B$776,S$44)+'СЕТ СН'!$G$12+СВЦЭМ!$D$10+'СЕТ СН'!$G$5-'СЕТ СН'!$G$20</f>
        <v>3679.73029653</v>
      </c>
      <c r="T49" s="36">
        <f>SUMIFS(СВЦЭМ!$C$33:$C$776,СВЦЭМ!$A$33:$A$776,$A49,СВЦЭМ!$B$33:$B$776,T$44)+'СЕТ СН'!$G$12+СВЦЭМ!$D$10+'СЕТ СН'!$G$5-'СЕТ СН'!$G$20</f>
        <v>3631.7241158100001</v>
      </c>
      <c r="U49" s="36">
        <f>SUMIFS(СВЦЭМ!$C$33:$C$776,СВЦЭМ!$A$33:$A$776,$A49,СВЦЭМ!$B$33:$B$776,U$44)+'СЕТ СН'!$G$12+СВЦЭМ!$D$10+'СЕТ СН'!$G$5-'СЕТ СН'!$G$20</f>
        <v>3639.7744347799999</v>
      </c>
      <c r="V49" s="36">
        <f>SUMIFS(СВЦЭМ!$C$33:$C$776,СВЦЭМ!$A$33:$A$776,$A49,СВЦЭМ!$B$33:$B$776,V$44)+'СЕТ СН'!$G$12+СВЦЭМ!$D$10+'СЕТ СН'!$G$5-'СЕТ СН'!$G$20</f>
        <v>3660.56600592</v>
      </c>
      <c r="W49" s="36">
        <f>SUMIFS(СВЦЭМ!$C$33:$C$776,СВЦЭМ!$A$33:$A$776,$A49,СВЦЭМ!$B$33:$B$776,W$44)+'СЕТ СН'!$G$12+СВЦЭМ!$D$10+'СЕТ СН'!$G$5-'СЕТ СН'!$G$20</f>
        <v>3679.2378880699998</v>
      </c>
      <c r="X49" s="36">
        <f>SUMIFS(СВЦЭМ!$C$33:$C$776,СВЦЭМ!$A$33:$A$776,$A49,СВЦЭМ!$B$33:$B$776,X$44)+'СЕТ СН'!$G$12+СВЦЭМ!$D$10+'СЕТ СН'!$G$5-'СЕТ СН'!$G$20</f>
        <v>3704.9185396000003</v>
      </c>
      <c r="Y49" s="36">
        <f>SUMIFS(СВЦЭМ!$C$33:$C$776,СВЦЭМ!$A$33:$A$776,$A49,СВЦЭМ!$B$33:$B$776,Y$44)+'СЕТ СН'!$G$12+СВЦЭМ!$D$10+'СЕТ СН'!$G$5-'СЕТ СН'!$G$20</f>
        <v>3721.14935375</v>
      </c>
    </row>
    <row r="50" spans="1:25" ht="15.75" x14ac:dyDescent="0.2">
      <c r="A50" s="35">
        <f t="shared" si="1"/>
        <v>43502</v>
      </c>
      <c r="B50" s="36">
        <f>SUMIFS(СВЦЭМ!$C$33:$C$776,СВЦЭМ!$A$33:$A$776,$A50,СВЦЭМ!$B$33:$B$776,B$44)+'СЕТ СН'!$G$12+СВЦЭМ!$D$10+'СЕТ СН'!$G$5-'СЕТ СН'!$G$20</f>
        <v>3766.3860294400001</v>
      </c>
      <c r="C50" s="36">
        <f>SUMIFS(СВЦЭМ!$C$33:$C$776,СВЦЭМ!$A$33:$A$776,$A50,СВЦЭМ!$B$33:$B$776,C$44)+'СЕТ СН'!$G$12+СВЦЭМ!$D$10+'СЕТ СН'!$G$5-'СЕТ СН'!$G$20</f>
        <v>3798.7134461999999</v>
      </c>
      <c r="D50" s="36">
        <f>SUMIFS(СВЦЭМ!$C$33:$C$776,СВЦЭМ!$A$33:$A$776,$A50,СВЦЭМ!$B$33:$B$776,D$44)+'СЕТ СН'!$G$12+СВЦЭМ!$D$10+'СЕТ СН'!$G$5-'СЕТ СН'!$G$20</f>
        <v>3802.7980031699999</v>
      </c>
      <c r="E50" s="36">
        <f>SUMIFS(СВЦЭМ!$C$33:$C$776,СВЦЭМ!$A$33:$A$776,$A50,СВЦЭМ!$B$33:$B$776,E$44)+'СЕТ СН'!$G$12+СВЦЭМ!$D$10+'СЕТ СН'!$G$5-'СЕТ СН'!$G$20</f>
        <v>3809.71346348</v>
      </c>
      <c r="F50" s="36">
        <f>SUMIFS(СВЦЭМ!$C$33:$C$776,СВЦЭМ!$A$33:$A$776,$A50,СВЦЭМ!$B$33:$B$776,F$44)+'СЕТ СН'!$G$12+СВЦЭМ!$D$10+'СЕТ СН'!$G$5-'СЕТ СН'!$G$20</f>
        <v>3805.7029022400002</v>
      </c>
      <c r="G50" s="36">
        <f>SUMIFS(СВЦЭМ!$C$33:$C$776,СВЦЭМ!$A$33:$A$776,$A50,СВЦЭМ!$B$33:$B$776,G$44)+'СЕТ СН'!$G$12+СВЦЭМ!$D$10+'СЕТ СН'!$G$5-'СЕТ СН'!$G$20</f>
        <v>3776.3503935700001</v>
      </c>
      <c r="H50" s="36">
        <f>SUMIFS(СВЦЭМ!$C$33:$C$776,СВЦЭМ!$A$33:$A$776,$A50,СВЦЭМ!$B$33:$B$776,H$44)+'СЕТ СН'!$G$12+СВЦЭМ!$D$10+'СЕТ СН'!$G$5-'СЕТ СН'!$G$20</f>
        <v>3739.2001721400002</v>
      </c>
      <c r="I50" s="36">
        <f>SUMIFS(СВЦЭМ!$C$33:$C$776,СВЦЭМ!$A$33:$A$776,$A50,СВЦЭМ!$B$33:$B$776,I$44)+'СЕТ СН'!$G$12+СВЦЭМ!$D$10+'СЕТ СН'!$G$5-'СЕТ СН'!$G$20</f>
        <v>3702.99863706</v>
      </c>
      <c r="J50" s="36">
        <f>SUMIFS(СВЦЭМ!$C$33:$C$776,СВЦЭМ!$A$33:$A$776,$A50,СВЦЭМ!$B$33:$B$776,J$44)+'СЕТ СН'!$G$12+СВЦЭМ!$D$10+'СЕТ СН'!$G$5-'СЕТ СН'!$G$20</f>
        <v>3725.8706885299998</v>
      </c>
      <c r="K50" s="36">
        <f>SUMIFS(СВЦЭМ!$C$33:$C$776,СВЦЭМ!$A$33:$A$776,$A50,СВЦЭМ!$B$33:$B$776,K$44)+'СЕТ СН'!$G$12+СВЦЭМ!$D$10+'СЕТ СН'!$G$5-'СЕТ СН'!$G$20</f>
        <v>3722.9583616700002</v>
      </c>
      <c r="L50" s="36">
        <f>SUMIFS(СВЦЭМ!$C$33:$C$776,СВЦЭМ!$A$33:$A$776,$A50,СВЦЭМ!$B$33:$B$776,L$44)+'СЕТ СН'!$G$12+СВЦЭМ!$D$10+'СЕТ СН'!$G$5-'СЕТ СН'!$G$20</f>
        <v>3730.4934659</v>
      </c>
      <c r="M50" s="36">
        <f>SUMIFS(СВЦЭМ!$C$33:$C$776,СВЦЭМ!$A$33:$A$776,$A50,СВЦЭМ!$B$33:$B$776,M$44)+'СЕТ СН'!$G$12+СВЦЭМ!$D$10+'СЕТ СН'!$G$5-'СЕТ СН'!$G$20</f>
        <v>3735.3140349599998</v>
      </c>
      <c r="N50" s="36">
        <f>SUMIFS(СВЦЭМ!$C$33:$C$776,СВЦЭМ!$A$33:$A$776,$A50,СВЦЭМ!$B$33:$B$776,N$44)+'СЕТ СН'!$G$12+СВЦЭМ!$D$10+'СЕТ СН'!$G$5-'СЕТ СН'!$G$20</f>
        <v>3719.4664276799999</v>
      </c>
      <c r="O50" s="36">
        <f>SUMIFS(СВЦЭМ!$C$33:$C$776,СВЦЭМ!$A$33:$A$776,$A50,СВЦЭМ!$B$33:$B$776,O$44)+'СЕТ СН'!$G$12+СВЦЭМ!$D$10+'СЕТ СН'!$G$5-'СЕТ СН'!$G$20</f>
        <v>3691.6189756799999</v>
      </c>
      <c r="P50" s="36">
        <f>SUMIFS(СВЦЭМ!$C$33:$C$776,СВЦЭМ!$A$33:$A$776,$A50,СВЦЭМ!$B$33:$B$776,P$44)+'СЕТ СН'!$G$12+СВЦЭМ!$D$10+'СЕТ СН'!$G$5-'СЕТ СН'!$G$20</f>
        <v>3690.9057878100002</v>
      </c>
      <c r="Q50" s="36">
        <f>SUMIFS(СВЦЭМ!$C$33:$C$776,СВЦЭМ!$A$33:$A$776,$A50,СВЦЭМ!$B$33:$B$776,Q$44)+'СЕТ СН'!$G$12+СВЦЭМ!$D$10+'СЕТ СН'!$G$5-'СЕТ СН'!$G$20</f>
        <v>3692.9581424500002</v>
      </c>
      <c r="R50" s="36">
        <f>SUMIFS(СВЦЭМ!$C$33:$C$776,СВЦЭМ!$A$33:$A$776,$A50,СВЦЭМ!$B$33:$B$776,R$44)+'СЕТ СН'!$G$12+СВЦЭМ!$D$10+'СЕТ СН'!$G$5-'СЕТ СН'!$G$20</f>
        <v>3683.9846159399999</v>
      </c>
      <c r="S50" s="36">
        <f>SUMIFS(СВЦЭМ!$C$33:$C$776,СВЦЭМ!$A$33:$A$776,$A50,СВЦЭМ!$B$33:$B$776,S$44)+'СЕТ СН'!$G$12+СВЦЭМ!$D$10+'СЕТ СН'!$G$5-'СЕТ СН'!$G$20</f>
        <v>3691.4560782600001</v>
      </c>
      <c r="T50" s="36">
        <f>SUMIFS(СВЦЭМ!$C$33:$C$776,СВЦЭМ!$A$33:$A$776,$A50,СВЦЭМ!$B$33:$B$776,T$44)+'СЕТ СН'!$G$12+СВЦЭМ!$D$10+'СЕТ СН'!$G$5-'СЕТ СН'!$G$20</f>
        <v>3659.1370714699997</v>
      </c>
      <c r="U50" s="36">
        <f>SUMIFS(СВЦЭМ!$C$33:$C$776,СВЦЭМ!$A$33:$A$776,$A50,СВЦЭМ!$B$33:$B$776,U$44)+'СЕТ СН'!$G$12+СВЦЭМ!$D$10+'СЕТ СН'!$G$5-'СЕТ СН'!$G$20</f>
        <v>3673.46064566</v>
      </c>
      <c r="V50" s="36">
        <f>SUMIFS(СВЦЭМ!$C$33:$C$776,СВЦЭМ!$A$33:$A$776,$A50,СВЦЭМ!$B$33:$B$776,V$44)+'СЕТ СН'!$G$12+СВЦЭМ!$D$10+'СЕТ СН'!$G$5-'СЕТ СН'!$G$20</f>
        <v>3692.9224978900002</v>
      </c>
      <c r="W50" s="36">
        <f>SUMIFS(СВЦЭМ!$C$33:$C$776,СВЦЭМ!$A$33:$A$776,$A50,СВЦЭМ!$B$33:$B$776,W$44)+'СЕТ СН'!$G$12+СВЦЭМ!$D$10+'СЕТ СН'!$G$5-'СЕТ СН'!$G$20</f>
        <v>3704.4499442199999</v>
      </c>
      <c r="X50" s="36">
        <f>SUMIFS(СВЦЭМ!$C$33:$C$776,СВЦЭМ!$A$33:$A$776,$A50,СВЦЭМ!$B$33:$B$776,X$44)+'СЕТ СН'!$G$12+СВЦЭМ!$D$10+'СЕТ СН'!$G$5-'СЕТ СН'!$G$20</f>
        <v>3729.71165935</v>
      </c>
      <c r="Y50" s="36">
        <f>SUMIFS(СВЦЭМ!$C$33:$C$776,СВЦЭМ!$A$33:$A$776,$A50,СВЦЭМ!$B$33:$B$776,Y$44)+'СЕТ СН'!$G$12+СВЦЭМ!$D$10+'СЕТ СН'!$G$5-'СЕТ СН'!$G$20</f>
        <v>3764.8631047099998</v>
      </c>
    </row>
    <row r="51" spans="1:25" ht="15.75" x14ac:dyDescent="0.2">
      <c r="A51" s="35">
        <f t="shared" si="1"/>
        <v>43503</v>
      </c>
      <c r="B51" s="36">
        <f>SUMIFS(СВЦЭМ!$C$33:$C$776,СВЦЭМ!$A$33:$A$776,$A51,СВЦЭМ!$B$33:$B$776,B$44)+'СЕТ СН'!$G$12+СВЦЭМ!$D$10+'СЕТ СН'!$G$5-'СЕТ СН'!$G$20</f>
        <v>3794.5126382899998</v>
      </c>
      <c r="C51" s="36">
        <f>SUMIFS(СВЦЭМ!$C$33:$C$776,СВЦЭМ!$A$33:$A$776,$A51,СВЦЭМ!$B$33:$B$776,C$44)+'СЕТ СН'!$G$12+СВЦЭМ!$D$10+'СЕТ СН'!$G$5-'СЕТ СН'!$G$20</f>
        <v>3814.4453420700002</v>
      </c>
      <c r="D51" s="36">
        <f>SUMIFS(СВЦЭМ!$C$33:$C$776,СВЦЭМ!$A$33:$A$776,$A51,СВЦЭМ!$B$33:$B$776,D$44)+'СЕТ СН'!$G$12+СВЦЭМ!$D$10+'СЕТ СН'!$G$5-'СЕТ СН'!$G$20</f>
        <v>3828.3496557399999</v>
      </c>
      <c r="E51" s="36">
        <f>SUMIFS(СВЦЭМ!$C$33:$C$776,СВЦЭМ!$A$33:$A$776,$A51,СВЦЭМ!$B$33:$B$776,E$44)+'СЕТ СН'!$G$12+СВЦЭМ!$D$10+'СЕТ СН'!$G$5-'СЕТ СН'!$G$20</f>
        <v>3861.1420603500001</v>
      </c>
      <c r="F51" s="36">
        <f>SUMIFS(СВЦЭМ!$C$33:$C$776,СВЦЭМ!$A$33:$A$776,$A51,СВЦЭМ!$B$33:$B$776,F$44)+'СЕТ СН'!$G$12+СВЦЭМ!$D$10+'СЕТ СН'!$G$5-'СЕТ СН'!$G$20</f>
        <v>3841.4943689500001</v>
      </c>
      <c r="G51" s="36">
        <f>SUMIFS(СВЦЭМ!$C$33:$C$776,СВЦЭМ!$A$33:$A$776,$A51,СВЦЭМ!$B$33:$B$776,G$44)+'СЕТ СН'!$G$12+СВЦЭМ!$D$10+'СЕТ СН'!$G$5-'СЕТ СН'!$G$20</f>
        <v>3825.6561483699998</v>
      </c>
      <c r="H51" s="36">
        <f>SUMIFS(СВЦЭМ!$C$33:$C$776,СВЦЭМ!$A$33:$A$776,$A51,СВЦЭМ!$B$33:$B$776,H$44)+'СЕТ СН'!$G$12+СВЦЭМ!$D$10+'СЕТ СН'!$G$5-'СЕТ СН'!$G$20</f>
        <v>3791.86430711</v>
      </c>
      <c r="I51" s="36">
        <f>SUMIFS(СВЦЭМ!$C$33:$C$776,СВЦЭМ!$A$33:$A$776,$A51,СВЦЭМ!$B$33:$B$776,I$44)+'СЕТ СН'!$G$12+СВЦЭМ!$D$10+'СЕТ СН'!$G$5-'СЕТ СН'!$G$20</f>
        <v>3770.4466463399999</v>
      </c>
      <c r="J51" s="36">
        <f>SUMIFS(СВЦЭМ!$C$33:$C$776,СВЦЭМ!$A$33:$A$776,$A51,СВЦЭМ!$B$33:$B$776,J$44)+'СЕТ СН'!$G$12+СВЦЭМ!$D$10+'СЕТ СН'!$G$5-'СЕТ СН'!$G$20</f>
        <v>3758.0813377499999</v>
      </c>
      <c r="K51" s="36">
        <f>SUMIFS(СВЦЭМ!$C$33:$C$776,СВЦЭМ!$A$33:$A$776,$A51,СВЦЭМ!$B$33:$B$776,K$44)+'СЕТ СН'!$G$12+СВЦЭМ!$D$10+'СЕТ СН'!$G$5-'СЕТ СН'!$G$20</f>
        <v>3744.3515293299997</v>
      </c>
      <c r="L51" s="36">
        <f>SUMIFS(СВЦЭМ!$C$33:$C$776,СВЦЭМ!$A$33:$A$776,$A51,СВЦЭМ!$B$33:$B$776,L$44)+'СЕТ СН'!$G$12+СВЦЭМ!$D$10+'СЕТ СН'!$G$5-'СЕТ СН'!$G$20</f>
        <v>3741.73079289</v>
      </c>
      <c r="M51" s="36">
        <f>SUMIFS(СВЦЭМ!$C$33:$C$776,СВЦЭМ!$A$33:$A$776,$A51,СВЦЭМ!$B$33:$B$776,M$44)+'СЕТ СН'!$G$12+СВЦЭМ!$D$10+'СЕТ СН'!$G$5-'СЕТ СН'!$G$20</f>
        <v>3752.3957865299999</v>
      </c>
      <c r="N51" s="36">
        <f>SUMIFS(СВЦЭМ!$C$33:$C$776,СВЦЭМ!$A$33:$A$776,$A51,СВЦЭМ!$B$33:$B$776,N$44)+'СЕТ СН'!$G$12+СВЦЭМ!$D$10+'СЕТ СН'!$G$5-'СЕТ СН'!$G$20</f>
        <v>3735.5524700599999</v>
      </c>
      <c r="O51" s="36">
        <f>SUMIFS(СВЦЭМ!$C$33:$C$776,СВЦЭМ!$A$33:$A$776,$A51,СВЦЭМ!$B$33:$B$776,O$44)+'СЕТ СН'!$G$12+СВЦЭМ!$D$10+'СЕТ СН'!$G$5-'СЕТ СН'!$G$20</f>
        <v>3699.4513071700003</v>
      </c>
      <c r="P51" s="36">
        <f>SUMIFS(СВЦЭМ!$C$33:$C$776,СВЦЭМ!$A$33:$A$776,$A51,СВЦЭМ!$B$33:$B$776,P$44)+'СЕТ СН'!$G$12+СВЦЭМ!$D$10+'СЕТ СН'!$G$5-'СЕТ СН'!$G$20</f>
        <v>3698.44188884</v>
      </c>
      <c r="Q51" s="36">
        <f>SUMIFS(СВЦЭМ!$C$33:$C$776,СВЦЭМ!$A$33:$A$776,$A51,СВЦЭМ!$B$33:$B$776,Q$44)+'СЕТ СН'!$G$12+СВЦЭМ!$D$10+'СЕТ СН'!$G$5-'СЕТ СН'!$G$20</f>
        <v>3702.8054118700002</v>
      </c>
      <c r="R51" s="36">
        <f>SUMIFS(СВЦЭМ!$C$33:$C$776,СВЦЭМ!$A$33:$A$776,$A51,СВЦЭМ!$B$33:$B$776,R$44)+'СЕТ СН'!$G$12+СВЦЭМ!$D$10+'СЕТ СН'!$G$5-'СЕТ СН'!$G$20</f>
        <v>3695.3541600500002</v>
      </c>
      <c r="S51" s="36">
        <f>SUMIFS(СВЦЭМ!$C$33:$C$776,СВЦЭМ!$A$33:$A$776,$A51,СВЦЭМ!$B$33:$B$776,S$44)+'СЕТ СН'!$G$12+СВЦЭМ!$D$10+'СЕТ СН'!$G$5-'СЕТ СН'!$G$20</f>
        <v>3689.7027244800001</v>
      </c>
      <c r="T51" s="36">
        <f>SUMIFS(СВЦЭМ!$C$33:$C$776,СВЦЭМ!$A$33:$A$776,$A51,СВЦЭМ!$B$33:$B$776,T$44)+'СЕТ СН'!$G$12+СВЦЭМ!$D$10+'СЕТ СН'!$G$5-'СЕТ СН'!$G$20</f>
        <v>3651.1995819599997</v>
      </c>
      <c r="U51" s="36">
        <f>SUMIFS(СВЦЭМ!$C$33:$C$776,СВЦЭМ!$A$33:$A$776,$A51,СВЦЭМ!$B$33:$B$776,U$44)+'СЕТ СН'!$G$12+СВЦЭМ!$D$10+'СЕТ СН'!$G$5-'СЕТ СН'!$G$20</f>
        <v>3643.1105120900002</v>
      </c>
      <c r="V51" s="36">
        <f>SUMIFS(СВЦЭМ!$C$33:$C$776,СВЦЭМ!$A$33:$A$776,$A51,СВЦЭМ!$B$33:$B$776,V$44)+'СЕТ СН'!$G$12+СВЦЭМ!$D$10+'СЕТ СН'!$G$5-'СЕТ СН'!$G$20</f>
        <v>3652.7855441000002</v>
      </c>
      <c r="W51" s="36">
        <f>SUMIFS(СВЦЭМ!$C$33:$C$776,СВЦЭМ!$A$33:$A$776,$A51,СВЦЭМ!$B$33:$B$776,W$44)+'СЕТ СН'!$G$12+СВЦЭМ!$D$10+'СЕТ СН'!$G$5-'СЕТ СН'!$G$20</f>
        <v>3680.8844356</v>
      </c>
      <c r="X51" s="36">
        <f>SUMIFS(СВЦЭМ!$C$33:$C$776,СВЦЭМ!$A$33:$A$776,$A51,СВЦЭМ!$B$33:$B$776,X$44)+'СЕТ СН'!$G$12+СВЦЭМ!$D$10+'СЕТ СН'!$G$5-'СЕТ СН'!$G$20</f>
        <v>3700.0536157400002</v>
      </c>
      <c r="Y51" s="36">
        <f>SUMIFS(СВЦЭМ!$C$33:$C$776,СВЦЭМ!$A$33:$A$776,$A51,СВЦЭМ!$B$33:$B$776,Y$44)+'СЕТ СН'!$G$12+СВЦЭМ!$D$10+'СЕТ СН'!$G$5-'СЕТ СН'!$G$20</f>
        <v>3722.10592107</v>
      </c>
    </row>
    <row r="52" spans="1:25" ht="15.75" x14ac:dyDescent="0.2">
      <c r="A52" s="35">
        <f t="shared" si="1"/>
        <v>43504</v>
      </c>
      <c r="B52" s="36">
        <f>SUMIFS(СВЦЭМ!$C$33:$C$776,СВЦЭМ!$A$33:$A$776,$A52,СВЦЭМ!$B$33:$B$776,B$44)+'СЕТ СН'!$G$12+СВЦЭМ!$D$10+'СЕТ СН'!$G$5-'СЕТ СН'!$G$20</f>
        <v>3800.5358994899998</v>
      </c>
      <c r="C52" s="36">
        <f>SUMIFS(СВЦЭМ!$C$33:$C$776,СВЦЭМ!$A$33:$A$776,$A52,СВЦЭМ!$B$33:$B$776,C$44)+'СЕТ СН'!$G$12+СВЦЭМ!$D$10+'СЕТ СН'!$G$5-'СЕТ СН'!$G$20</f>
        <v>3824.0028809799996</v>
      </c>
      <c r="D52" s="36">
        <f>SUMIFS(СВЦЭМ!$C$33:$C$776,СВЦЭМ!$A$33:$A$776,$A52,СВЦЭМ!$B$33:$B$776,D$44)+'СЕТ СН'!$G$12+СВЦЭМ!$D$10+'СЕТ СН'!$G$5-'СЕТ СН'!$G$20</f>
        <v>3839.32041402</v>
      </c>
      <c r="E52" s="36">
        <f>SUMIFS(СВЦЭМ!$C$33:$C$776,СВЦЭМ!$A$33:$A$776,$A52,СВЦЭМ!$B$33:$B$776,E$44)+'СЕТ СН'!$G$12+СВЦЭМ!$D$10+'СЕТ СН'!$G$5-'СЕТ СН'!$G$20</f>
        <v>3859.81202355</v>
      </c>
      <c r="F52" s="36">
        <f>SUMIFS(СВЦЭМ!$C$33:$C$776,СВЦЭМ!$A$33:$A$776,$A52,СВЦЭМ!$B$33:$B$776,F$44)+'СЕТ СН'!$G$12+СВЦЭМ!$D$10+'СЕТ СН'!$G$5-'СЕТ СН'!$G$20</f>
        <v>3861.4771264800002</v>
      </c>
      <c r="G52" s="36">
        <f>SUMIFS(СВЦЭМ!$C$33:$C$776,СВЦЭМ!$A$33:$A$776,$A52,СВЦЭМ!$B$33:$B$776,G$44)+'СЕТ СН'!$G$12+СВЦЭМ!$D$10+'СЕТ СН'!$G$5-'СЕТ СН'!$G$20</f>
        <v>3815.46353903</v>
      </c>
      <c r="H52" s="36">
        <f>SUMIFS(СВЦЭМ!$C$33:$C$776,СВЦЭМ!$A$33:$A$776,$A52,СВЦЭМ!$B$33:$B$776,H$44)+'СЕТ СН'!$G$12+СВЦЭМ!$D$10+'СЕТ СН'!$G$5-'СЕТ СН'!$G$20</f>
        <v>3785.53584163</v>
      </c>
      <c r="I52" s="36">
        <f>SUMIFS(СВЦЭМ!$C$33:$C$776,СВЦЭМ!$A$33:$A$776,$A52,СВЦЭМ!$B$33:$B$776,I$44)+'СЕТ СН'!$G$12+СВЦЭМ!$D$10+'СЕТ СН'!$G$5-'СЕТ СН'!$G$20</f>
        <v>3762.7440636299998</v>
      </c>
      <c r="J52" s="36">
        <f>SUMIFS(СВЦЭМ!$C$33:$C$776,СВЦЭМ!$A$33:$A$776,$A52,СВЦЭМ!$B$33:$B$776,J$44)+'СЕТ СН'!$G$12+СВЦЭМ!$D$10+'СЕТ СН'!$G$5-'СЕТ СН'!$G$20</f>
        <v>3741.2795020200001</v>
      </c>
      <c r="K52" s="36">
        <f>SUMIFS(СВЦЭМ!$C$33:$C$776,СВЦЭМ!$A$33:$A$776,$A52,СВЦЭМ!$B$33:$B$776,K$44)+'СЕТ СН'!$G$12+СВЦЭМ!$D$10+'СЕТ СН'!$G$5-'СЕТ СН'!$G$20</f>
        <v>3714.1898971000001</v>
      </c>
      <c r="L52" s="36">
        <f>SUMIFS(СВЦЭМ!$C$33:$C$776,СВЦЭМ!$A$33:$A$776,$A52,СВЦЭМ!$B$33:$B$776,L$44)+'СЕТ СН'!$G$12+СВЦЭМ!$D$10+'СЕТ СН'!$G$5-'СЕТ СН'!$G$20</f>
        <v>3689.9047030500001</v>
      </c>
      <c r="M52" s="36">
        <f>SUMIFS(СВЦЭМ!$C$33:$C$776,СВЦЭМ!$A$33:$A$776,$A52,СВЦЭМ!$B$33:$B$776,M$44)+'СЕТ СН'!$G$12+СВЦЭМ!$D$10+'СЕТ СН'!$G$5-'СЕТ СН'!$G$20</f>
        <v>3698.0227792200003</v>
      </c>
      <c r="N52" s="36">
        <f>SUMIFS(СВЦЭМ!$C$33:$C$776,СВЦЭМ!$A$33:$A$776,$A52,СВЦЭМ!$B$33:$B$776,N$44)+'СЕТ СН'!$G$12+СВЦЭМ!$D$10+'СЕТ СН'!$G$5-'СЕТ СН'!$G$20</f>
        <v>3687.86164796</v>
      </c>
      <c r="O52" s="36">
        <f>SUMIFS(СВЦЭМ!$C$33:$C$776,СВЦЭМ!$A$33:$A$776,$A52,СВЦЭМ!$B$33:$B$776,O$44)+'СЕТ СН'!$G$12+СВЦЭМ!$D$10+'СЕТ СН'!$G$5-'СЕТ СН'!$G$20</f>
        <v>3678.1859348099997</v>
      </c>
      <c r="P52" s="36">
        <f>SUMIFS(СВЦЭМ!$C$33:$C$776,СВЦЭМ!$A$33:$A$776,$A52,СВЦЭМ!$B$33:$B$776,P$44)+'СЕТ СН'!$G$12+СВЦЭМ!$D$10+'СЕТ СН'!$G$5-'СЕТ СН'!$G$20</f>
        <v>3693.1483935199999</v>
      </c>
      <c r="Q52" s="36">
        <f>SUMIFS(СВЦЭМ!$C$33:$C$776,СВЦЭМ!$A$33:$A$776,$A52,СВЦЭМ!$B$33:$B$776,Q$44)+'СЕТ СН'!$G$12+СВЦЭМ!$D$10+'СЕТ СН'!$G$5-'СЕТ СН'!$G$20</f>
        <v>3699.4995562899999</v>
      </c>
      <c r="R52" s="36">
        <f>SUMIFS(СВЦЭМ!$C$33:$C$776,СВЦЭМ!$A$33:$A$776,$A52,СВЦЭМ!$B$33:$B$776,R$44)+'СЕТ СН'!$G$12+СВЦЭМ!$D$10+'СЕТ СН'!$G$5-'СЕТ СН'!$G$20</f>
        <v>3700.1633909399998</v>
      </c>
      <c r="S52" s="36">
        <f>SUMIFS(СВЦЭМ!$C$33:$C$776,СВЦЭМ!$A$33:$A$776,$A52,СВЦЭМ!$B$33:$B$776,S$44)+'СЕТ СН'!$G$12+СВЦЭМ!$D$10+'СЕТ СН'!$G$5-'СЕТ СН'!$G$20</f>
        <v>3687.5183634599998</v>
      </c>
      <c r="T52" s="36">
        <f>SUMIFS(СВЦЭМ!$C$33:$C$776,СВЦЭМ!$A$33:$A$776,$A52,СВЦЭМ!$B$33:$B$776,T$44)+'СЕТ СН'!$G$12+СВЦЭМ!$D$10+'СЕТ СН'!$G$5-'СЕТ СН'!$G$20</f>
        <v>3643.7800464299999</v>
      </c>
      <c r="U52" s="36">
        <f>SUMIFS(СВЦЭМ!$C$33:$C$776,СВЦЭМ!$A$33:$A$776,$A52,СВЦЭМ!$B$33:$B$776,U$44)+'СЕТ СН'!$G$12+СВЦЭМ!$D$10+'СЕТ СН'!$G$5-'СЕТ СН'!$G$20</f>
        <v>3639.36732863</v>
      </c>
      <c r="V52" s="36">
        <f>SUMIFS(СВЦЭМ!$C$33:$C$776,СВЦЭМ!$A$33:$A$776,$A52,СВЦЭМ!$B$33:$B$776,V$44)+'СЕТ СН'!$G$12+СВЦЭМ!$D$10+'СЕТ СН'!$G$5-'СЕТ СН'!$G$20</f>
        <v>3666.75597371</v>
      </c>
      <c r="W52" s="36">
        <f>SUMIFS(СВЦЭМ!$C$33:$C$776,СВЦЭМ!$A$33:$A$776,$A52,СВЦЭМ!$B$33:$B$776,W$44)+'СЕТ СН'!$G$12+СВЦЭМ!$D$10+'СЕТ СН'!$G$5-'СЕТ СН'!$G$20</f>
        <v>3697.1258124999999</v>
      </c>
      <c r="X52" s="36">
        <f>SUMIFS(СВЦЭМ!$C$33:$C$776,СВЦЭМ!$A$33:$A$776,$A52,СВЦЭМ!$B$33:$B$776,X$44)+'СЕТ СН'!$G$12+СВЦЭМ!$D$10+'СЕТ СН'!$G$5-'СЕТ СН'!$G$20</f>
        <v>3734.1236656399997</v>
      </c>
      <c r="Y52" s="36">
        <f>SUMIFS(СВЦЭМ!$C$33:$C$776,СВЦЭМ!$A$33:$A$776,$A52,СВЦЭМ!$B$33:$B$776,Y$44)+'СЕТ СН'!$G$12+СВЦЭМ!$D$10+'СЕТ СН'!$G$5-'СЕТ СН'!$G$20</f>
        <v>3749.7608889499998</v>
      </c>
    </row>
    <row r="53" spans="1:25" ht="15.75" x14ac:dyDescent="0.2">
      <c r="A53" s="35">
        <f t="shared" si="1"/>
        <v>43505</v>
      </c>
      <c r="B53" s="36">
        <f>SUMIFS(СВЦЭМ!$C$33:$C$776,СВЦЭМ!$A$33:$A$776,$A53,СВЦЭМ!$B$33:$B$776,B$44)+'СЕТ СН'!$G$12+СВЦЭМ!$D$10+'СЕТ СН'!$G$5-'СЕТ СН'!$G$20</f>
        <v>3763.58903801</v>
      </c>
      <c r="C53" s="36">
        <f>SUMIFS(СВЦЭМ!$C$33:$C$776,СВЦЭМ!$A$33:$A$776,$A53,СВЦЭМ!$B$33:$B$776,C$44)+'СЕТ СН'!$G$12+СВЦЭМ!$D$10+'СЕТ СН'!$G$5-'СЕТ СН'!$G$20</f>
        <v>3796.7150898899999</v>
      </c>
      <c r="D53" s="36">
        <f>SUMIFS(СВЦЭМ!$C$33:$C$776,СВЦЭМ!$A$33:$A$776,$A53,СВЦЭМ!$B$33:$B$776,D$44)+'СЕТ СН'!$G$12+СВЦЭМ!$D$10+'СЕТ СН'!$G$5-'СЕТ СН'!$G$20</f>
        <v>3816.99941442</v>
      </c>
      <c r="E53" s="36">
        <f>SUMIFS(СВЦЭМ!$C$33:$C$776,СВЦЭМ!$A$33:$A$776,$A53,СВЦЭМ!$B$33:$B$776,E$44)+'СЕТ СН'!$G$12+СВЦЭМ!$D$10+'СЕТ СН'!$G$5-'СЕТ СН'!$G$20</f>
        <v>3817.4073210899996</v>
      </c>
      <c r="F53" s="36">
        <f>SUMIFS(СВЦЭМ!$C$33:$C$776,СВЦЭМ!$A$33:$A$776,$A53,СВЦЭМ!$B$33:$B$776,F$44)+'СЕТ СН'!$G$12+СВЦЭМ!$D$10+'СЕТ СН'!$G$5-'СЕТ СН'!$G$20</f>
        <v>3814.1139143999999</v>
      </c>
      <c r="G53" s="36">
        <f>SUMIFS(СВЦЭМ!$C$33:$C$776,СВЦЭМ!$A$33:$A$776,$A53,СВЦЭМ!$B$33:$B$776,G$44)+'СЕТ СН'!$G$12+СВЦЭМ!$D$10+'СЕТ СН'!$G$5-'СЕТ СН'!$G$20</f>
        <v>3812.18999024</v>
      </c>
      <c r="H53" s="36">
        <f>SUMIFS(СВЦЭМ!$C$33:$C$776,СВЦЭМ!$A$33:$A$776,$A53,СВЦЭМ!$B$33:$B$776,H$44)+'СЕТ СН'!$G$12+СВЦЭМ!$D$10+'СЕТ СН'!$G$5-'СЕТ СН'!$G$20</f>
        <v>3786.9778005500002</v>
      </c>
      <c r="I53" s="36">
        <f>SUMIFS(СВЦЭМ!$C$33:$C$776,СВЦЭМ!$A$33:$A$776,$A53,СВЦЭМ!$B$33:$B$776,I$44)+'СЕТ СН'!$G$12+СВЦЭМ!$D$10+'СЕТ СН'!$G$5-'СЕТ СН'!$G$20</f>
        <v>3771.2084896900001</v>
      </c>
      <c r="J53" s="36">
        <f>SUMIFS(СВЦЭМ!$C$33:$C$776,СВЦЭМ!$A$33:$A$776,$A53,СВЦЭМ!$B$33:$B$776,J$44)+'СЕТ СН'!$G$12+СВЦЭМ!$D$10+'СЕТ СН'!$G$5-'СЕТ СН'!$G$20</f>
        <v>3718.49628368</v>
      </c>
      <c r="K53" s="36">
        <f>SUMIFS(СВЦЭМ!$C$33:$C$776,СВЦЭМ!$A$33:$A$776,$A53,СВЦЭМ!$B$33:$B$776,K$44)+'СЕТ СН'!$G$12+СВЦЭМ!$D$10+'СЕТ СН'!$G$5-'СЕТ СН'!$G$20</f>
        <v>3694.8771721399999</v>
      </c>
      <c r="L53" s="36">
        <f>SUMIFS(СВЦЭМ!$C$33:$C$776,СВЦЭМ!$A$33:$A$776,$A53,СВЦЭМ!$B$33:$B$776,L$44)+'СЕТ СН'!$G$12+СВЦЭМ!$D$10+'СЕТ СН'!$G$5-'СЕТ СН'!$G$20</f>
        <v>3699.1310251300001</v>
      </c>
      <c r="M53" s="36">
        <f>SUMIFS(СВЦЭМ!$C$33:$C$776,СВЦЭМ!$A$33:$A$776,$A53,СВЦЭМ!$B$33:$B$776,M$44)+'СЕТ СН'!$G$12+СВЦЭМ!$D$10+'СЕТ СН'!$G$5-'СЕТ СН'!$G$20</f>
        <v>3707.47012984</v>
      </c>
      <c r="N53" s="36">
        <f>SUMIFS(СВЦЭМ!$C$33:$C$776,СВЦЭМ!$A$33:$A$776,$A53,СВЦЭМ!$B$33:$B$776,N$44)+'СЕТ СН'!$G$12+СВЦЭМ!$D$10+'СЕТ СН'!$G$5-'СЕТ СН'!$G$20</f>
        <v>3710.2769684099999</v>
      </c>
      <c r="O53" s="36">
        <f>SUMIFS(СВЦЭМ!$C$33:$C$776,СВЦЭМ!$A$33:$A$776,$A53,СВЦЭМ!$B$33:$B$776,O$44)+'СЕТ СН'!$G$12+СВЦЭМ!$D$10+'СЕТ СН'!$G$5-'СЕТ СН'!$G$20</f>
        <v>3684.84011388</v>
      </c>
      <c r="P53" s="36">
        <f>SUMIFS(СВЦЭМ!$C$33:$C$776,СВЦЭМ!$A$33:$A$776,$A53,СВЦЭМ!$B$33:$B$776,P$44)+'СЕТ СН'!$G$12+СВЦЭМ!$D$10+'СЕТ СН'!$G$5-'СЕТ СН'!$G$20</f>
        <v>3680.13546387</v>
      </c>
      <c r="Q53" s="36">
        <f>SUMIFS(СВЦЭМ!$C$33:$C$776,СВЦЭМ!$A$33:$A$776,$A53,СВЦЭМ!$B$33:$B$776,Q$44)+'СЕТ СН'!$G$12+СВЦЭМ!$D$10+'СЕТ СН'!$G$5-'СЕТ СН'!$G$20</f>
        <v>3687.0126247799999</v>
      </c>
      <c r="R53" s="36">
        <f>SUMIFS(СВЦЭМ!$C$33:$C$776,СВЦЭМ!$A$33:$A$776,$A53,СВЦЭМ!$B$33:$B$776,R$44)+'СЕТ СН'!$G$12+СВЦЭМ!$D$10+'СЕТ СН'!$G$5-'СЕТ СН'!$G$20</f>
        <v>3679.8270717400001</v>
      </c>
      <c r="S53" s="36">
        <f>SUMIFS(СВЦЭМ!$C$33:$C$776,СВЦЭМ!$A$33:$A$776,$A53,СВЦЭМ!$B$33:$B$776,S$44)+'СЕТ СН'!$G$12+СВЦЭМ!$D$10+'СЕТ СН'!$G$5-'СЕТ СН'!$G$20</f>
        <v>3652.21781418</v>
      </c>
      <c r="T53" s="36">
        <f>SUMIFS(СВЦЭМ!$C$33:$C$776,СВЦЭМ!$A$33:$A$776,$A53,СВЦЭМ!$B$33:$B$776,T$44)+'СЕТ СН'!$G$12+СВЦЭМ!$D$10+'СЕТ СН'!$G$5-'СЕТ СН'!$G$20</f>
        <v>3613.1362496299998</v>
      </c>
      <c r="U53" s="36">
        <f>SUMIFS(СВЦЭМ!$C$33:$C$776,СВЦЭМ!$A$33:$A$776,$A53,СВЦЭМ!$B$33:$B$776,U$44)+'СЕТ СН'!$G$12+СВЦЭМ!$D$10+'СЕТ СН'!$G$5-'СЕТ СН'!$G$20</f>
        <v>3606.9867512199999</v>
      </c>
      <c r="V53" s="36">
        <f>SUMIFS(СВЦЭМ!$C$33:$C$776,СВЦЭМ!$A$33:$A$776,$A53,СВЦЭМ!$B$33:$B$776,V$44)+'СЕТ СН'!$G$12+СВЦЭМ!$D$10+'СЕТ СН'!$G$5-'СЕТ СН'!$G$20</f>
        <v>3620.8396519999997</v>
      </c>
      <c r="W53" s="36">
        <f>SUMIFS(СВЦЭМ!$C$33:$C$776,СВЦЭМ!$A$33:$A$776,$A53,СВЦЭМ!$B$33:$B$776,W$44)+'СЕТ СН'!$G$12+СВЦЭМ!$D$10+'СЕТ СН'!$G$5-'СЕТ СН'!$G$20</f>
        <v>3647.2702405999999</v>
      </c>
      <c r="X53" s="36">
        <f>SUMIFS(СВЦЭМ!$C$33:$C$776,СВЦЭМ!$A$33:$A$776,$A53,СВЦЭМ!$B$33:$B$776,X$44)+'СЕТ СН'!$G$12+СВЦЭМ!$D$10+'СЕТ СН'!$G$5-'СЕТ СН'!$G$20</f>
        <v>3668.7291750300001</v>
      </c>
      <c r="Y53" s="36">
        <f>SUMIFS(СВЦЭМ!$C$33:$C$776,СВЦЭМ!$A$33:$A$776,$A53,СВЦЭМ!$B$33:$B$776,Y$44)+'СЕТ СН'!$G$12+СВЦЭМ!$D$10+'СЕТ СН'!$G$5-'СЕТ СН'!$G$20</f>
        <v>3699.03699151</v>
      </c>
    </row>
    <row r="54" spans="1:25" ht="15.75" x14ac:dyDescent="0.2">
      <c r="A54" s="35">
        <f t="shared" si="1"/>
        <v>43506</v>
      </c>
      <c r="B54" s="36">
        <f>SUMIFS(СВЦЭМ!$C$33:$C$776,СВЦЭМ!$A$33:$A$776,$A54,СВЦЭМ!$B$33:$B$776,B$44)+'СЕТ СН'!$G$12+СВЦЭМ!$D$10+'СЕТ СН'!$G$5-'СЕТ СН'!$G$20</f>
        <v>3722.3454431</v>
      </c>
      <c r="C54" s="36">
        <f>SUMIFS(СВЦЭМ!$C$33:$C$776,СВЦЭМ!$A$33:$A$776,$A54,СВЦЭМ!$B$33:$B$776,C$44)+'СЕТ СН'!$G$12+СВЦЭМ!$D$10+'СЕТ СН'!$G$5-'СЕТ СН'!$G$20</f>
        <v>3735.2695124299998</v>
      </c>
      <c r="D54" s="36">
        <f>SUMIFS(СВЦЭМ!$C$33:$C$776,СВЦЭМ!$A$33:$A$776,$A54,СВЦЭМ!$B$33:$B$776,D$44)+'СЕТ СН'!$G$12+СВЦЭМ!$D$10+'СЕТ СН'!$G$5-'СЕТ СН'!$G$20</f>
        <v>3771.6412946999999</v>
      </c>
      <c r="E54" s="36">
        <f>SUMIFS(СВЦЭМ!$C$33:$C$776,СВЦЭМ!$A$33:$A$776,$A54,СВЦЭМ!$B$33:$B$776,E$44)+'СЕТ СН'!$G$12+СВЦЭМ!$D$10+'СЕТ СН'!$G$5-'СЕТ СН'!$G$20</f>
        <v>3790.1411887200002</v>
      </c>
      <c r="F54" s="36">
        <f>SUMIFS(СВЦЭМ!$C$33:$C$776,СВЦЭМ!$A$33:$A$776,$A54,СВЦЭМ!$B$33:$B$776,F$44)+'СЕТ СН'!$G$12+СВЦЭМ!$D$10+'СЕТ СН'!$G$5-'СЕТ СН'!$G$20</f>
        <v>3786.9650186500003</v>
      </c>
      <c r="G54" s="36">
        <f>SUMIFS(СВЦЭМ!$C$33:$C$776,СВЦЭМ!$A$33:$A$776,$A54,СВЦЭМ!$B$33:$B$776,G$44)+'СЕТ СН'!$G$12+СВЦЭМ!$D$10+'СЕТ СН'!$G$5-'СЕТ СН'!$G$20</f>
        <v>3778.2966458399997</v>
      </c>
      <c r="H54" s="36">
        <f>SUMIFS(СВЦЭМ!$C$33:$C$776,СВЦЭМ!$A$33:$A$776,$A54,СВЦЭМ!$B$33:$B$776,H$44)+'СЕТ СН'!$G$12+СВЦЭМ!$D$10+'СЕТ СН'!$G$5-'СЕТ СН'!$G$20</f>
        <v>3766.5073486199999</v>
      </c>
      <c r="I54" s="36">
        <f>SUMIFS(СВЦЭМ!$C$33:$C$776,СВЦЭМ!$A$33:$A$776,$A54,СВЦЭМ!$B$33:$B$776,I$44)+'СЕТ СН'!$G$12+СВЦЭМ!$D$10+'СЕТ СН'!$G$5-'СЕТ СН'!$G$20</f>
        <v>3731.4939109500001</v>
      </c>
      <c r="J54" s="36">
        <f>SUMIFS(СВЦЭМ!$C$33:$C$776,СВЦЭМ!$A$33:$A$776,$A54,СВЦЭМ!$B$33:$B$776,J$44)+'СЕТ СН'!$G$12+СВЦЭМ!$D$10+'СЕТ СН'!$G$5-'СЕТ СН'!$G$20</f>
        <v>3700.0426503899998</v>
      </c>
      <c r="K54" s="36">
        <f>SUMIFS(СВЦЭМ!$C$33:$C$776,СВЦЭМ!$A$33:$A$776,$A54,СВЦЭМ!$B$33:$B$776,K$44)+'СЕТ СН'!$G$12+СВЦЭМ!$D$10+'СЕТ СН'!$G$5-'СЕТ СН'!$G$20</f>
        <v>3657.2617907700001</v>
      </c>
      <c r="L54" s="36">
        <f>SUMIFS(СВЦЭМ!$C$33:$C$776,СВЦЭМ!$A$33:$A$776,$A54,СВЦЭМ!$B$33:$B$776,L$44)+'СЕТ СН'!$G$12+СВЦЭМ!$D$10+'СЕТ СН'!$G$5-'СЕТ СН'!$G$20</f>
        <v>3632.2493272299998</v>
      </c>
      <c r="M54" s="36">
        <f>SUMIFS(СВЦЭМ!$C$33:$C$776,СВЦЭМ!$A$33:$A$776,$A54,СВЦЭМ!$B$33:$B$776,M$44)+'СЕТ СН'!$G$12+СВЦЭМ!$D$10+'СЕТ СН'!$G$5-'СЕТ СН'!$G$20</f>
        <v>3633.0304227699999</v>
      </c>
      <c r="N54" s="36">
        <f>SUMIFS(СВЦЭМ!$C$33:$C$776,СВЦЭМ!$A$33:$A$776,$A54,СВЦЭМ!$B$33:$B$776,N$44)+'СЕТ СН'!$G$12+СВЦЭМ!$D$10+'СЕТ СН'!$G$5-'СЕТ СН'!$G$20</f>
        <v>3636.8549285199997</v>
      </c>
      <c r="O54" s="36">
        <f>SUMIFS(СВЦЭМ!$C$33:$C$776,СВЦЭМ!$A$33:$A$776,$A54,СВЦЭМ!$B$33:$B$776,O$44)+'СЕТ СН'!$G$12+СВЦЭМ!$D$10+'СЕТ СН'!$G$5-'СЕТ СН'!$G$20</f>
        <v>3625.8135051199997</v>
      </c>
      <c r="P54" s="36">
        <f>SUMIFS(СВЦЭМ!$C$33:$C$776,СВЦЭМ!$A$33:$A$776,$A54,СВЦЭМ!$B$33:$B$776,P$44)+'СЕТ СН'!$G$12+СВЦЭМ!$D$10+'СЕТ СН'!$G$5-'СЕТ СН'!$G$20</f>
        <v>3618.4786878300001</v>
      </c>
      <c r="Q54" s="36">
        <f>SUMIFS(СВЦЭМ!$C$33:$C$776,СВЦЭМ!$A$33:$A$776,$A54,СВЦЭМ!$B$33:$B$776,Q$44)+'СЕТ СН'!$G$12+СВЦЭМ!$D$10+'СЕТ СН'!$G$5-'СЕТ СН'!$G$20</f>
        <v>3635.6883185300003</v>
      </c>
      <c r="R54" s="36">
        <f>SUMIFS(СВЦЭМ!$C$33:$C$776,СВЦЭМ!$A$33:$A$776,$A54,СВЦЭМ!$B$33:$B$776,R$44)+'СЕТ СН'!$G$12+СВЦЭМ!$D$10+'СЕТ СН'!$G$5-'СЕТ СН'!$G$20</f>
        <v>3656.9636719999999</v>
      </c>
      <c r="S54" s="36">
        <f>SUMIFS(СВЦЭМ!$C$33:$C$776,СВЦЭМ!$A$33:$A$776,$A54,СВЦЭМ!$B$33:$B$776,S$44)+'СЕТ СН'!$G$12+СВЦЭМ!$D$10+'СЕТ СН'!$G$5-'СЕТ СН'!$G$20</f>
        <v>3647.3080626700003</v>
      </c>
      <c r="T54" s="36">
        <f>SUMIFS(СВЦЭМ!$C$33:$C$776,СВЦЭМ!$A$33:$A$776,$A54,СВЦЭМ!$B$33:$B$776,T$44)+'СЕТ СН'!$G$12+СВЦЭМ!$D$10+'СЕТ СН'!$G$5-'СЕТ СН'!$G$20</f>
        <v>3610.2591857699999</v>
      </c>
      <c r="U54" s="36">
        <f>SUMIFS(СВЦЭМ!$C$33:$C$776,СВЦЭМ!$A$33:$A$776,$A54,СВЦЭМ!$B$33:$B$776,U$44)+'СЕТ СН'!$G$12+СВЦЭМ!$D$10+'СЕТ СН'!$G$5-'СЕТ СН'!$G$20</f>
        <v>3601.1179788999998</v>
      </c>
      <c r="V54" s="36">
        <f>SUMIFS(СВЦЭМ!$C$33:$C$776,СВЦЭМ!$A$33:$A$776,$A54,СВЦЭМ!$B$33:$B$776,V$44)+'СЕТ СН'!$G$12+СВЦЭМ!$D$10+'СЕТ СН'!$G$5-'СЕТ СН'!$G$20</f>
        <v>3579.7719705999998</v>
      </c>
      <c r="W54" s="36">
        <f>SUMIFS(СВЦЭМ!$C$33:$C$776,СВЦЭМ!$A$33:$A$776,$A54,СВЦЭМ!$B$33:$B$776,W$44)+'СЕТ СН'!$G$12+СВЦЭМ!$D$10+'СЕТ СН'!$G$5-'СЕТ СН'!$G$20</f>
        <v>3601.3388767899996</v>
      </c>
      <c r="X54" s="36">
        <f>SUMIFS(СВЦЭМ!$C$33:$C$776,СВЦЭМ!$A$33:$A$776,$A54,СВЦЭМ!$B$33:$B$776,X$44)+'СЕТ СН'!$G$12+СВЦЭМ!$D$10+'СЕТ СН'!$G$5-'СЕТ СН'!$G$20</f>
        <v>3626.1923384800002</v>
      </c>
      <c r="Y54" s="36">
        <f>SUMIFS(СВЦЭМ!$C$33:$C$776,СВЦЭМ!$A$33:$A$776,$A54,СВЦЭМ!$B$33:$B$776,Y$44)+'СЕТ СН'!$G$12+СВЦЭМ!$D$10+'СЕТ СН'!$G$5-'СЕТ СН'!$G$20</f>
        <v>3685.89453263</v>
      </c>
    </row>
    <row r="55" spans="1:25" ht="15.75" x14ac:dyDescent="0.2">
      <c r="A55" s="35">
        <f t="shared" si="1"/>
        <v>43507</v>
      </c>
      <c r="B55" s="36">
        <f>SUMIFS(СВЦЭМ!$C$33:$C$776,СВЦЭМ!$A$33:$A$776,$A55,СВЦЭМ!$B$33:$B$776,B$44)+'СЕТ СН'!$G$12+СВЦЭМ!$D$10+'СЕТ СН'!$G$5-'СЕТ СН'!$G$20</f>
        <v>3734.8375532199998</v>
      </c>
      <c r="C55" s="36">
        <f>SUMIFS(СВЦЭМ!$C$33:$C$776,СВЦЭМ!$A$33:$A$776,$A55,СВЦЭМ!$B$33:$B$776,C$44)+'СЕТ СН'!$G$12+СВЦЭМ!$D$10+'СЕТ СН'!$G$5-'СЕТ СН'!$G$20</f>
        <v>3753.1893725099999</v>
      </c>
      <c r="D55" s="36">
        <f>SUMIFS(СВЦЭМ!$C$33:$C$776,СВЦЭМ!$A$33:$A$776,$A55,СВЦЭМ!$B$33:$B$776,D$44)+'СЕТ СН'!$G$12+СВЦЭМ!$D$10+'СЕТ СН'!$G$5-'СЕТ СН'!$G$20</f>
        <v>3776.1292371999998</v>
      </c>
      <c r="E55" s="36">
        <f>SUMIFS(СВЦЭМ!$C$33:$C$776,СВЦЭМ!$A$33:$A$776,$A55,СВЦЭМ!$B$33:$B$776,E$44)+'СЕТ СН'!$G$12+СВЦЭМ!$D$10+'СЕТ СН'!$G$5-'СЕТ СН'!$G$20</f>
        <v>3792.0363957199997</v>
      </c>
      <c r="F55" s="36">
        <f>SUMIFS(СВЦЭМ!$C$33:$C$776,СВЦЭМ!$A$33:$A$776,$A55,СВЦЭМ!$B$33:$B$776,F$44)+'СЕТ СН'!$G$12+СВЦЭМ!$D$10+'СЕТ СН'!$G$5-'СЕТ СН'!$G$20</f>
        <v>3792.38679241</v>
      </c>
      <c r="G55" s="36">
        <f>SUMIFS(СВЦЭМ!$C$33:$C$776,СВЦЭМ!$A$33:$A$776,$A55,СВЦЭМ!$B$33:$B$776,G$44)+'СЕТ СН'!$G$12+СВЦЭМ!$D$10+'СЕТ СН'!$G$5-'СЕТ СН'!$G$20</f>
        <v>3781.1010627400001</v>
      </c>
      <c r="H55" s="36">
        <f>SUMIFS(СВЦЭМ!$C$33:$C$776,СВЦЭМ!$A$33:$A$776,$A55,СВЦЭМ!$B$33:$B$776,H$44)+'СЕТ СН'!$G$12+СВЦЭМ!$D$10+'СЕТ СН'!$G$5-'СЕТ СН'!$G$20</f>
        <v>3729.5384457</v>
      </c>
      <c r="I55" s="36">
        <f>SUMIFS(СВЦЭМ!$C$33:$C$776,СВЦЭМ!$A$33:$A$776,$A55,СВЦЭМ!$B$33:$B$776,I$44)+'СЕТ СН'!$G$12+СВЦЭМ!$D$10+'СЕТ СН'!$G$5-'СЕТ СН'!$G$20</f>
        <v>3688.74181288</v>
      </c>
      <c r="J55" s="36">
        <f>SUMIFS(СВЦЭМ!$C$33:$C$776,СВЦЭМ!$A$33:$A$776,$A55,СВЦЭМ!$B$33:$B$776,J$44)+'СЕТ СН'!$G$12+СВЦЭМ!$D$10+'СЕТ СН'!$G$5-'СЕТ СН'!$G$20</f>
        <v>3674.69308318</v>
      </c>
      <c r="K55" s="36">
        <f>SUMIFS(СВЦЭМ!$C$33:$C$776,СВЦЭМ!$A$33:$A$776,$A55,СВЦЭМ!$B$33:$B$776,K$44)+'СЕТ СН'!$G$12+СВЦЭМ!$D$10+'СЕТ СН'!$G$5-'СЕТ СН'!$G$20</f>
        <v>3681.27706661</v>
      </c>
      <c r="L55" s="36">
        <f>SUMIFS(СВЦЭМ!$C$33:$C$776,СВЦЭМ!$A$33:$A$776,$A55,СВЦЭМ!$B$33:$B$776,L$44)+'СЕТ СН'!$G$12+СВЦЭМ!$D$10+'СЕТ СН'!$G$5-'СЕТ СН'!$G$20</f>
        <v>3667.6221317600002</v>
      </c>
      <c r="M55" s="36">
        <f>SUMIFS(СВЦЭМ!$C$33:$C$776,СВЦЭМ!$A$33:$A$776,$A55,СВЦЭМ!$B$33:$B$776,M$44)+'СЕТ СН'!$G$12+СВЦЭМ!$D$10+'СЕТ СН'!$G$5-'СЕТ СН'!$G$20</f>
        <v>3670.3881925000001</v>
      </c>
      <c r="N55" s="36">
        <f>SUMIFS(СВЦЭМ!$C$33:$C$776,СВЦЭМ!$A$33:$A$776,$A55,СВЦЭМ!$B$33:$B$776,N$44)+'СЕТ СН'!$G$12+СВЦЭМ!$D$10+'СЕТ СН'!$G$5-'СЕТ СН'!$G$20</f>
        <v>3678.92680423</v>
      </c>
      <c r="O55" s="36">
        <f>SUMIFS(СВЦЭМ!$C$33:$C$776,СВЦЭМ!$A$33:$A$776,$A55,СВЦЭМ!$B$33:$B$776,O$44)+'СЕТ СН'!$G$12+СВЦЭМ!$D$10+'СЕТ СН'!$G$5-'СЕТ СН'!$G$20</f>
        <v>3646.0990966500003</v>
      </c>
      <c r="P55" s="36">
        <f>SUMIFS(СВЦЭМ!$C$33:$C$776,СВЦЭМ!$A$33:$A$776,$A55,СВЦЭМ!$B$33:$B$776,P$44)+'СЕТ СН'!$G$12+СВЦЭМ!$D$10+'СЕТ СН'!$G$5-'СЕТ СН'!$G$20</f>
        <v>3662.7355094</v>
      </c>
      <c r="Q55" s="36">
        <f>SUMIFS(СВЦЭМ!$C$33:$C$776,СВЦЭМ!$A$33:$A$776,$A55,СВЦЭМ!$B$33:$B$776,Q$44)+'СЕТ СН'!$G$12+СВЦЭМ!$D$10+'СЕТ СН'!$G$5-'СЕТ СН'!$G$20</f>
        <v>3655.3779700599998</v>
      </c>
      <c r="R55" s="36">
        <f>SUMIFS(СВЦЭМ!$C$33:$C$776,СВЦЭМ!$A$33:$A$776,$A55,СВЦЭМ!$B$33:$B$776,R$44)+'СЕТ СН'!$G$12+СВЦЭМ!$D$10+'СЕТ СН'!$G$5-'СЕТ СН'!$G$20</f>
        <v>3652.5678600700003</v>
      </c>
      <c r="S55" s="36">
        <f>SUMIFS(СВЦЭМ!$C$33:$C$776,СВЦЭМ!$A$33:$A$776,$A55,СВЦЭМ!$B$33:$B$776,S$44)+'СЕТ СН'!$G$12+СВЦЭМ!$D$10+'СЕТ СН'!$G$5-'СЕТ СН'!$G$20</f>
        <v>3642.3985826999997</v>
      </c>
      <c r="T55" s="36">
        <f>SUMIFS(СВЦЭМ!$C$33:$C$776,СВЦЭМ!$A$33:$A$776,$A55,СВЦЭМ!$B$33:$B$776,T$44)+'СЕТ СН'!$G$12+СВЦЭМ!$D$10+'СЕТ СН'!$G$5-'СЕТ СН'!$G$20</f>
        <v>3593.9972314899996</v>
      </c>
      <c r="U55" s="36">
        <f>SUMIFS(СВЦЭМ!$C$33:$C$776,СВЦЭМ!$A$33:$A$776,$A55,СВЦЭМ!$B$33:$B$776,U$44)+'СЕТ СН'!$G$12+СВЦЭМ!$D$10+'СЕТ СН'!$G$5-'СЕТ СН'!$G$20</f>
        <v>3574.6914552799999</v>
      </c>
      <c r="V55" s="36">
        <f>SUMIFS(СВЦЭМ!$C$33:$C$776,СВЦЭМ!$A$33:$A$776,$A55,СВЦЭМ!$B$33:$B$776,V$44)+'СЕТ СН'!$G$12+СВЦЭМ!$D$10+'СЕТ СН'!$G$5-'СЕТ СН'!$G$20</f>
        <v>3589.7272308800002</v>
      </c>
      <c r="W55" s="36">
        <f>SUMIFS(СВЦЭМ!$C$33:$C$776,СВЦЭМ!$A$33:$A$776,$A55,СВЦЭМ!$B$33:$B$776,W$44)+'СЕТ СН'!$G$12+СВЦЭМ!$D$10+'СЕТ СН'!$G$5-'СЕТ СН'!$G$20</f>
        <v>3610.2697942899999</v>
      </c>
      <c r="X55" s="36">
        <f>SUMIFS(СВЦЭМ!$C$33:$C$776,СВЦЭМ!$A$33:$A$776,$A55,СВЦЭМ!$B$33:$B$776,X$44)+'СЕТ СН'!$G$12+СВЦЭМ!$D$10+'СЕТ СН'!$G$5-'СЕТ СН'!$G$20</f>
        <v>3635.5207513800001</v>
      </c>
      <c r="Y55" s="36">
        <f>SUMIFS(СВЦЭМ!$C$33:$C$776,СВЦЭМ!$A$33:$A$776,$A55,СВЦЭМ!$B$33:$B$776,Y$44)+'СЕТ СН'!$G$12+СВЦЭМ!$D$10+'СЕТ СН'!$G$5-'СЕТ СН'!$G$20</f>
        <v>3686.3869088299998</v>
      </c>
    </row>
    <row r="56" spans="1:25" ht="15.75" x14ac:dyDescent="0.2">
      <c r="A56" s="35">
        <f t="shared" si="1"/>
        <v>43508</v>
      </c>
      <c r="B56" s="36">
        <f>SUMIFS(СВЦЭМ!$C$33:$C$776,СВЦЭМ!$A$33:$A$776,$A56,СВЦЭМ!$B$33:$B$776,B$44)+'СЕТ СН'!$G$12+СВЦЭМ!$D$10+'СЕТ СН'!$G$5-'СЕТ СН'!$G$20</f>
        <v>3720.4553803600002</v>
      </c>
      <c r="C56" s="36">
        <f>SUMIFS(СВЦЭМ!$C$33:$C$776,СВЦЭМ!$A$33:$A$776,$A56,СВЦЭМ!$B$33:$B$776,C$44)+'СЕТ СН'!$G$12+СВЦЭМ!$D$10+'СЕТ СН'!$G$5-'СЕТ СН'!$G$20</f>
        <v>3747.8981251499999</v>
      </c>
      <c r="D56" s="36">
        <f>SUMIFS(СВЦЭМ!$C$33:$C$776,СВЦЭМ!$A$33:$A$776,$A56,СВЦЭМ!$B$33:$B$776,D$44)+'СЕТ СН'!$G$12+СВЦЭМ!$D$10+'СЕТ СН'!$G$5-'СЕТ СН'!$G$20</f>
        <v>3759.7219797099997</v>
      </c>
      <c r="E56" s="36">
        <f>SUMIFS(СВЦЭМ!$C$33:$C$776,СВЦЭМ!$A$33:$A$776,$A56,СВЦЭМ!$B$33:$B$776,E$44)+'СЕТ СН'!$G$12+СВЦЭМ!$D$10+'СЕТ СН'!$G$5-'СЕТ СН'!$G$20</f>
        <v>3779.5025742799999</v>
      </c>
      <c r="F56" s="36">
        <f>SUMIFS(СВЦЭМ!$C$33:$C$776,СВЦЭМ!$A$33:$A$776,$A56,СВЦЭМ!$B$33:$B$776,F$44)+'СЕТ СН'!$G$12+СВЦЭМ!$D$10+'СЕТ СН'!$G$5-'СЕТ СН'!$G$20</f>
        <v>3776.99140945</v>
      </c>
      <c r="G56" s="36">
        <f>SUMIFS(СВЦЭМ!$C$33:$C$776,СВЦЭМ!$A$33:$A$776,$A56,СВЦЭМ!$B$33:$B$776,G$44)+'СЕТ СН'!$G$12+СВЦЭМ!$D$10+'СЕТ СН'!$G$5-'СЕТ СН'!$G$20</f>
        <v>3761.0917852800003</v>
      </c>
      <c r="H56" s="36">
        <f>SUMIFS(СВЦЭМ!$C$33:$C$776,СВЦЭМ!$A$33:$A$776,$A56,СВЦЭМ!$B$33:$B$776,H$44)+'СЕТ СН'!$G$12+СВЦЭМ!$D$10+'СЕТ СН'!$G$5-'СЕТ СН'!$G$20</f>
        <v>3717.5367826800002</v>
      </c>
      <c r="I56" s="36">
        <f>SUMIFS(СВЦЭМ!$C$33:$C$776,СВЦЭМ!$A$33:$A$776,$A56,СВЦЭМ!$B$33:$B$776,I$44)+'СЕТ СН'!$G$12+СВЦЭМ!$D$10+'СЕТ СН'!$G$5-'СЕТ СН'!$G$20</f>
        <v>3683.2833409099999</v>
      </c>
      <c r="J56" s="36">
        <f>SUMIFS(СВЦЭМ!$C$33:$C$776,СВЦЭМ!$A$33:$A$776,$A56,СВЦЭМ!$B$33:$B$776,J$44)+'СЕТ СН'!$G$12+СВЦЭМ!$D$10+'СЕТ СН'!$G$5-'СЕТ СН'!$G$20</f>
        <v>3640.3724299699998</v>
      </c>
      <c r="K56" s="36">
        <f>SUMIFS(СВЦЭМ!$C$33:$C$776,СВЦЭМ!$A$33:$A$776,$A56,СВЦЭМ!$B$33:$B$776,K$44)+'СЕТ СН'!$G$12+СВЦЭМ!$D$10+'СЕТ СН'!$G$5-'СЕТ СН'!$G$20</f>
        <v>3648.6404404</v>
      </c>
      <c r="L56" s="36">
        <f>SUMIFS(СВЦЭМ!$C$33:$C$776,СВЦЭМ!$A$33:$A$776,$A56,СВЦЭМ!$B$33:$B$776,L$44)+'СЕТ СН'!$G$12+СВЦЭМ!$D$10+'СЕТ СН'!$G$5-'СЕТ СН'!$G$20</f>
        <v>3645.9655109400001</v>
      </c>
      <c r="M56" s="36">
        <f>SUMIFS(СВЦЭМ!$C$33:$C$776,СВЦЭМ!$A$33:$A$776,$A56,СВЦЭМ!$B$33:$B$776,M$44)+'СЕТ СН'!$G$12+СВЦЭМ!$D$10+'СЕТ СН'!$G$5-'СЕТ СН'!$G$20</f>
        <v>3658.6958490899997</v>
      </c>
      <c r="N56" s="36">
        <f>SUMIFS(СВЦЭМ!$C$33:$C$776,СВЦЭМ!$A$33:$A$776,$A56,СВЦЭМ!$B$33:$B$776,N$44)+'СЕТ СН'!$G$12+СВЦЭМ!$D$10+'СЕТ СН'!$G$5-'СЕТ СН'!$G$20</f>
        <v>3647.8755885</v>
      </c>
      <c r="O56" s="36">
        <f>SUMIFS(СВЦЭМ!$C$33:$C$776,СВЦЭМ!$A$33:$A$776,$A56,СВЦЭМ!$B$33:$B$776,O$44)+'СЕТ СН'!$G$12+СВЦЭМ!$D$10+'СЕТ СН'!$G$5-'СЕТ СН'!$G$20</f>
        <v>3604.8796017</v>
      </c>
      <c r="P56" s="36">
        <f>SUMIFS(СВЦЭМ!$C$33:$C$776,СВЦЭМ!$A$33:$A$776,$A56,СВЦЭМ!$B$33:$B$776,P$44)+'СЕТ СН'!$G$12+СВЦЭМ!$D$10+'СЕТ СН'!$G$5-'СЕТ СН'!$G$20</f>
        <v>3624.7607946099997</v>
      </c>
      <c r="Q56" s="36">
        <f>SUMIFS(СВЦЭМ!$C$33:$C$776,СВЦЭМ!$A$33:$A$776,$A56,СВЦЭМ!$B$33:$B$776,Q$44)+'СЕТ СН'!$G$12+СВЦЭМ!$D$10+'СЕТ СН'!$G$5-'СЕТ СН'!$G$20</f>
        <v>3634.6448612200002</v>
      </c>
      <c r="R56" s="36">
        <f>SUMIFS(СВЦЭМ!$C$33:$C$776,СВЦЭМ!$A$33:$A$776,$A56,СВЦЭМ!$B$33:$B$776,R$44)+'СЕТ СН'!$G$12+СВЦЭМ!$D$10+'СЕТ СН'!$G$5-'СЕТ СН'!$G$20</f>
        <v>3640.63598465</v>
      </c>
      <c r="S56" s="36">
        <f>SUMIFS(СВЦЭМ!$C$33:$C$776,СВЦЭМ!$A$33:$A$776,$A56,СВЦЭМ!$B$33:$B$776,S$44)+'СЕТ СН'!$G$12+СВЦЭМ!$D$10+'СЕТ СН'!$G$5-'СЕТ СН'!$G$20</f>
        <v>3625.9111521499999</v>
      </c>
      <c r="T56" s="36">
        <f>SUMIFS(СВЦЭМ!$C$33:$C$776,СВЦЭМ!$A$33:$A$776,$A56,СВЦЭМ!$B$33:$B$776,T$44)+'СЕТ СН'!$G$12+СВЦЭМ!$D$10+'СЕТ СН'!$G$5-'СЕТ СН'!$G$20</f>
        <v>3580.55524707</v>
      </c>
      <c r="U56" s="36">
        <f>SUMIFS(СВЦЭМ!$C$33:$C$776,СВЦЭМ!$A$33:$A$776,$A56,СВЦЭМ!$B$33:$B$776,U$44)+'СЕТ СН'!$G$12+СВЦЭМ!$D$10+'СЕТ СН'!$G$5-'СЕТ СН'!$G$20</f>
        <v>3566.68783884</v>
      </c>
      <c r="V56" s="36">
        <f>SUMIFS(СВЦЭМ!$C$33:$C$776,СВЦЭМ!$A$33:$A$776,$A56,СВЦЭМ!$B$33:$B$776,V$44)+'СЕТ СН'!$G$12+СВЦЭМ!$D$10+'СЕТ СН'!$G$5-'СЕТ СН'!$G$20</f>
        <v>3591.9158924800004</v>
      </c>
      <c r="W56" s="36">
        <f>SUMIFS(СВЦЭМ!$C$33:$C$776,СВЦЭМ!$A$33:$A$776,$A56,СВЦЭМ!$B$33:$B$776,W$44)+'СЕТ СН'!$G$12+СВЦЭМ!$D$10+'СЕТ СН'!$G$5-'СЕТ СН'!$G$20</f>
        <v>3617.1280979100002</v>
      </c>
      <c r="X56" s="36">
        <f>SUMIFS(СВЦЭМ!$C$33:$C$776,СВЦЭМ!$A$33:$A$776,$A56,СВЦЭМ!$B$33:$B$776,X$44)+'СЕТ СН'!$G$12+СВЦЭМ!$D$10+'СЕТ СН'!$G$5-'СЕТ СН'!$G$20</f>
        <v>3642.05264468</v>
      </c>
      <c r="Y56" s="36">
        <f>SUMIFS(СВЦЭМ!$C$33:$C$776,СВЦЭМ!$A$33:$A$776,$A56,СВЦЭМ!$B$33:$B$776,Y$44)+'СЕТ СН'!$G$12+СВЦЭМ!$D$10+'СЕТ СН'!$G$5-'СЕТ СН'!$G$20</f>
        <v>3689.9236538699997</v>
      </c>
    </row>
    <row r="57" spans="1:25" ht="15.75" x14ac:dyDescent="0.2">
      <c r="A57" s="35">
        <f t="shared" si="1"/>
        <v>43509</v>
      </c>
      <c r="B57" s="36">
        <f>SUMIFS(СВЦЭМ!$C$33:$C$776,СВЦЭМ!$A$33:$A$776,$A57,СВЦЭМ!$B$33:$B$776,B$44)+'СЕТ СН'!$G$12+СВЦЭМ!$D$10+'СЕТ СН'!$G$5-'СЕТ СН'!$G$20</f>
        <v>3706.3770231999997</v>
      </c>
      <c r="C57" s="36">
        <f>SUMIFS(СВЦЭМ!$C$33:$C$776,СВЦЭМ!$A$33:$A$776,$A57,СВЦЭМ!$B$33:$B$776,C$44)+'СЕТ СН'!$G$12+СВЦЭМ!$D$10+'СЕТ СН'!$G$5-'СЕТ СН'!$G$20</f>
        <v>3724.2979070599999</v>
      </c>
      <c r="D57" s="36">
        <f>SUMIFS(СВЦЭМ!$C$33:$C$776,СВЦЭМ!$A$33:$A$776,$A57,СВЦЭМ!$B$33:$B$776,D$44)+'СЕТ СН'!$G$12+СВЦЭМ!$D$10+'СЕТ СН'!$G$5-'СЕТ СН'!$G$20</f>
        <v>3768.15358973</v>
      </c>
      <c r="E57" s="36">
        <f>SUMIFS(СВЦЭМ!$C$33:$C$776,СВЦЭМ!$A$33:$A$776,$A57,СВЦЭМ!$B$33:$B$776,E$44)+'СЕТ СН'!$G$12+СВЦЭМ!$D$10+'СЕТ СН'!$G$5-'СЕТ СН'!$G$20</f>
        <v>3784.0602760399997</v>
      </c>
      <c r="F57" s="36">
        <f>SUMIFS(СВЦЭМ!$C$33:$C$776,СВЦЭМ!$A$33:$A$776,$A57,СВЦЭМ!$B$33:$B$776,F$44)+'СЕТ СН'!$G$12+СВЦЭМ!$D$10+'СЕТ СН'!$G$5-'СЕТ СН'!$G$20</f>
        <v>3777.3934996600001</v>
      </c>
      <c r="G57" s="36">
        <f>SUMIFS(СВЦЭМ!$C$33:$C$776,СВЦЭМ!$A$33:$A$776,$A57,СВЦЭМ!$B$33:$B$776,G$44)+'СЕТ СН'!$G$12+СВЦЭМ!$D$10+'СЕТ СН'!$G$5-'СЕТ СН'!$G$20</f>
        <v>3740.1825485199997</v>
      </c>
      <c r="H57" s="36">
        <f>SUMIFS(СВЦЭМ!$C$33:$C$776,СВЦЭМ!$A$33:$A$776,$A57,СВЦЭМ!$B$33:$B$776,H$44)+'СЕТ СН'!$G$12+СВЦЭМ!$D$10+'СЕТ СН'!$G$5-'СЕТ СН'!$G$20</f>
        <v>3709.5390614500002</v>
      </c>
      <c r="I57" s="36">
        <f>SUMIFS(СВЦЭМ!$C$33:$C$776,СВЦЭМ!$A$33:$A$776,$A57,СВЦЭМ!$B$33:$B$776,I$44)+'СЕТ СН'!$G$12+СВЦЭМ!$D$10+'СЕТ СН'!$G$5-'СЕТ СН'!$G$20</f>
        <v>3670.0829131199998</v>
      </c>
      <c r="J57" s="36">
        <f>SUMIFS(СВЦЭМ!$C$33:$C$776,СВЦЭМ!$A$33:$A$776,$A57,СВЦЭМ!$B$33:$B$776,J$44)+'СЕТ СН'!$G$12+СВЦЭМ!$D$10+'СЕТ СН'!$G$5-'СЕТ СН'!$G$20</f>
        <v>3637.4911336</v>
      </c>
      <c r="K57" s="36">
        <f>SUMIFS(СВЦЭМ!$C$33:$C$776,СВЦЭМ!$A$33:$A$776,$A57,СВЦЭМ!$B$33:$B$776,K$44)+'СЕТ СН'!$G$12+СВЦЭМ!$D$10+'СЕТ СН'!$G$5-'СЕТ СН'!$G$20</f>
        <v>3640.13437595</v>
      </c>
      <c r="L57" s="36">
        <f>SUMIFS(СВЦЭМ!$C$33:$C$776,СВЦЭМ!$A$33:$A$776,$A57,СВЦЭМ!$B$33:$B$776,L$44)+'СЕТ СН'!$G$12+СВЦЭМ!$D$10+'СЕТ СН'!$G$5-'СЕТ СН'!$G$20</f>
        <v>3636.0492978800003</v>
      </c>
      <c r="M57" s="36">
        <f>SUMIFS(СВЦЭМ!$C$33:$C$776,СВЦЭМ!$A$33:$A$776,$A57,СВЦЭМ!$B$33:$B$776,M$44)+'СЕТ СН'!$G$12+СВЦЭМ!$D$10+'СЕТ СН'!$G$5-'СЕТ СН'!$G$20</f>
        <v>3638.7896677999997</v>
      </c>
      <c r="N57" s="36">
        <f>SUMIFS(СВЦЭМ!$C$33:$C$776,СВЦЭМ!$A$33:$A$776,$A57,СВЦЭМ!$B$33:$B$776,N$44)+'СЕТ СН'!$G$12+СВЦЭМ!$D$10+'СЕТ СН'!$G$5-'СЕТ СН'!$G$20</f>
        <v>3650.02013855</v>
      </c>
      <c r="O57" s="36">
        <f>SUMIFS(СВЦЭМ!$C$33:$C$776,СВЦЭМ!$A$33:$A$776,$A57,СВЦЭМ!$B$33:$B$776,O$44)+'СЕТ СН'!$G$12+СВЦЭМ!$D$10+'СЕТ СН'!$G$5-'СЕТ СН'!$G$20</f>
        <v>3611.8452386099998</v>
      </c>
      <c r="P57" s="36">
        <f>SUMIFS(СВЦЭМ!$C$33:$C$776,СВЦЭМ!$A$33:$A$776,$A57,СВЦЭМ!$B$33:$B$776,P$44)+'СЕТ СН'!$G$12+СВЦЭМ!$D$10+'СЕТ СН'!$G$5-'СЕТ СН'!$G$20</f>
        <v>3624.7623195599999</v>
      </c>
      <c r="Q57" s="36">
        <f>SUMIFS(СВЦЭМ!$C$33:$C$776,СВЦЭМ!$A$33:$A$776,$A57,СВЦЭМ!$B$33:$B$776,Q$44)+'СЕТ СН'!$G$12+СВЦЭМ!$D$10+'СЕТ СН'!$G$5-'СЕТ СН'!$G$20</f>
        <v>3634.7929447500001</v>
      </c>
      <c r="R57" s="36">
        <f>SUMIFS(СВЦЭМ!$C$33:$C$776,СВЦЭМ!$A$33:$A$776,$A57,СВЦЭМ!$B$33:$B$776,R$44)+'СЕТ СН'!$G$12+СВЦЭМ!$D$10+'СЕТ СН'!$G$5-'СЕТ СН'!$G$20</f>
        <v>3633.5630737299998</v>
      </c>
      <c r="S57" s="36">
        <f>SUMIFS(СВЦЭМ!$C$33:$C$776,СВЦЭМ!$A$33:$A$776,$A57,СВЦЭМ!$B$33:$B$776,S$44)+'СЕТ СН'!$G$12+СВЦЭМ!$D$10+'СЕТ СН'!$G$5-'СЕТ СН'!$G$20</f>
        <v>3625.45730228</v>
      </c>
      <c r="T57" s="36">
        <f>SUMIFS(СВЦЭМ!$C$33:$C$776,СВЦЭМ!$A$33:$A$776,$A57,СВЦЭМ!$B$33:$B$776,T$44)+'СЕТ СН'!$G$12+СВЦЭМ!$D$10+'СЕТ СН'!$G$5-'СЕТ СН'!$G$20</f>
        <v>3571.64281639</v>
      </c>
      <c r="U57" s="36">
        <f>SUMIFS(СВЦЭМ!$C$33:$C$776,СВЦЭМ!$A$33:$A$776,$A57,СВЦЭМ!$B$33:$B$776,U$44)+'СЕТ СН'!$G$12+СВЦЭМ!$D$10+'СЕТ СН'!$G$5-'СЕТ СН'!$G$20</f>
        <v>3561.1406818</v>
      </c>
      <c r="V57" s="36">
        <f>SUMIFS(СВЦЭМ!$C$33:$C$776,СВЦЭМ!$A$33:$A$776,$A57,СВЦЭМ!$B$33:$B$776,V$44)+'СЕТ СН'!$G$12+СВЦЭМ!$D$10+'СЕТ СН'!$G$5-'СЕТ СН'!$G$20</f>
        <v>3570.8281965400001</v>
      </c>
      <c r="W57" s="36">
        <f>SUMIFS(СВЦЭМ!$C$33:$C$776,СВЦЭМ!$A$33:$A$776,$A57,СВЦЭМ!$B$33:$B$776,W$44)+'СЕТ СН'!$G$12+СВЦЭМ!$D$10+'СЕТ СН'!$G$5-'СЕТ СН'!$G$20</f>
        <v>3595.5386498999997</v>
      </c>
      <c r="X57" s="36">
        <f>SUMIFS(СВЦЭМ!$C$33:$C$776,СВЦЭМ!$A$33:$A$776,$A57,СВЦЭМ!$B$33:$B$776,X$44)+'СЕТ СН'!$G$12+СВЦЭМ!$D$10+'СЕТ СН'!$G$5-'СЕТ СН'!$G$20</f>
        <v>3618.2733276399999</v>
      </c>
      <c r="Y57" s="36">
        <f>SUMIFS(СВЦЭМ!$C$33:$C$776,СВЦЭМ!$A$33:$A$776,$A57,СВЦЭМ!$B$33:$B$776,Y$44)+'СЕТ СН'!$G$12+СВЦЭМ!$D$10+'СЕТ СН'!$G$5-'СЕТ СН'!$G$20</f>
        <v>3667.4004021999999</v>
      </c>
    </row>
    <row r="58" spans="1:25" ht="15.75" x14ac:dyDescent="0.2">
      <c r="A58" s="35">
        <f t="shared" si="1"/>
        <v>43510</v>
      </c>
      <c r="B58" s="36">
        <f>SUMIFS(СВЦЭМ!$C$33:$C$776,СВЦЭМ!$A$33:$A$776,$A58,СВЦЭМ!$B$33:$B$776,B$44)+'СЕТ СН'!$G$12+СВЦЭМ!$D$10+'СЕТ СН'!$G$5-'СЕТ СН'!$G$20</f>
        <v>3717.5969312500001</v>
      </c>
      <c r="C58" s="36">
        <f>SUMIFS(СВЦЭМ!$C$33:$C$776,СВЦЭМ!$A$33:$A$776,$A58,СВЦЭМ!$B$33:$B$776,C$44)+'СЕТ СН'!$G$12+СВЦЭМ!$D$10+'СЕТ СН'!$G$5-'СЕТ СН'!$G$20</f>
        <v>3731.0849524400001</v>
      </c>
      <c r="D58" s="36">
        <f>SUMIFS(СВЦЭМ!$C$33:$C$776,СВЦЭМ!$A$33:$A$776,$A58,СВЦЭМ!$B$33:$B$776,D$44)+'СЕТ СН'!$G$12+СВЦЭМ!$D$10+'СЕТ СН'!$G$5-'СЕТ СН'!$G$20</f>
        <v>3762.9555523099998</v>
      </c>
      <c r="E58" s="36">
        <f>SUMIFS(СВЦЭМ!$C$33:$C$776,СВЦЭМ!$A$33:$A$776,$A58,СВЦЭМ!$B$33:$B$776,E$44)+'СЕТ СН'!$G$12+СВЦЭМ!$D$10+'СЕТ СН'!$G$5-'СЕТ СН'!$G$20</f>
        <v>3790.9559268100002</v>
      </c>
      <c r="F58" s="36">
        <f>SUMIFS(СВЦЭМ!$C$33:$C$776,СВЦЭМ!$A$33:$A$776,$A58,СВЦЭМ!$B$33:$B$776,F$44)+'СЕТ СН'!$G$12+СВЦЭМ!$D$10+'СЕТ СН'!$G$5-'СЕТ СН'!$G$20</f>
        <v>3778.9208161199999</v>
      </c>
      <c r="G58" s="36">
        <f>SUMIFS(СВЦЭМ!$C$33:$C$776,СВЦЭМ!$A$33:$A$776,$A58,СВЦЭМ!$B$33:$B$776,G$44)+'СЕТ СН'!$G$12+СВЦЭМ!$D$10+'СЕТ СН'!$G$5-'СЕТ СН'!$G$20</f>
        <v>3758.4417755100003</v>
      </c>
      <c r="H58" s="36">
        <f>SUMIFS(СВЦЭМ!$C$33:$C$776,СВЦЭМ!$A$33:$A$776,$A58,СВЦЭМ!$B$33:$B$776,H$44)+'СЕТ СН'!$G$12+СВЦЭМ!$D$10+'СЕТ СН'!$G$5-'СЕТ СН'!$G$20</f>
        <v>3705.72599825</v>
      </c>
      <c r="I58" s="36">
        <f>SUMIFS(СВЦЭМ!$C$33:$C$776,СВЦЭМ!$A$33:$A$776,$A58,СВЦЭМ!$B$33:$B$776,I$44)+'СЕТ СН'!$G$12+СВЦЭМ!$D$10+'СЕТ СН'!$G$5-'СЕТ СН'!$G$20</f>
        <v>3655.1561354200003</v>
      </c>
      <c r="J58" s="36">
        <f>SUMIFS(СВЦЭМ!$C$33:$C$776,СВЦЭМ!$A$33:$A$776,$A58,СВЦЭМ!$B$33:$B$776,J$44)+'СЕТ СН'!$G$12+СВЦЭМ!$D$10+'СЕТ СН'!$G$5-'СЕТ СН'!$G$20</f>
        <v>3630.3125410900002</v>
      </c>
      <c r="K58" s="36">
        <f>SUMIFS(СВЦЭМ!$C$33:$C$776,СВЦЭМ!$A$33:$A$776,$A58,СВЦЭМ!$B$33:$B$776,K$44)+'СЕТ СН'!$G$12+СВЦЭМ!$D$10+'СЕТ СН'!$G$5-'СЕТ СН'!$G$20</f>
        <v>3635.5336910300002</v>
      </c>
      <c r="L58" s="36">
        <f>SUMIFS(СВЦЭМ!$C$33:$C$776,СВЦЭМ!$A$33:$A$776,$A58,СВЦЭМ!$B$33:$B$776,L$44)+'СЕТ СН'!$G$12+СВЦЭМ!$D$10+'СЕТ СН'!$G$5-'СЕТ СН'!$G$20</f>
        <v>3627.20937822</v>
      </c>
      <c r="M58" s="36">
        <f>SUMIFS(СВЦЭМ!$C$33:$C$776,СВЦЭМ!$A$33:$A$776,$A58,СВЦЭМ!$B$33:$B$776,M$44)+'СЕТ СН'!$G$12+СВЦЭМ!$D$10+'СЕТ СН'!$G$5-'СЕТ СН'!$G$20</f>
        <v>3631.7138225500003</v>
      </c>
      <c r="N58" s="36">
        <f>SUMIFS(СВЦЭМ!$C$33:$C$776,СВЦЭМ!$A$33:$A$776,$A58,СВЦЭМ!$B$33:$B$776,N$44)+'СЕТ СН'!$G$12+СВЦЭМ!$D$10+'СЕТ СН'!$G$5-'СЕТ СН'!$G$20</f>
        <v>3620.3964163000001</v>
      </c>
      <c r="O58" s="36">
        <f>SUMIFS(СВЦЭМ!$C$33:$C$776,СВЦЭМ!$A$33:$A$776,$A58,СВЦЭМ!$B$33:$B$776,O$44)+'СЕТ СН'!$G$12+СВЦЭМ!$D$10+'СЕТ СН'!$G$5-'СЕТ СН'!$G$20</f>
        <v>3591.0631782600003</v>
      </c>
      <c r="P58" s="36">
        <f>SUMIFS(СВЦЭМ!$C$33:$C$776,СВЦЭМ!$A$33:$A$776,$A58,СВЦЭМ!$B$33:$B$776,P$44)+'СЕТ СН'!$G$12+СВЦЭМ!$D$10+'СЕТ СН'!$G$5-'СЕТ СН'!$G$20</f>
        <v>3595.38317671</v>
      </c>
      <c r="Q58" s="36">
        <f>SUMIFS(СВЦЭМ!$C$33:$C$776,СВЦЭМ!$A$33:$A$776,$A58,СВЦЭМ!$B$33:$B$776,Q$44)+'СЕТ СН'!$G$12+СВЦЭМ!$D$10+'СЕТ СН'!$G$5-'СЕТ СН'!$G$20</f>
        <v>3616.4340844999997</v>
      </c>
      <c r="R58" s="36">
        <f>SUMIFS(СВЦЭМ!$C$33:$C$776,СВЦЭМ!$A$33:$A$776,$A58,СВЦЭМ!$B$33:$B$776,R$44)+'СЕТ СН'!$G$12+СВЦЭМ!$D$10+'СЕТ СН'!$G$5-'СЕТ СН'!$G$20</f>
        <v>3615.38152945</v>
      </c>
      <c r="S58" s="36">
        <f>SUMIFS(СВЦЭМ!$C$33:$C$776,СВЦЭМ!$A$33:$A$776,$A58,СВЦЭМ!$B$33:$B$776,S$44)+'СЕТ СН'!$G$12+СВЦЭМ!$D$10+'СЕТ СН'!$G$5-'СЕТ СН'!$G$20</f>
        <v>3602.9542449099999</v>
      </c>
      <c r="T58" s="36">
        <f>SUMIFS(СВЦЭМ!$C$33:$C$776,СВЦЭМ!$A$33:$A$776,$A58,СВЦЭМ!$B$33:$B$776,T$44)+'СЕТ СН'!$G$12+СВЦЭМ!$D$10+'СЕТ СН'!$G$5-'СЕТ СН'!$G$20</f>
        <v>3557.5661079900001</v>
      </c>
      <c r="U58" s="36">
        <f>SUMIFS(СВЦЭМ!$C$33:$C$776,СВЦЭМ!$A$33:$A$776,$A58,СВЦЭМ!$B$33:$B$776,U$44)+'СЕТ СН'!$G$12+СВЦЭМ!$D$10+'СЕТ СН'!$G$5-'СЕТ СН'!$G$20</f>
        <v>3567.3744892699997</v>
      </c>
      <c r="V58" s="36">
        <f>SUMIFS(СВЦЭМ!$C$33:$C$776,СВЦЭМ!$A$33:$A$776,$A58,СВЦЭМ!$B$33:$B$776,V$44)+'СЕТ СН'!$G$12+СВЦЭМ!$D$10+'СЕТ СН'!$G$5-'СЕТ СН'!$G$20</f>
        <v>3600.01242546</v>
      </c>
      <c r="W58" s="36">
        <f>SUMIFS(СВЦЭМ!$C$33:$C$776,СВЦЭМ!$A$33:$A$776,$A58,СВЦЭМ!$B$33:$B$776,W$44)+'СЕТ СН'!$G$12+СВЦЭМ!$D$10+'СЕТ СН'!$G$5-'СЕТ СН'!$G$20</f>
        <v>3612.4716862300002</v>
      </c>
      <c r="X58" s="36">
        <f>SUMIFS(СВЦЭМ!$C$33:$C$776,СВЦЭМ!$A$33:$A$776,$A58,СВЦЭМ!$B$33:$B$776,X$44)+'СЕТ СН'!$G$12+СВЦЭМ!$D$10+'СЕТ СН'!$G$5-'СЕТ СН'!$G$20</f>
        <v>3631.4179738399998</v>
      </c>
      <c r="Y58" s="36">
        <f>SUMIFS(СВЦЭМ!$C$33:$C$776,СВЦЭМ!$A$33:$A$776,$A58,СВЦЭМ!$B$33:$B$776,Y$44)+'СЕТ СН'!$G$12+СВЦЭМ!$D$10+'СЕТ СН'!$G$5-'СЕТ СН'!$G$20</f>
        <v>3661.32082485</v>
      </c>
    </row>
    <row r="59" spans="1:25" ht="15.75" x14ac:dyDescent="0.2">
      <c r="A59" s="35">
        <f t="shared" si="1"/>
        <v>43511</v>
      </c>
      <c r="B59" s="36">
        <f>SUMIFS(СВЦЭМ!$C$33:$C$776,СВЦЭМ!$A$33:$A$776,$A59,СВЦЭМ!$B$33:$B$776,B$44)+'СЕТ СН'!$G$12+СВЦЭМ!$D$10+'СЕТ СН'!$G$5-'СЕТ СН'!$G$20</f>
        <v>3662.7184795200001</v>
      </c>
      <c r="C59" s="36">
        <f>SUMIFS(СВЦЭМ!$C$33:$C$776,СВЦЭМ!$A$33:$A$776,$A59,СВЦЭМ!$B$33:$B$776,C$44)+'СЕТ СН'!$G$12+СВЦЭМ!$D$10+'СЕТ СН'!$G$5-'СЕТ СН'!$G$20</f>
        <v>3671.94845979</v>
      </c>
      <c r="D59" s="36">
        <f>SUMIFS(СВЦЭМ!$C$33:$C$776,СВЦЭМ!$A$33:$A$776,$A59,СВЦЭМ!$B$33:$B$776,D$44)+'СЕТ СН'!$G$12+СВЦЭМ!$D$10+'СЕТ СН'!$G$5-'СЕТ СН'!$G$20</f>
        <v>3697.1706947000002</v>
      </c>
      <c r="E59" s="36">
        <f>SUMIFS(СВЦЭМ!$C$33:$C$776,СВЦЭМ!$A$33:$A$776,$A59,СВЦЭМ!$B$33:$B$776,E$44)+'СЕТ СН'!$G$12+СВЦЭМ!$D$10+'СЕТ СН'!$G$5-'СЕТ СН'!$G$20</f>
        <v>3717.5159459199999</v>
      </c>
      <c r="F59" s="36">
        <f>SUMIFS(СВЦЭМ!$C$33:$C$776,СВЦЭМ!$A$33:$A$776,$A59,СВЦЭМ!$B$33:$B$776,F$44)+'СЕТ СН'!$G$12+СВЦЭМ!$D$10+'СЕТ СН'!$G$5-'СЕТ СН'!$G$20</f>
        <v>3721.3422686900003</v>
      </c>
      <c r="G59" s="36">
        <f>SUMIFS(СВЦЭМ!$C$33:$C$776,СВЦЭМ!$A$33:$A$776,$A59,СВЦЭМ!$B$33:$B$776,G$44)+'СЕТ СН'!$G$12+СВЦЭМ!$D$10+'СЕТ СН'!$G$5-'СЕТ СН'!$G$20</f>
        <v>3692.8631846799999</v>
      </c>
      <c r="H59" s="36">
        <f>SUMIFS(СВЦЭМ!$C$33:$C$776,СВЦЭМ!$A$33:$A$776,$A59,СВЦЭМ!$B$33:$B$776,H$44)+'СЕТ СН'!$G$12+СВЦЭМ!$D$10+'СЕТ СН'!$G$5-'СЕТ СН'!$G$20</f>
        <v>3656.6319725000003</v>
      </c>
      <c r="I59" s="36">
        <f>SUMIFS(СВЦЭМ!$C$33:$C$776,СВЦЭМ!$A$33:$A$776,$A59,СВЦЭМ!$B$33:$B$776,I$44)+'СЕТ СН'!$G$12+СВЦЭМ!$D$10+'СЕТ СН'!$G$5-'СЕТ СН'!$G$20</f>
        <v>3643.8178164000001</v>
      </c>
      <c r="J59" s="36">
        <f>SUMIFS(СВЦЭМ!$C$33:$C$776,СВЦЭМ!$A$33:$A$776,$A59,СВЦЭМ!$B$33:$B$776,J$44)+'СЕТ СН'!$G$12+СВЦЭМ!$D$10+'СЕТ СН'!$G$5-'СЕТ СН'!$G$20</f>
        <v>3629.34086905</v>
      </c>
      <c r="K59" s="36">
        <f>SUMIFS(СВЦЭМ!$C$33:$C$776,СВЦЭМ!$A$33:$A$776,$A59,СВЦЭМ!$B$33:$B$776,K$44)+'СЕТ СН'!$G$12+СВЦЭМ!$D$10+'СЕТ СН'!$G$5-'СЕТ СН'!$G$20</f>
        <v>3643.6075681299999</v>
      </c>
      <c r="L59" s="36">
        <f>SUMIFS(СВЦЭМ!$C$33:$C$776,СВЦЭМ!$A$33:$A$776,$A59,СВЦЭМ!$B$33:$B$776,L$44)+'СЕТ СН'!$G$12+СВЦЭМ!$D$10+'СЕТ СН'!$G$5-'СЕТ СН'!$G$20</f>
        <v>3636.8525884800001</v>
      </c>
      <c r="M59" s="36">
        <f>SUMIFS(СВЦЭМ!$C$33:$C$776,СВЦЭМ!$A$33:$A$776,$A59,СВЦЭМ!$B$33:$B$776,M$44)+'СЕТ СН'!$G$12+СВЦЭМ!$D$10+'СЕТ СН'!$G$5-'СЕТ СН'!$G$20</f>
        <v>3637.2848073699997</v>
      </c>
      <c r="N59" s="36">
        <f>SUMIFS(СВЦЭМ!$C$33:$C$776,СВЦЭМ!$A$33:$A$776,$A59,СВЦЭМ!$B$33:$B$776,N$44)+'СЕТ СН'!$G$12+СВЦЭМ!$D$10+'СЕТ СН'!$G$5-'СЕТ СН'!$G$20</f>
        <v>3614.46152338</v>
      </c>
      <c r="O59" s="36">
        <f>SUMIFS(СВЦЭМ!$C$33:$C$776,СВЦЭМ!$A$33:$A$776,$A59,СВЦЭМ!$B$33:$B$776,O$44)+'СЕТ СН'!$G$12+СВЦЭМ!$D$10+'СЕТ СН'!$G$5-'СЕТ СН'!$G$20</f>
        <v>3593.3628158399997</v>
      </c>
      <c r="P59" s="36">
        <f>SUMIFS(СВЦЭМ!$C$33:$C$776,СВЦЭМ!$A$33:$A$776,$A59,СВЦЭМ!$B$33:$B$776,P$44)+'СЕТ СН'!$G$12+СВЦЭМ!$D$10+'СЕТ СН'!$G$5-'СЕТ СН'!$G$20</f>
        <v>3592.017175</v>
      </c>
      <c r="Q59" s="36">
        <f>SUMIFS(СВЦЭМ!$C$33:$C$776,СВЦЭМ!$A$33:$A$776,$A59,СВЦЭМ!$B$33:$B$776,Q$44)+'СЕТ СН'!$G$12+СВЦЭМ!$D$10+'СЕТ СН'!$G$5-'СЕТ СН'!$G$20</f>
        <v>3587.4261933899998</v>
      </c>
      <c r="R59" s="36">
        <f>SUMIFS(СВЦЭМ!$C$33:$C$776,СВЦЭМ!$A$33:$A$776,$A59,СВЦЭМ!$B$33:$B$776,R$44)+'СЕТ СН'!$G$12+СВЦЭМ!$D$10+'СЕТ СН'!$G$5-'СЕТ СН'!$G$20</f>
        <v>3593.7147064800001</v>
      </c>
      <c r="S59" s="36">
        <f>SUMIFS(СВЦЭМ!$C$33:$C$776,СВЦЭМ!$A$33:$A$776,$A59,СВЦЭМ!$B$33:$B$776,S$44)+'СЕТ СН'!$G$12+СВЦЭМ!$D$10+'СЕТ СН'!$G$5-'СЕТ СН'!$G$20</f>
        <v>3591.4933922499999</v>
      </c>
      <c r="T59" s="36">
        <f>SUMIFS(СВЦЭМ!$C$33:$C$776,СВЦЭМ!$A$33:$A$776,$A59,СВЦЭМ!$B$33:$B$776,T$44)+'СЕТ СН'!$G$12+СВЦЭМ!$D$10+'СЕТ СН'!$G$5-'СЕТ СН'!$G$20</f>
        <v>3569.5954973099997</v>
      </c>
      <c r="U59" s="36">
        <f>SUMIFS(СВЦЭМ!$C$33:$C$776,СВЦЭМ!$A$33:$A$776,$A59,СВЦЭМ!$B$33:$B$776,U$44)+'СЕТ СН'!$G$12+СВЦЭМ!$D$10+'СЕТ СН'!$G$5-'СЕТ СН'!$G$20</f>
        <v>3571.84769959</v>
      </c>
      <c r="V59" s="36">
        <f>SUMIFS(СВЦЭМ!$C$33:$C$776,СВЦЭМ!$A$33:$A$776,$A59,СВЦЭМ!$B$33:$B$776,V$44)+'СЕТ СН'!$G$12+СВЦЭМ!$D$10+'СЕТ СН'!$G$5-'СЕТ СН'!$G$20</f>
        <v>3568.4317173199997</v>
      </c>
      <c r="W59" s="36">
        <f>SUMIFS(СВЦЭМ!$C$33:$C$776,СВЦЭМ!$A$33:$A$776,$A59,СВЦЭМ!$B$33:$B$776,W$44)+'СЕТ СН'!$G$12+СВЦЭМ!$D$10+'СЕТ СН'!$G$5-'СЕТ СН'!$G$20</f>
        <v>3577.1160422900002</v>
      </c>
      <c r="X59" s="36">
        <f>SUMIFS(СВЦЭМ!$C$33:$C$776,СВЦЭМ!$A$33:$A$776,$A59,СВЦЭМ!$B$33:$B$776,X$44)+'СЕТ СН'!$G$12+СВЦЭМ!$D$10+'СЕТ СН'!$G$5-'СЕТ СН'!$G$20</f>
        <v>3594.2029654899998</v>
      </c>
      <c r="Y59" s="36">
        <f>SUMIFS(СВЦЭМ!$C$33:$C$776,СВЦЭМ!$A$33:$A$776,$A59,СВЦЭМ!$B$33:$B$776,Y$44)+'СЕТ СН'!$G$12+СВЦЭМ!$D$10+'СЕТ СН'!$G$5-'СЕТ СН'!$G$20</f>
        <v>3633.5648032399999</v>
      </c>
    </row>
    <row r="60" spans="1:25" ht="15.75" x14ac:dyDescent="0.2">
      <c r="A60" s="35">
        <f t="shared" si="1"/>
        <v>43512</v>
      </c>
      <c r="B60" s="36">
        <f>SUMIFS(СВЦЭМ!$C$33:$C$776,СВЦЭМ!$A$33:$A$776,$A60,СВЦЭМ!$B$33:$B$776,B$44)+'СЕТ СН'!$G$12+СВЦЭМ!$D$10+'СЕТ СН'!$G$5-'СЕТ СН'!$G$20</f>
        <v>3665.2249356499997</v>
      </c>
      <c r="C60" s="36">
        <f>SUMIFS(СВЦЭМ!$C$33:$C$776,СВЦЭМ!$A$33:$A$776,$A60,СВЦЭМ!$B$33:$B$776,C$44)+'СЕТ СН'!$G$12+СВЦЭМ!$D$10+'СЕТ СН'!$G$5-'СЕТ СН'!$G$20</f>
        <v>3671.8850708600003</v>
      </c>
      <c r="D60" s="36">
        <f>SUMIFS(СВЦЭМ!$C$33:$C$776,СВЦЭМ!$A$33:$A$776,$A60,СВЦЭМ!$B$33:$B$776,D$44)+'СЕТ СН'!$G$12+СВЦЭМ!$D$10+'СЕТ СН'!$G$5-'СЕТ СН'!$G$20</f>
        <v>3707.2150349399999</v>
      </c>
      <c r="E60" s="36">
        <f>SUMIFS(СВЦЭМ!$C$33:$C$776,СВЦЭМ!$A$33:$A$776,$A60,СВЦЭМ!$B$33:$B$776,E$44)+'СЕТ СН'!$G$12+СВЦЭМ!$D$10+'СЕТ СН'!$G$5-'СЕТ СН'!$G$20</f>
        <v>3742.6112696999999</v>
      </c>
      <c r="F60" s="36">
        <f>SUMIFS(СВЦЭМ!$C$33:$C$776,СВЦЭМ!$A$33:$A$776,$A60,СВЦЭМ!$B$33:$B$776,F$44)+'СЕТ СН'!$G$12+СВЦЭМ!$D$10+'СЕТ СН'!$G$5-'СЕТ СН'!$G$20</f>
        <v>3763.81538387</v>
      </c>
      <c r="G60" s="36">
        <f>SUMIFS(СВЦЭМ!$C$33:$C$776,СВЦЭМ!$A$33:$A$776,$A60,СВЦЭМ!$B$33:$B$776,G$44)+'СЕТ СН'!$G$12+СВЦЭМ!$D$10+'СЕТ СН'!$G$5-'СЕТ СН'!$G$20</f>
        <v>3758.3541109500002</v>
      </c>
      <c r="H60" s="36">
        <f>SUMIFS(СВЦЭМ!$C$33:$C$776,СВЦЭМ!$A$33:$A$776,$A60,СВЦЭМ!$B$33:$B$776,H$44)+'СЕТ СН'!$G$12+СВЦЭМ!$D$10+'СЕТ СН'!$G$5-'СЕТ СН'!$G$20</f>
        <v>3704.46627412</v>
      </c>
      <c r="I60" s="36">
        <f>SUMIFS(СВЦЭМ!$C$33:$C$776,СВЦЭМ!$A$33:$A$776,$A60,СВЦЭМ!$B$33:$B$776,I$44)+'СЕТ СН'!$G$12+СВЦЭМ!$D$10+'СЕТ СН'!$G$5-'СЕТ СН'!$G$20</f>
        <v>3665.7506404999999</v>
      </c>
      <c r="J60" s="36">
        <f>SUMIFS(СВЦЭМ!$C$33:$C$776,СВЦЭМ!$A$33:$A$776,$A60,СВЦЭМ!$B$33:$B$776,J$44)+'СЕТ СН'!$G$12+СВЦЭМ!$D$10+'СЕТ СН'!$G$5-'СЕТ СН'!$G$20</f>
        <v>3626.6587479499999</v>
      </c>
      <c r="K60" s="36">
        <f>SUMIFS(СВЦЭМ!$C$33:$C$776,СВЦЭМ!$A$33:$A$776,$A60,СВЦЭМ!$B$33:$B$776,K$44)+'СЕТ СН'!$G$12+СВЦЭМ!$D$10+'СЕТ СН'!$G$5-'СЕТ СН'!$G$20</f>
        <v>3587.8212051199998</v>
      </c>
      <c r="L60" s="36">
        <f>SUMIFS(СВЦЭМ!$C$33:$C$776,СВЦЭМ!$A$33:$A$776,$A60,СВЦЭМ!$B$33:$B$776,L$44)+'СЕТ СН'!$G$12+СВЦЭМ!$D$10+'СЕТ СН'!$G$5-'СЕТ СН'!$G$20</f>
        <v>3566.8490653500003</v>
      </c>
      <c r="M60" s="36">
        <f>SUMIFS(СВЦЭМ!$C$33:$C$776,СВЦЭМ!$A$33:$A$776,$A60,СВЦЭМ!$B$33:$B$776,M$44)+'СЕТ СН'!$G$12+СВЦЭМ!$D$10+'СЕТ СН'!$G$5-'СЕТ СН'!$G$20</f>
        <v>3578.4969685799997</v>
      </c>
      <c r="N60" s="36">
        <f>SUMIFS(СВЦЭМ!$C$33:$C$776,СВЦЭМ!$A$33:$A$776,$A60,СВЦЭМ!$B$33:$B$776,N$44)+'СЕТ СН'!$G$12+СВЦЭМ!$D$10+'СЕТ СН'!$G$5-'СЕТ СН'!$G$20</f>
        <v>3605.9586267100003</v>
      </c>
      <c r="O60" s="36">
        <f>SUMIFS(СВЦЭМ!$C$33:$C$776,СВЦЭМ!$A$33:$A$776,$A60,СВЦЭМ!$B$33:$B$776,O$44)+'СЕТ СН'!$G$12+СВЦЭМ!$D$10+'СЕТ СН'!$G$5-'СЕТ СН'!$G$20</f>
        <v>3604.5873040500001</v>
      </c>
      <c r="P60" s="36">
        <f>SUMIFS(СВЦЭМ!$C$33:$C$776,СВЦЭМ!$A$33:$A$776,$A60,СВЦЭМ!$B$33:$B$776,P$44)+'СЕТ СН'!$G$12+СВЦЭМ!$D$10+'СЕТ СН'!$G$5-'СЕТ СН'!$G$20</f>
        <v>3617.8073389399997</v>
      </c>
      <c r="Q60" s="36">
        <f>SUMIFS(СВЦЭМ!$C$33:$C$776,СВЦЭМ!$A$33:$A$776,$A60,СВЦЭМ!$B$33:$B$776,Q$44)+'СЕТ СН'!$G$12+СВЦЭМ!$D$10+'СЕТ СН'!$G$5-'СЕТ СН'!$G$20</f>
        <v>3622.2011192099999</v>
      </c>
      <c r="R60" s="36">
        <f>SUMIFS(СВЦЭМ!$C$33:$C$776,СВЦЭМ!$A$33:$A$776,$A60,СВЦЭМ!$B$33:$B$776,R$44)+'СЕТ СН'!$G$12+СВЦЭМ!$D$10+'СЕТ СН'!$G$5-'СЕТ СН'!$G$20</f>
        <v>3616.45699995</v>
      </c>
      <c r="S60" s="36">
        <f>SUMIFS(СВЦЭМ!$C$33:$C$776,СВЦЭМ!$A$33:$A$776,$A60,СВЦЭМ!$B$33:$B$776,S$44)+'СЕТ СН'!$G$12+СВЦЭМ!$D$10+'СЕТ СН'!$G$5-'СЕТ СН'!$G$20</f>
        <v>3630.2351207000002</v>
      </c>
      <c r="T60" s="36">
        <f>SUMIFS(СВЦЭМ!$C$33:$C$776,СВЦЭМ!$A$33:$A$776,$A60,СВЦЭМ!$B$33:$B$776,T$44)+'СЕТ СН'!$G$12+СВЦЭМ!$D$10+'СЕТ СН'!$G$5-'СЕТ СН'!$G$20</f>
        <v>3575.41670587</v>
      </c>
      <c r="U60" s="36">
        <f>SUMIFS(СВЦЭМ!$C$33:$C$776,СВЦЭМ!$A$33:$A$776,$A60,СВЦЭМ!$B$33:$B$776,U$44)+'СЕТ СН'!$G$12+СВЦЭМ!$D$10+'СЕТ СН'!$G$5-'СЕТ СН'!$G$20</f>
        <v>3561.5391028100003</v>
      </c>
      <c r="V60" s="36">
        <f>SUMIFS(СВЦЭМ!$C$33:$C$776,СВЦЭМ!$A$33:$A$776,$A60,СВЦЭМ!$B$33:$B$776,V$44)+'СЕТ СН'!$G$12+СВЦЭМ!$D$10+'СЕТ СН'!$G$5-'СЕТ СН'!$G$20</f>
        <v>3569.4990723399997</v>
      </c>
      <c r="W60" s="36">
        <f>SUMIFS(СВЦЭМ!$C$33:$C$776,СВЦЭМ!$A$33:$A$776,$A60,СВЦЭМ!$B$33:$B$776,W$44)+'СЕТ СН'!$G$12+СВЦЭМ!$D$10+'СЕТ СН'!$G$5-'СЕТ СН'!$G$20</f>
        <v>3578.2206810799998</v>
      </c>
      <c r="X60" s="36">
        <f>SUMIFS(СВЦЭМ!$C$33:$C$776,СВЦЭМ!$A$33:$A$776,$A60,СВЦЭМ!$B$33:$B$776,X$44)+'СЕТ СН'!$G$12+СВЦЭМ!$D$10+'СЕТ СН'!$G$5-'СЕТ СН'!$G$20</f>
        <v>3592.0116625800001</v>
      </c>
      <c r="Y60" s="36">
        <f>SUMIFS(СВЦЭМ!$C$33:$C$776,СВЦЭМ!$A$33:$A$776,$A60,СВЦЭМ!$B$33:$B$776,Y$44)+'СЕТ СН'!$G$12+СВЦЭМ!$D$10+'СЕТ СН'!$G$5-'СЕТ СН'!$G$20</f>
        <v>3651.1833200399997</v>
      </c>
    </row>
    <row r="61" spans="1:25" ht="15.75" x14ac:dyDescent="0.2">
      <c r="A61" s="35">
        <f t="shared" si="1"/>
        <v>43513</v>
      </c>
      <c r="B61" s="36">
        <f>SUMIFS(СВЦЭМ!$C$33:$C$776,СВЦЭМ!$A$33:$A$776,$A61,СВЦЭМ!$B$33:$B$776,B$44)+'СЕТ СН'!$G$12+СВЦЭМ!$D$10+'СЕТ СН'!$G$5-'СЕТ СН'!$G$20</f>
        <v>3630.6745144400002</v>
      </c>
      <c r="C61" s="36">
        <f>SUMIFS(СВЦЭМ!$C$33:$C$776,СВЦЭМ!$A$33:$A$776,$A61,СВЦЭМ!$B$33:$B$776,C$44)+'СЕТ СН'!$G$12+СВЦЭМ!$D$10+'СЕТ СН'!$G$5-'СЕТ СН'!$G$20</f>
        <v>3648.4825241099998</v>
      </c>
      <c r="D61" s="36">
        <f>SUMIFS(СВЦЭМ!$C$33:$C$776,СВЦЭМ!$A$33:$A$776,$A61,СВЦЭМ!$B$33:$B$776,D$44)+'СЕТ СН'!$G$12+СВЦЭМ!$D$10+'СЕТ СН'!$G$5-'СЕТ СН'!$G$20</f>
        <v>3694.1988445899997</v>
      </c>
      <c r="E61" s="36">
        <f>SUMIFS(СВЦЭМ!$C$33:$C$776,СВЦЭМ!$A$33:$A$776,$A61,СВЦЭМ!$B$33:$B$776,E$44)+'СЕТ СН'!$G$12+СВЦЭМ!$D$10+'СЕТ СН'!$G$5-'СЕТ СН'!$G$20</f>
        <v>3691.03109933</v>
      </c>
      <c r="F61" s="36">
        <f>SUMIFS(СВЦЭМ!$C$33:$C$776,СВЦЭМ!$A$33:$A$776,$A61,СВЦЭМ!$B$33:$B$776,F$44)+'СЕТ СН'!$G$12+СВЦЭМ!$D$10+'СЕТ СН'!$G$5-'СЕТ СН'!$G$20</f>
        <v>3709.0699695000003</v>
      </c>
      <c r="G61" s="36">
        <f>SUMIFS(СВЦЭМ!$C$33:$C$776,СВЦЭМ!$A$33:$A$776,$A61,СВЦЭМ!$B$33:$B$776,G$44)+'СЕТ СН'!$G$12+СВЦЭМ!$D$10+'СЕТ СН'!$G$5-'СЕТ СН'!$G$20</f>
        <v>3705.4789809399999</v>
      </c>
      <c r="H61" s="36">
        <f>SUMIFS(СВЦЭМ!$C$33:$C$776,СВЦЭМ!$A$33:$A$776,$A61,СВЦЭМ!$B$33:$B$776,H$44)+'СЕТ СН'!$G$12+СВЦЭМ!$D$10+'СЕТ СН'!$G$5-'СЕТ СН'!$G$20</f>
        <v>3656.07175938</v>
      </c>
      <c r="I61" s="36">
        <f>SUMIFS(СВЦЭМ!$C$33:$C$776,СВЦЭМ!$A$33:$A$776,$A61,СВЦЭМ!$B$33:$B$776,I$44)+'СЕТ СН'!$G$12+СВЦЭМ!$D$10+'СЕТ СН'!$G$5-'СЕТ СН'!$G$20</f>
        <v>3619.8052489800002</v>
      </c>
      <c r="J61" s="36">
        <f>SUMIFS(СВЦЭМ!$C$33:$C$776,СВЦЭМ!$A$33:$A$776,$A61,СВЦЭМ!$B$33:$B$776,J$44)+'СЕТ СН'!$G$12+СВЦЭМ!$D$10+'СЕТ СН'!$G$5-'СЕТ СН'!$G$20</f>
        <v>3591.22715681</v>
      </c>
      <c r="K61" s="36">
        <f>SUMIFS(СВЦЭМ!$C$33:$C$776,СВЦЭМ!$A$33:$A$776,$A61,СВЦЭМ!$B$33:$B$776,K$44)+'СЕТ СН'!$G$12+СВЦЭМ!$D$10+'СЕТ СН'!$G$5-'СЕТ СН'!$G$20</f>
        <v>3538.2785057000001</v>
      </c>
      <c r="L61" s="36">
        <f>SUMIFS(СВЦЭМ!$C$33:$C$776,СВЦЭМ!$A$33:$A$776,$A61,СВЦЭМ!$B$33:$B$776,L$44)+'СЕТ СН'!$G$12+СВЦЭМ!$D$10+'СЕТ СН'!$G$5-'СЕТ СН'!$G$20</f>
        <v>3515.46834352</v>
      </c>
      <c r="M61" s="36">
        <f>SUMIFS(СВЦЭМ!$C$33:$C$776,СВЦЭМ!$A$33:$A$776,$A61,СВЦЭМ!$B$33:$B$776,M$44)+'СЕТ СН'!$G$12+СВЦЭМ!$D$10+'СЕТ СН'!$G$5-'СЕТ СН'!$G$20</f>
        <v>3537.8496180700004</v>
      </c>
      <c r="N61" s="36">
        <f>SUMIFS(СВЦЭМ!$C$33:$C$776,СВЦЭМ!$A$33:$A$776,$A61,СВЦЭМ!$B$33:$B$776,N$44)+'СЕТ СН'!$G$12+СВЦЭМ!$D$10+'СЕТ СН'!$G$5-'СЕТ СН'!$G$20</f>
        <v>3588.5354820800003</v>
      </c>
      <c r="O61" s="36">
        <f>SUMIFS(СВЦЭМ!$C$33:$C$776,СВЦЭМ!$A$33:$A$776,$A61,СВЦЭМ!$B$33:$B$776,O$44)+'СЕТ СН'!$G$12+СВЦЭМ!$D$10+'СЕТ СН'!$G$5-'СЕТ СН'!$G$20</f>
        <v>3589.6086164999997</v>
      </c>
      <c r="P61" s="36">
        <f>SUMIFS(СВЦЭМ!$C$33:$C$776,СВЦЭМ!$A$33:$A$776,$A61,СВЦЭМ!$B$33:$B$776,P$44)+'СЕТ СН'!$G$12+СВЦЭМ!$D$10+'СЕТ СН'!$G$5-'СЕТ СН'!$G$20</f>
        <v>3647.56550535</v>
      </c>
      <c r="Q61" s="36">
        <f>SUMIFS(СВЦЭМ!$C$33:$C$776,СВЦЭМ!$A$33:$A$776,$A61,СВЦЭМ!$B$33:$B$776,Q$44)+'СЕТ СН'!$G$12+СВЦЭМ!$D$10+'СЕТ СН'!$G$5-'СЕТ СН'!$G$20</f>
        <v>3637.2144589999998</v>
      </c>
      <c r="R61" s="36">
        <f>SUMIFS(СВЦЭМ!$C$33:$C$776,СВЦЭМ!$A$33:$A$776,$A61,СВЦЭМ!$B$33:$B$776,R$44)+'СЕТ СН'!$G$12+СВЦЭМ!$D$10+'СЕТ СН'!$G$5-'СЕТ СН'!$G$20</f>
        <v>3636.5208731900002</v>
      </c>
      <c r="S61" s="36">
        <f>SUMIFS(СВЦЭМ!$C$33:$C$776,СВЦЭМ!$A$33:$A$776,$A61,СВЦЭМ!$B$33:$B$776,S$44)+'СЕТ СН'!$G$12+СВЦЭМ!$D$10+'СЕТ СН'!$G$5-'СЕТ СН'!$G$20</f>
        <v>3645.9922825399999</v>
      </c>
      <c r="T61" s="36">
        <f>SUMIFS(СВЦЭМ!$C$33:$C$776,СВЦЭМ!$A$33:$A$776,$A61,СВЦЭМ!$B$33:$B$776,T$44)+'СЕТ СН'!$G$12+СВЦЭМ!$D$10+'СЕТ СН'!$G$5-'СЕТ СН'!$G$20</f>
        <v>3603.3411405500001</v>
      </c>
      <c r="U61" s="36">
        <f>SUMIFS(СВЦЭМ!$C$33:$C$776,СВЦЭМ!$A$33:$A$776,$A61,СВЦЭМ!$B$33:$B$776,U$44)+'СЕТ СН'!$G$12+СВЦЭМ!$D$10+'СЕТ СН'!$G$5-'СЕТ СН'!$G$20</f>
        <v>3582.3941194600002</v>
      </c>
      <c r="V61" s="36">
        <f>SUMIFS(СВЦЭМ!$C$33:$C$776,СВЦЭМ!$A$33:$A$776,$A61,СВЦЭМ!$B$33:$B$776,V$44)+'СЕТ СН'!$G$12+СВЦЭМ!$D$10+'СЕТ СН'!$G$5-'СЕТ СН'!$G$20</f>
        <v>3595.2781240499999</v>
      </c>
      <c r="W61" s="36">
        <f>SUMIFS(СВЦЭМ!$C$33:$C$776,СВЦЭМ!$A$33:$A$776,$A61,СВЦЭМ!$B$33:$B$776,W$44)+'СЕТ СН'!$G$12+СВЦЭМ!$D$10+'СЕТ СН'!$G$5-'СЕТ СН'!$G$20</f>
        <v>3597.9050576199998</v>
      </c>
      <c r="X61" s="36">
        <f>SUMIFS(СВЦЭМ!$C$33:$C$776,СВЦЭМ!$A$33:$A$776,$A61,СВЦЭМ!$B$33:$B$776,X$44)+'СЕТ СН'!$G$12+СВЦЭМ!$D$10+'СЕТ СН'!$G$5-'СЕТ СН'!$G$20</f>
        <v>3618.37002067</v>
      </c>
      <c r="Y61" s="36">
        <f>SUMIFS(СВЦЭМ!$C$33:$C$776,СВЦЭМ!$A$33:$A$776,$A61,СВЦЭМ!$B$33:$B$776,Y$44)+'СЕТ СН'!$G$12+СВЦЭМ!$D$10+'СЕТ СН'!$G$5-'СЕТ СН'!$G$20</f>
        <v>3648.35953952</v>
      </c>
    </row>
    <row r="62" spans="1:25" ht="15.75" x14ac:dyDescent="0.2">
      <c r="A62" s="35">
        <f t="shared" si="1"/>
        <v>43514</v>
      </c>
      <c r="B62" s="36">
        <f>SUMIFS(СВЦЭМ!$C$33:$C$776,СВЦЭМ!$A$33:$A$776,$A62,СВЦЭМ!$B$33:$B$776,B$44)+'СЕТ СН'!$G$12+СВЦЭМ!$D$10+'СЕТ СН'!$G$5-'СЕТ СН'!$G$20</f>
        <v>3703.7518803000003</v>
      </c>
      <c r="C62" s="36">
        <f>SUMIFS(СВЦЭМ!$C$33:$C$776,СВЦЭМ!$A$33:$A$776,$A62,СВЦЭМ!$B$33:$B$776,C$44)+'СЕТ СН'!$G$12+СВЦЭМ!$D$10+'СЕТ СН'!$G$5-'СЕТ СН'!$G$20</f>
        <v>3752.1581583699999</v>
      </c>
      <c r="D62" s="36">
        <f>SUMIFS(СВЦЭМ!$C$33:$C$776,СВЦЭМ!$A$33:$A$776,$A62,СВЦЭМ!$B$33:$B$776,D$44)+'СЕТ СН'!$G$12+СВЦЭМ!$D$10+'СЕТ СН'!$G$5-'СЕТ СН'!$G$20</f>
        <v>3763.1467089799999</v>
      </c>
      <c r="E62" s="36">
        <f>SUMIFS(СВЦЭМ!$C$33:$C$776,СВЦЭМ!$A$33:$A$776,$A62,СВЦЭМ!$B$33:$B$776,E$44)+'СЕТ СН'!$G$12+СВЦЭМ!$D$10+'СЕТ СН'!$G$5-'СЕТ СН'!$G$20</f>
        <v>3738.4830918799998</v>
      </c>
      <c r="F62" s="36">
        <f>SUMIFS(СВЦЭМ!$C$33:$C$776,СВЦЭМ!$A$33:$A$776,$A62,СВЦЭМ!$B$33:$B$776,F$44)+'СЕТ СН'!$G$12+СВЦЭМ!$D$10+'СЕТ СН'!$G$5-'СЕТ СН'!$G$20</f>
        <v>3745.1928659099999</v>
      </c>
      <c r="G62" s="36">
        <f>SUMIFS(СВЦЭМ!$C$33:$C$776,СВЦЭМ!$A$33:$A$776,$A62,СВЦЭМ!$B$33:$B$776,G$44)+'СЕТ СН'!$G$12+СВЦЭМ!$D$10+'СЕТ СН'!$G$5-'СЕТ СН'!$G$20</f>
        <v>3731.7774434100002</v>
      </c>
      <c r="H62" s="36">
        <f>SUMIFS(СВЦЭМ!$C$33:$C$776,СВЦЭМ!$A$33:$A$776,$A62,СВЦЭМ!$B$33:$B$776,H$44)+'СЕТ СН'!$G$12+СВЦЭМ!$D$10+'СЕТ СН'!$G$5-'СЕТ СН'!$G$20</f>
        <v>3676.7009657199997</v>
      </c>
      <c r="I62" s="36">
        <f>SUMIFS(СВЦЭМ!$C$33:$C$776,СВЦЭМ!$A$33:$A$776,$A62,СВЦЭМ!$B$33:$B$776,I$44)+'СЕТ СН'!$G$12+СВЦЭМ!$D$10+'СЕТ СН'!$G$5-'СЕТ СН'!$G$20</f>
        <v>3633.76196738</v>
      </c>
      <c r="J62" s="36">
        <f>SUMIFS(СВЦЭМ!$C$33:$C$776,СВЦЭМ!$A$33:$A$776,$A62,СВЦЭМ!$B$33:$B$776,J$44)+'СЕТ СН'!$G$12+СВЦЭМ!$D$10+'СЕТ СН'!$G$5-'СЕТ СН'!$G$20</f>
        <v>3613.9371117599999</v>
      </c>
      <c r="K62" s="36">
        <f>SUMIFS(СВЦЭМ!$C$33:$C$776,СВЦЭМ!$A$33:$A$776,$A62,СВЦЭМ!$B$33:$B$776,K$44)+'СЕТ СН'!$G$12+СВЦЭМ!$D$10+'СЕТ СН'!$G$5-'СЕТ СН'!$G$20</f>
        <v>3615.1875168300003</v>
      </c>
      <c r="L62" s="36">
        <f>SUMIFS(СВЦЭМ!$C$33:$C$776,СВЦЭМ!$A$33:$A$776,$A62,СВЦЭМ!$B$33:$B$776,L$44)+'СЕТ СН'!$G$12+СВЦЭМ!$D$10+'СЕТ СН'!$G$5-'СЕТ СН'!$G$20</f>
        <v>3617.5955767</v>
      </c>
      <c r="M62" s="36">
        <f>SUMIFS(СВЦЭМ!$C$33:$C$776,СВЦЭМ!$A$33:$A$776,$A62,СВЦЭМ!$B$33:$B$776,M$44)+'СЕТ СН'!$G$12+СВЦЭМ!$D$10+'СЕТ СН'!$G$5-'СЕТ СН'!$G$20</f>
        <v>3625.2686253100001</v>
      </c>
      <c r="N62" s="36">
        <f>SUMIFS(СВЦЭМ!$C$33:$C$776,СВЦЭМ!$A$33:$A$776,$A62,СВЦЭМ!$B$33:$B$776,N$44)+'СЕТ СН'!$G$12+СВЦЭМ!$D$10+'СЕТ СН'!$G$5-'СЕТ СН'!$G$20</f>
        <v>3614.5429726100001</v>
      </c>
      <c r="O62" s="36">
        <f>SUMIFS(СВЦЭМ!$C$33:$C$776,СВЦЭМ!$A$33:$A$776,$A62,СВЦЭМ!$B$33:$B$776,O$44)+'СЕТ СН'!$G$12+СВЦЭМ!$D$10+'СЕТ СН'!$G$5-'СЕТ СН'!$G$20</f>
        <v>3619.7102847400001</v>
      </c>
      <c r="P62" s="36">
        <f>SUMIFS(СВЦЭМ!$C$33:$C$776,СВЦЭМ!$A$33:$A$776,$A62,СВЦЭМ!$B$33:$B$776,P$44)+'СЕТ СН'!$G$12+СВЦЭМ!$D$10+'СЕТ СН'!$G$5-'СЕТ СН'!$G$20</f>
        <v>3628.7370453499998</v>
      </c>
      <c r="Q62" s="36">
        <f>SUMIFS(СВЦЭМ!$C$33:$C$776,СВЦЭМ!$A$33:$A$776,$A62,СВЦЭМ!$B$33:$B$776,Q$44)+'СЕТ СН'!$G$12+СВЦЭМ!$D$10+'СЕТ СН'!$G$5-'СЕТ СН'!$G$20</f>
        <v>3633.6238649500001</v>
      </c>
      <c r="R62" s="36">
        <f>SUMIFS(СВЦЭМ!$C$33:$C$776,СВЦЭМ!$A$33:$A$776,$A62,СВЦЭМ!$B$33:$B$776,R$44)+'СЕТ СН'!$G$12+СВЦЭМ!$D$10+'СЕТ СН'!$G$5-'СЕТ СН'!$G$20</f>
        <v>3626.2444953499999</v>
      </c>
      <c r="S62" s="36">
        <f>SUMIFS(СВЦЭМ!$C$33:$C$776,СВЦЭМ!$A$33:$A$776,$A62,СВЦЭМ!$B$33:$B$776,S$44)+'СЕТ СН'!$G$12+СВЦЭМ!$D$10+'СЕТ СН'!$G$5-'СЕТ СН'!$G$20</f>
        <v>3623.58783967</v>
      </c>
      <c r="T62" s="36">
        <f>SUMIFS(СВЦЭМ!$C$33:$C$776,СВЦЭМ!$A$33:$A$776,$A62,СВЦЭМ!$B$33:$B$776,T$44)+'СЕТ СН'!$G$12+СВЦЭМ!$D$10+'СЕТ СН'!$G$5-'СЕТ СН'!$G$20</f>
        <v>3585.0728930300002</v>
      </c>
      <c r="U62" s="36">
        <f>SUMIFS(СВЦЭМ!$C$33:$C$776,СВЦЭМ!$A$33:$A$776,$A62,СВЦЭМ!$B$33:$B$776,U$44)+'СЕТ СН'!$G$12+СВЦЭМ!$D$10+'СЕТ СН'!$G$5-'СЕТ СН'!$G$20</f>
        <v>3588.0657323300002</v>
      </c>
      <c r="V62" s="36">
        <f>SUMIFS(СВЦЭМ!$C$33:$C$776,СВЦЭМ!$A$33:$A$776,$A62,СВЦЭМ!$B$33:$B$776,V$44)+'СЕТ СН'!$G$12+СВЦЭМ!$D$10+'СЕТ СН'!$G$5-'СЕТ СН'!$G$20</f>
        <v>3585.89573092</v>
      </c>
      <c r="W62" s="36">
        <f>SUMIFS(СВЦЭМ!$C$33:$C$776,СВЦЭМ!$A$33:$A$776,$A62,СВЦЭМ!$B$33:$B$776,W$44)+'СЕТ СН'!$G$12+СВЦЭМ!$D$10+'СЕТ СН'!$G$5-'СЕТ СН'!$G$20</f>
        <v>3602.2676791599997</v>
      </c>
      <c r="X62" s="36">
        <f>SUMIFS(СВЦЭМ!$C$33:$C$776,СВЦЭМ!$A$33:$A$776,$A62,СВЦЭМ!$B$33:$B$776,X$44)+'СЕТ СН'!$G$12+СВЦЭМ!$D$10+'СЕТ СН'!$G$5-'СЕТ СН'!$G$20</f>
        <v>3632.1621025300001</v>
      </c>
      <c r="Y62" s="36">
        <f>SUMIFS(СВЦЭМ!$C$33:$C$776,СВЦЭМ!$A$33:$A$776,$A62,СВЦЭМ!$B$33:$B$776,Y$44)+'СЕТ СН'!$G$12+СВЦЭМ!$D$10+'СЕТ СН'!$G$5-'СЕТ СН'!$G$20</f>
        <v>3655.4177780600003</v>
      </c>
    </row>
    <row r="63" spans="1:25" ht="15.75" x14ac:dyDescent="0.2">
      <c r="A63" s="35">
        <f t="shared" si="1"/>
        <v>43515</v>
      </c>
      <c r="B63" s="36">
        <f>SUMIFS(СВЦЭМ!$C$33:$C$776,СВЦЭМ!$A$33:$A$776,$A63,СВЦЭМ!$B$33:$B$776,B$44)+'СЕТ СН'!$G$12+СВЦЭМ!$D$10+'СЕТ СН'!$G$5-'СЕТ СН'!$G$20</f>
        <v>3719.7704257599999</v>
      </c>
      <c r="C63" s="36">
        <f>SUMIFS(СВЦЭМ!$C$33:$C$776,СВЦЭМ!$A$33:$A$776,$A63,СВЦЭМ!$B$33:$B$776,C$44)+'СЕТ СН'!$G$12+СВЦЭМ!$D$10+'СЕТ СН'!$G$5-'СЕТ СН'!$G$20</f>
        <v>3754.2407548700003</v>
      </c>
      <c r="D63" s="36">
        <f>SUMIFS(СВЦЭМ!$C$33:$C$776,СВЦЭМ!$A$33:$A$776,$A63,СВЦЭМ!$B$33:$B$776,D$44)+'СЕТ СН'!$G$12+СВЦЭМ!$D$10+'СЕТ СН'!$G$5-'СЕТ СН'!$G$20</f>
        <v>3773.8063360300002</v>
      </c>
      <c r="E63" s="36">
        <f>SUMIFS(СВЦЭМ!$C$33:$C$776,СВЦЭМ!$A$33:$A$776,$A63,СВЦЭМ!$B$33:$B$776,E$44)+'СЕТ СН'!$G$12+СВЦЭМ!$D$10+'СЕТ СН'!$G$5-'СЕТ СН'!$G$20</f>
        <v>3783.78388718</v>
      </c>
      <c r="F63" s="36">
        <f>SUMIFS(СВЦЭМ!$C$33:$C$776,СВЦЭМ!$A$33:$A$776,$A63,СВЦЭМ!$B$33:$B$776,F$44)+'СЕТ СН'!$G$12+СВЦЭМ!$D$10+'СЕТ СН'!$G$5-'СЕТ СН'!$G$20</f>
        <v>3772.2272547699999</v>
      </c>
      <c r="G63" s="36">
        <f>SUMIFS(СВЦЭМ!$C$33:$C$776,СВЦЭМ!$A$33:$A$776,$A63,СВЦЭМ!$B$33:$B$776,G$44)+'СЕТ СН'!$G$12+СВЦЭМ!$D$10+'СЕТ СН'!$G$5-'СЕТ СН'!$G$20</f>
        <v>3750.2268783099998</v>
      </c>
      <c r="H63" s="36">
        <f>SUMIFS(СВЦЭМ!$C$33:$C$776,СВЦЭМ!$A$33:$A$776,$A63,СВЦЭМ!$B$33:$B$776,H$44)+'СЕТ СН'!$G$12+СВЦЭМ!$D$10+'СЕТ СН'!$G$5-'СЕТ СН'!$G$20</f>
        <v>3716.7610068399999</v>
      </c>
      <c r="I63" s="36">
        <f>SUMIFS(СВЦЭМ!$C$33:$C$776,СВЦЭМ!$A$33:$A$776,$A63,СВЦЭМ!$B$33:$B$776,I$44)+'СЕТ СН'!$G$12+СВЦЭМ!$D$10+'СЕТ СН'!$G$5-'СЕТ СН'!$G$20</f>
        <v>3671.7195250599998</v>
      </c>
      <c r="J63" s="36">
        <f>SUMIFS(СВЦЭМ!$C$33:$C$776,СВЦЭМ!$A$33:$A$776,$A63,СВЦЭМ!$B$33:$B$776,J$44)+'СЕТ СН'!$G$12+СВЦЭМ!$D$10+'СЕТ СН'!$G$5-'СЕТ СН'!$G$20</f>
        <v>3644.6675243499999</v>
      </c>
      <c r="K63" s="36">
        <f>SUMIFS(СВЦЭМ!$C$33:$C$776,СВЦЭМ!$A$33:$A$776,$A63,СВЦЭМ!$B$33:$B$776,K$44)+'СЕТ СН'!$G$12+СВЦЭМ!$D$10+'СЕТ СН'!$G$5-'СЕТ СН'!$G$20</f>
        <v>3636.6492834599999</v>
      </c>
      <c r="L63" s="36">
        <f>SUMIFS(СВЦЭМ!$C$33:$C$776,СВЦЭМ!$A$33:$A$776,$A63,СВЦЭМ!$B$33:$B$776,L$44)+'СЕТ СН'!$G$12+СВЦЭМ!$D$10+'СЕТ СН'!$G$5-'СЕТ СН'!$G$20</f>
        <v>3626.50424019</v>
      </c>
      <c r="M63" s="36">
        <f>SUMIFS(СВЦЭМ!$C$33:$C$776,СВЦЭМ!$A$33:$A$776,$A63,СВЦЭМ!$B$33:$B$776,M$44)+'СЕТ СН'!$G$12+СВЦЭМ!$D$10+'СЕТ СН'!$G$5-'СЕТ СН'!$G$20</f>
        <v>3624.1864721100001</v>
      </c>
      <c r="N63" s="36">
        <f>SUMIFS(СВЦЭМ!$C$33:$C$776,СВЦЭМ!$A$33:$A$776,$A63,СВЦЭМ!$B$33:$B$776,N$44)+'СЕТ СН'!$G$12+СВЦЭМ!$D$10+'СЕТ СН'!$G$5-'СЕТ СН'!$G$20</f>
        <v>3606.5376411500001</v>
      </c>
      <c r="O63" s="36">
        <f>SUMIFS(СВЦЭМ!$C$33:$C$776,СВЦЭМ!$A$33:$A$776,$A63,СВЦЭМ!$B$33:$B$776,O$44)+'СЕТ СН'!$G$12+СВЦЭМ!$D$10+'СЕТ СН'!$G$5-'СЕТ СН'!$G$20</f>
        <v>3581.9131098999997</v>
      </c>
      <c r="P63" s="36">
        <f>SUMIFS(СВЦЭМ!$C$33:$C$776,СВЦЭМ!$A$33:$A$776,$A63,СВЦЭМ!$B$33:$B$776,P$44)+'СЕТ СН'!$G$12+СВЦЭМ!$D$10+'СЕТ СН'!$G$5-'СЕТ СН'!$G$20</f>
        <v>3592.1104448999999</v>
      </c>
      <c r="Q63" s="36">
        <f>SUMIFS(СВЦЭМ!$C$33:$C$776,СВЦЭМ!$A$33:$A$776,$A63,СВЦЭМ!$B$33:$B$776,Q$44)+'СЕТ СН'!$G$12+СВЦЭМ!$D$10+'СЕТ СН'!$G$5-'СЕТ СН'!$G$20</f>
        <v>3602.9553150900001</v>
      </c>
      <c r="R63" s="36">
        <f>SUMIFS(СВЦЭМ!$C$33:$C$776,СВЦЭМ!$A$33:$A$776,$A63,СВЦЭМ!$B$33:$B$776,R$44)+'СЕТ СН'!$G$12+СВЦЭМ!$D$10+'СЕТ СН'!$G$5-'СЕТ СН'!$G$20</f>
        <v>3602.63025535</v>
      </c>
      <c r="S63" s="36">
        <f>SUMIFS(СВЦЭМ!$C$33:$C$776,СВЦЭМ!$A$33:$A$776,$A63,СВЦЭМ!$B$33:$B$776,S$44)+'СЕТ СН'!$G$12+СВЦЭМ!$D$10+'СЕТ СН'!$G$5-'СЕТ СН'!$G$20</f>
        <v>3596.7139540500002</v>
      </c>
      <c r="T63" s="36">
        <f>SUMIFS(СВЦЭМ!$C$33:$C$776,СВЦЭМ!$A$33:$A$776,$A63,СВЦЭМ!$B$33:$B$776,T$44)+'СЕТ СН'!$G$12+СВЦЭМ!$D$10+'СЕТ СН'!$G$5-'СЕТ СН'!$G$20</f>
        <v>3562.2935450300001</v>
      </c>
      <c r="U63" s="36">
        <f>SUMIFS(СВЦЭМ!$C$33:$C$776,СВЦЭМ!$A$33:$A$776,$A63,СВЦЭМ!$B$33:$B$776,U$44)+'СЕТ СН'!$G$12+СВЦЭМ!$D$10+'СЕТ СН'!$G$5-'СЕТ СН'!$G$20</f>
        <v>3554.4388973</v>
      </c>
      <c r="V63" s="36">
        <f>SUMIFS(СВЦЭМ!$C$33:$C$776,СВЦЭМ!$A$33:$A$776,$A63,СВЦЭМ!$B$33:$B$776,V$44)+'СЕТ СН'!$G$12+СВЦЭМ!$D$10+'СЕТ СН'!$G$5-'СЕТ СН'!$G$20</f>
        <v>3560.6317083200001</v>
      </c>
      <c r="W63" s="36">
        <f>SUMIFS(СВЦЭМ!$C$33:$C$776,СВЦЭМ!$A$33:$A$776,$A63,СВЦЭМ!$B$33:$B$776,W$44)+'СЕТ СН'!$G$12+СВЦЭМ!$D$10+'СЕТ СН'!$G$5-'СЕТ СН'!$G$20</f>
        <v>3566.84518772</v>
      </c>
      <c r="X63" s="36">
        <f>SUMIFS(СВЦЭМ!$C$33:$C$776,СВЦЭМ!$A$33:$A$776,$A63,СВЦЭМ!$B$33:$B$776,X$44)+'СЕТ СН'!$G$12+СВЦЭМ!$D$10+'СЕТ СН'!$G$5-'СЕТ СН'!$G$20</f>
        <v>3578.86823882</v>
      </c>
      <c r="Y63" s="36">
        <f>SUMIFS(СВЦЭМ!$C$33:$C$776,СВЦЭМ!$A$33:$A$776,$A63,СВЦЭМ!$B$33:$B$776,Y$44)+'СЕТ СН'!$G$12+СВЦЭМ!$D$10+'СЕТ СН'!$G$5-'СЕТ СН'!$G$20</f>
        <v>3626.2080568900001</v>
      </c>
    </row>
    <row r="64" spans="1:25" ht="15.75" x14ac:dyDescent="0.2">
      <c r="A64" s="35">
        <f t="shared" si="1"/>
        <v>43516</v>
      </c>
      <c r="B64" s="36">
        <f>SUMIFS(СВЦЭМ!$C$33:$C$776,СВЦЭМ!$A$33:$A$776,$A64,СВЦЭМ!$B$33:$B$776,B$44)+'СЕТ СН'!$G$12+СВЦЭМ!$D$10+'СЕТ СН'!$G$5-'СЕТ СН'!$G$20</f>
        <v>3699.4046400299999</v>
      </c>
      <c r="C64" s="36">
        <f>SUMIFS(СВЦЭМ!$C$33:$C$776,СВЦЭМ!$A$33:$A$776,$A64,СВЦЭМ!$B$33:$B$776,C$44)+'СЕТ СН'!$G$12+СВЦЭМ!$D$10+'СЕТ СН'!$G$5-'СЕТ СН'!$G$20</f>
        <v>3737.5137925199997</v>
      </c>
      <c r="D64" s="36">
        <f>SUMIFS(СВЦЭМ!$C$33:$C$776,СВЦЭМ!$A$33:$A$776,$A64,СВЦЭМ!$B$33:$B$776,D$44)+'СЕТ СН'!$G$12+СВЦЭМ!$D$10+'СЕТ СН'!$G$5-'СЕТ СН'!$G$20</f>
        <v>3744.1778067</v>
      </c>
      <c r="E64" s="36">
        <f>SUMIFS(СВЦЭМ!$C$33:$C$776,СВЦЭМ!$A$33:$A$776,$A64,СВЦЭМ!$B$33:$B$776,E$44)+'СЕТ СН'!$G$12+СВЦЭМ!$D$10+'СЕТ СН'!$G$5-'СЕТ СН'!$G$20</f>
        <v>3753.7254284700002</v>
      </c>
      <c r="F64" s="36">
        <f>SUMIFS(СВЦЭМ!$C$33:$C$776,СВЦЭМ!$A$33:$A$776,$A64,СВЦЭМ!$B$33:$B$776,F$44)+'СЕТ СН'!$G$12+СВЦЭМ!$D$10+'СЕТ СН'!$G$5-'СЕТ СН'!$G$20</f>
        <v>3747.0526252899999</v>
      </c>
      <c r="G64" s="36">
        <f>SUMIFS(СВЦЭМ!$C$33:$C$776,СВЦЭМ!$A$33:$A$776,$A64,СВЦЭМ!$B$33:$B$776,G$44)+'СЕТ СН'!$G$12+СВЦЭМ!$D$10+'СЕТ СН'!$G$5-'СЕТ СН'!$G$20</f>
        <v>3705.1195632500003</v>
      </c>
      <c r="H64" s="36">
        <f>SUMIFS(СВЦЭМ!$C$33:$C$776,СВЦЭМ!$A$33:$A$776,$A64,СВЦЭМ!$B$33:$B$776,H$44)+'СЕТ СН'!$G$12+СВЦЭМ!$D$10+'СЕТ СН'!$G$5-'СЕТ СН'!$G$20</f>
        <v>3674.48092288</v>
      </c>
      <c r="I64" s="36">
        <f>SUMIFS(СВЦЭМ!$C$33:$C$776,СВЦЭМ!$A$33:$A$776,$A64,СВЦЭМ!$B$33:$B$776,I$44)+'СЕТ СН'!$G$12+СВЦЭМ!$D$10+'СЕТ СН'!$G$5-'СЕТ СН'!$G$20</f>
        <v>3635.9529615399997</v>
      </c>
      <c r="J64" s="36">
        <f>SUMIFS(СВЦЭМ!$C$33:$C$776,СВЦЭМ!$A$33:$A$776,$A64,СВЦЭМ!$B$33:$B$776,J$44)+'СЕТ СН'!$G$12+СВЦЭМ!$D$10+'СЕТ СН'!$G$5-'СЕТ СН'!$G$20</f>
        <v>3601.9862929299998</v>
      </c>
      <c r="K64" s="36">
        <f>SUMIFS(СВЦЭМ!$C$33:$C$776,СВЦЭМ!$A$33:$A$776,$A64,СВЦЭМ!$B$33:$B$776,K$44)+'СЕТ СН'!$G$12+СВЦЭМ!$D$10+'СЕТ СН'!$G$5-'СЕТ СН'!$G$20</f>
        <v>3601.4966590599997</v>
      </c>
      <c r="L64" s="36">
        <f>SUMIFS(СВЦЭМ!$C$33:$C$776,СВЦЭМ!$A$33:$A$776,$A64,СВЦЭМ!$B$33:$B$776,L$44)+'СЕТ СН'!$G$12+СВЦЭМ!$D$10+'СЕТ СН'!$G$5-'СЕТ СН'!$G$20</f>
        <v>3608.9347812300002</v>
      </c>
      <c r="M64" s="36">
        <f>SUMIFS(СВЦЭМ!$C$33:$C$776,СВЦЭМ!$A$33:$A$776,$A64,СВЦЭМ!$B$33:$B$776,M$44)+'СЕТ СН'!$G$12+СВЦЭМ!$D$10+'СЕТ СН'!$G$5-'СЕТ СН'!$G$20</f>
        <v>3613.12103093</v>
      </c>
      <c r="N64" s="36">
        <f>SUMIFS(СВЦЭМ!$C$33:$C$776,СВЦЭМ!$A$33:$A$776,$A64,СВЦЭМ!$B$33:$B$776,N$44)+'СЕТ СН'!$G$12+СВЦЭМ!$D$10+'СЕТ СН'!$G$5-'СЕТ СН'!$G$20</f>
        <v>3607.80836241</v>
      </c>
      <c r="O64" s="36">
        <f>SUMIFS(СВЦЭМ!$C$33:$C$776,СВЦЭМ!$A$33:$A$776,$A64,СВЦЭМ!$B$33:$B$776,O$44)+'СЕТ СН'!$G$12+СВЦЭМ!$D$10+'СЕТ СН'!$G$5-'СЕТ СН'!$G$20</f>
        <v>3572.4119579199996</v>
      </c>
      <c r="P64" s="36">
        <f>SUMIFS(СВЦЭМ!$C$33:$C$776,СВЦЭМ!$A$33:$A$776,$A64,СВЦЭМ!$B$33:$B$776,P$44)+'СЕТ СН'!$G$12+СВЦЭМ!$D$10+'СЕТ СН'!$G$5-'СЕТ СН'!$G$20</f>
        <v>3579.8846526799998</v>
      </c>
      <c r="Q64" s="36">
        <f>SUMIFS(СВЦЭМ!$C$33:$C$776,СВЦЭМ!$A$33:$A$776,$A64,СВЦЭМ!$B$33:$B$776,Q$44)+'СЕТ СН'!$G$12+СВЦЭМ!$D$10+'СЕТ СН'!$G$5-'СЕТ СН'!$G$20</f>
        <v>3592.02155864</v>
      </c>
      <c r="R64" s="36">
        <f>SUMIFS(СВЦЭМ!$C$33:$C$776,СВЦЭМ!$A$33:$A$776,$A64,СВЦЭМ!$B$33:$B$776,R$44)+'СЕТ СН'!$G$12+СВЦЭМ!$D$10+'СЕТ СН'!$G$5-'СЕТ СН'!$G$20</f>
        <v>3602.9422643299999</v>
      </c>
      <c r="S64" s="36">
        <f>SUMIFS(СВЦЭМ!$C$33:$C$776,СВЦЭМ!$A$33:$A$776,$A64,СВЦЭМ!$B$33:$B$776,S$44)+'СЕТ СН'!$G$12+СВЦЭМ!$D$10+'СЕТ СН'!$G$5-'СЕТ СН'!$G$20</f>
        <v>3605.6566980400003</v>
      </c>
      <c r="T64" s="36">
        <f>SUMIFS(СВЦЭМ!$C$33:$C$776,СВЦЭМ!$A$33:$A$776,$A64,СВЦЭМ!$B$33:$B$776,T$44)+'СЕТ СН'!$G$12+СВЦЭМ!$D$10+'СЕТ СН'!$G$5-'СЕТ СН'!$G$20</f>
        <v>3568.6147718700004</v>
      </c>
      <c r="U64" s="36">
        <f>SUMIFS(СВЦЭМ!$C$33:$C$776,СВЦЭМ!$A$33:$A$776,$A64,СВЦЭМ!$B$33:$B$776,U$44)+'СЕТ СН'!$G$12+СВЦЭМ!$D$10+'СЕТ СН'!$G$5-'СЕТ СН'!$G$20</f>
        <v>3535.7099512100003</v>
      </c>
      <c r="V64" s="36">
        <f>SUMIFS(СВЦЭМ!$C$33:$C$776,СВЦЭМ!$A$33:$A$776,$A64,СВЦЭМ!$B$33:$B$776,V$44)+'СЕТ СН'!$G$12+СВЦЭМ!$D$10+'СЕТ СН'!$G$5-'СЕТ СН'!$G$20</f>
        <v>3532.7087493899999</v>
      </c>
      <c r="W64" s="36">
        <f>SUMIFS(СВЦЭМ!$C$33:$C$776,СВЦЭМ!$A$33:$A$776,$A64,СВЦЭМ!$B$33:$B$776,W$44)+'СЕТ СН'!$G$12+СВЦЭМ!$D$10+'СЕТ СН'!$G$5-'СЕТ СН'!$G$20</f>
        <v>3558.0578308300001</v>
      </c>
      <c r="X64" s="36">
        <f>SUMIFS(СВЦЭМ!$C$33:$C$776,СВЦЭМ!$A$33:$A$776,$A64,СВЦЭМ!$B$33:$B$776,X$44)+'СЕТ СН'!$G$12+СВЦЭМ!$D$10+'СЕТ СН'!$G$5-'СЕТ СН'!$G$20</f>
        <v>3561.9670600099998</v>
      </c>
      <c r="Y64" s="36">
        <f>SUMIFS(СВЦЭМ!$C$33:$C$776,СВЦЭМ!$A$33:$A$776,$A64,СВЦЭМ!$B$33:$B$776,Y$44)+'СЕТ СН'!$G$12+СВЦЭМ!$D$10+'СЕТ СН'!$G$5-'СЕТ СН'!$G$20</f>
        <v>3606.8330526600002</v>
      </c>
    </row>
    <row r="65" spans="1:25" ht="15.75" x14ac:dyDescent="0.2">
      <c r="A65" s="35">
        <f t="shared" si="1"/>
        <v>43517</v>
      </c>
      <c r="B65" s="36">
        <f>SUMIFS(СВЦЭМ!$C$33:$C$776,СВЦЭМ!$A$33:$A$776,$A65,СВЦЭМ!$B$33:$B$776,B$44)+'СЕТ СН'!$G$12+СВЦЭМ!$D$10+'СЕТ СН'!$G$5-'СЕТ СН'!$G$20</f>
        <v>3664.56403232</v>
      </c>
      <c r="C65" s="36">
        <f>SUMIFS(СВЦЭМ!$C$33:$C$776,СВЦЭМ!$A$33:$A$776,$A65,СВЦЭМ!$B$33:$B$776,C$44)+'СЕТ СН'!$G$12+СВЦЭМ!$D$10+'СЕТ СН'!$G$5-'СЕТ СН'!$G$20</f>
        <v>3696.10018154</v>
      </c>
      <c r="D65" s="36">
        <f>SUMIFS(СВЦЭМ!$C$33:$C$776,СВЦЭМ!$A$33:$A$776,$A65,СВЦЭМ!$B$33:$B$776,D$44)+'СЕТ СН'!$G$12+СВЦЭМ!$D$10+'СЕТ СН'!$G$5-'СЕТ СН'!$G$20</f>
        <v>3721.9931766899999</v>
      </c>
      <c r="E65" s="36">
        <f>SUMIFS(СВЦЭМ!$C$33:$C$776,СВЦЭМ!$A$33:$A$776,$A65,СВЦЭМ!$B$33:$B$776,E$44)+'СЕТ СН'!$G$12+СВЦЭМ!$D$10+'СЕТ СН'!$G$5-'СЕТ СН'!$G$20</f>
        <v>3734.5122671300001</v>
      </c>
      <c r="F65" s="36">
        <f>SUMIFS(СВЦЭМ!$C$33:$C$776,СВЦЭМ!$A$33:$A$776,$A65,СВЦЭМ!$B$33:$B$776,F$44)+'СЕТ СН'!$G$12+СВЦЭМ!$D$10+'СЕТ СН'!$G$5-'СЕТ СН'!$G$20</f>
        <v>3732.07734033</v>
      </c>
      <c r="G65" s="36">
        <f>SUMIFS(СВЦЭМ!$C$33:$C$776,СВЦЭМ!$A$33:$A$776,$A65,СВЦЭМ!$B$33:$B$776,G$44)+'СЕТ СН'!$G$12+СВЦЭМ!$D$10+'СЕТ СН'!$G$5-'СЕТ СН'!$G$20</f>
        <v>3702.6832333499997</v>
      </c>
      <c r="H65" s="36">
        <f>SUMIFS(СВЦЭМ!$C$33:$C$776,СВЦЭМ!$A$33:$A$776,$A65,СВЦЭМ!$B$33:$B$776,H$44)+'СЕТ СН'!$G$12+СВЦЭМ!$D$10+'СЕТ СН'!$G$5-'СЕТ СН'!$G$20</f>
        <v>3666.1553076600003</v>
      </c>
      <c r="I65" s="36">
        <f>SUMIFS(СВЦЭМ!$C$33:$C$776,СВЦЭМ!$A$33:$A$776,$A65,СВЦЭМ!$B$33:$B$776,I$44)+'СЕТ СН'!$G$12+СВЦЭМ!$D$10+'СЕТ СН'!$G$5-'СЕТ СН'!$G$20</f>
        <v>3648.4078771899999</v>
      </c>
      <c r="J65" s="36">
        <f>SUMIFS(СВЦЭМ!$C$33:$C$776,СВЦЭМ!$A$33:$A$776,$A65,СВЦЭМ!$B$33:$B$776,J$44)+'СЕТ СН'!$G$12+СВЦЭМ!$D$10+'СЕТ СН'!$G$5-'СЕТ СН'!$G$20</f>
        <v>3629.1264080399997</v>
      </c>
      <c r="K65" s="36">
        <f>SUMIFS(СВЦЭМ!$C$33:$C$776,СВЦЭМ!$A$33:$A$776,$A65,СВЦЭМ!$B$33:$B$776,K$44)+'СЕТ СН'!$G$12+СВЦЭМ!$D$10+'СЕТ СН'!$G$5-'СЕТ СН'!$G$20</f>
        <v>3641.9506824499999</v>
      </c>
      <c r="L65" s="36">
        <f>SUMIFS(СВЦЭМ!$C$33:$C$776,СВЦЭМ!$A$33:$A$776,$A65,СВЦЭМ!$B$33:$B$776,L$44)+'СЕТ СН'!$G$12+СВЦЭМ!$D$10+'СЕТ СН'!$G$5-'СЕТ СН'!$G$20</f>
        <v>3629.6205516299997</v>
      </c>
      <c r="M65" s="36">
        <f>SUMIFS(СВЦЭМ!$C$33:$C$776,СВЦЭМ!$A$33:$A$776,$A65,СВЦЭМ!$B$33:$B$776,M$44)+'СЕТ СН'!$G$12+СВЦЭМ!$D$10+'СЕТ СН'!$G$5-'СЕТ СН'!$G$20</f>
        <v>3610.7495073999999</v>
      </c>
      <c r="N65" s="36">
        <f>SUMIFS(СВЦЭМ!$C$33:$C$776,СВЦЭМ!$A$33:$A$776,$A65,СВЦЭМ!$B$33:$B$776,N$44)+'СЕТ СН'!$G$12+СВЦЭМ!$D$10+'СЕТ СН'!$G$5-'СЕТ СН'!$G$20</f>
        <v>3602.0163346099998</v>
      </c>
      <c r="O65" s="36">
        <f>SUMIFS(СВЦЭМ!$C$33:$C$776,СВЦЭМ!$A$33:$A$776,$A65,СВЦЭМ!$B$33:$B$776,O$44)+'СЕТ СН'!$G$12+СВЦЭМ!$D$10+'СЕТ СН'!$G$5-'СЕТ СН'!$G$20</f>
        <v>3571.46995281</v>
      </c>
      <c r="P65" s="36">
        <f>SUMIFS(СВЦЭМ!$C$33:$C$776,СВЦЭМ!$A$33:$A$776,$A65,СВЦЭМ!$B$33:$B$776,P$44)+'СЕТ СН'!$G$12+СВЦЭМ!$D$10+'СЕТ СН'!$G$5-'СЕТ СН'!$G$20</f>
        <v>3571.7725338</v>
      </c>
      <c r="Q65" s="36">
        <f>SUMIFS(СВЦЭМ!$C$33:$C$776,СВЦЭМ!$A$33:$A$776,$A65,СВЦЭМ!$B$33:$B$776,Q$44)+'СЕТ СН'!$G$12+СВЦЭМ!$D$10+'СЕТ СН'!$G$5-'СЕТ СН'!$G$20</f>
        <v>3578.67785409</v>
      </c>
      <c r="R65" s="36">
        <f>SUMIFS(СВЦЭМ!$C$33:$C$776,СВЦЭМ!$A$33:$A$776,$A65,СВЦЭМ!$B$33:$B$776,R$44)+'СЕТ СН'!$G$12+СВЦЭМ!$D$10+'СЕТ СН'!$G$5-'СЕТ СН'!$G$20</f>
        <v>3601.7478330499998</v>
      </c>
      <c r="S65" s="36">
        <f>SUMIFS(СВЦЭМ!$C$33:$C$776,СВЦЭМ!$A$33:$A$776,$A65,СВЦЭМ!$B$33:$B$776,S$44)+'СЕТ СН'!$G$12+СВЦЭМ!$D$10+'СЕТ СН'!$G$5-'СЕТ СН'!$G$20</f>
        <v>3597.5454640899998</v>
      </c>
      <c r="T65" s="36">
        <f>SUMIFS(СВЦЭМ!$C$33:$C$776,СВЦЭМ!$A$33:$A$776,$A65,СВЦЭМ!$B$33:$B$776,T$44)+'СЕТ СН'!$G$12+СВЦЭМ!$D$10+'СЕТ СН'!$G$5-'СЕТ СН'!$G$20</f>
        <v>3561.2382099599999</v>
      </c>
      <c r="U65" s="36">
        <f>SUMIFS(СВЦЭМ!$C$33:$C$776,СВЦЭМ!$A$33:$A$776,$A65,СВЦЭМ!$B$33:$B$776,U$44)+'СЕТ СН'!$G$12+СВЦЭМ!$D$10+'СЕТ СН'!$G$5-'СЕТ СН'!$G$20</f>
        <v>3544.68470131</v>
      </c>
      <c r="V65" s="36">
        <f>SUMIFS(СВЦЭМ!$C$33:$C$776,СВЦЭМ!$A$33:$A$776,$A65,СВЦЭМ!$B$33:$B$776,V$44)+'СЕТ СН'!$G$12+СВЦЭМ!$D$10+'СЕТ СН'!$G$5-'СЕТ СН'!$G$20</f>
        <v>3559.5997637</v>
      </c>
      <c r="W65" s="36">
        <f>SUMIFS(СВЦЭМ!$C$33:$C$776,СВЦЭМ!$A$33:$A$776,$A65,СВЦЭМ!$B$33:$B$776,W$44)+'СЕТ СН'!$G$12+СВЦЭМ!$D$10+'СЕТ СН'!$G$5-'СЕТ СН'!$G$20</f>
        <v>3574.04328364</v>
      </c>
      <c r="X65" s="36">
        <f>SUMIFS(СВЦЭМ!$C$33:$C$776,СВЦЭМ!$A$33:$A$776,$A65,СВЦЭМ!$B$33:$B$776,X$44)+'СЕТ СН'!$G$12+СВЦЭМ!$D$10+'СЕТ СН'!$G$5-'СЕТ СН'!$G$20</f>
        <v>3574.9235242699997</v>
      </c>
      <c r="Y65" s="36">
        <f>SUMIFS(СВЦЭМ!$C$33:$C$776,СВЦЭМ!$A$33:$A$776,$A65,СВЦЭМ!$B$33:$B$776,Y$44)+'СЕТ СН'!$G$12+СВЦЭМ!$D$10+'СЕТ СН'!$G$5-'СЕТ СН'!$G$20</f>
        <v>3615.49105289</v>
      </c>
    </row>
    <row r="66" spans="1:25" ht="15.75" x14ac:dyDescent="0.2">
      <c r="A66" s="35">
        <f t="shared" si="1"/>
        <v>43518</v>
      </c>
      <c r="B66" s="36">
        <f>SUMIFS(СВЦЭМ!$C$33:$C$776,СВЦЭМ!$A$33:$A$776,$A66,СВЦЭМ!$B$33:$B$776,B$44)+'СЕТ СН'!$G$12+СВЦЭМ!$D$10+'СЕТ СН'!$G$5-'СЕТ СН'!$G$20</f>
        <v>3638.4731385499999</v>
      </c>
      <c r="C66" s="36">
        <f>SUMIFS(СВЦЭМ!$C$33:$C$776,СВЦЭМ!$A$33:$A$776,$A66,СВЦЭМ!$B$33:$B$776,C$44)+'СЕТ СН'!$G$12+СВЦЭМ!$D$10+'СЕТ СН'!$G$5-'СЕТ СН'!$G$20</f>
        <v>3646.7011280799998</v>
      </c>
      <c r="D66" s="36">
        <f>SUMIFS(СВЦЭМ!$C$33:$C$776,СВЦЭМ!$A$33:$A$776,$A66,СВЦЭМ!$B$33:$B$776,D$44)+'СЕТ СН'!$G$12+СВЦЭМ!$D$10+'СЕТ СН'!$G$5-'СЕТ СН'!$G$20</f>
        <v>3643.8262661600002</v>
      </c>
      <c r="E66" s="36">
        <f>SUMIFS(СВЦЭМ!$C$33:$C$776,СВЦЭМ!$A$33:$A$776,$A66,СВЦЭМ!$B$33:$B$776,E$44)+'СЕТ СН'!$G$12+СВЦЭМ!$D$10+'СЕТ СН'!$G$5-'СЕТ СН'!$G$20</f>
        <v>3639.9119800999997</v>
      </c>
      <c r="F66" s="36">
        <f>SUMIFS(СВЦЭМ!$C$33:$C$776,СВЦЭМ!$A$33:$A$776,$A66,СВЦЭМ!$B$33:$B$776,F$44)+'СЕТ СН'!$G$12+СВЦЭМ!$D$10+'СЕТ СН'!$G$5-'СЕТ СН'!$G$20</f>
        <v>3638.1183651199999</v>
      </c>
      <c r="G66" s="36">
        <f>SUMIFS(СВЦЭМ!$C$33:$C$776,СВЦЭМ!$A$33:$A$776,$A66,СВЦЭМ!$B$33:$B$776,G$44)+'СЕТ СН'!$G$12+СВЦЭМ!$D$10+'СЕТ СН'!$G$5-'СЕТ СН'!$G$20</f>
        <v>3641.8927245300001</v>
      </c>
      <c r="H66" s="36">
        <f>SUMIFS(СВЦЭМ!$C$33:$C$776,СВЦЭМ!$A$33:$A$776,$A66,СВЦЭМ!$B$33:$B$776,H$44)+'СЕТ СН'!$G$12+СВЦЭМ!$D$10+'СЕТ СН'!$G$5-'СЕТ СН'!$G$20</f>
        <v>3644.2005275700003</v>
      </c>
      <c r="I66" s="36">
        <f>SUMIFS(СВЦЭМ!$C$33:$C$776,СВЦЭМ!$A$33:$A$776,$A66,СВЦЭМ!$B$33:$B$776,I$44)+'СЕТ СН'!$G$12+СВЦЭМ!$D$10+'СЕТ СН'!$G$5-'СЕТ СН'!$G$20</f>
        <v>3629.22261764</v>
      </c>
      <c r="J66" s="36">
        <f>SUMIFS(СВЦЭМ!$C$33:$C$776,СВЦЭМ!$A$33:$A$776,$A66,СВЦЭМ!$B$33:$B$776,J$44)+'СЕТ СН'!$G$12+СВЦЭМ!$D$10+'СЕТ СН'!$G$5-'СЕТ СН'!$G$20</f>
        <v>3624.2282597399999</v>
      </c>
      <c r="K66" s="36">
        <f>SUMIFS(СВЦЭМ!$C$33:$C$776,СВЦЭМ!$A$33:$A$776,$A66,СВЦЭМ!$B$33:$B$776,K$44)+'СЕТ СН'!$G$12+СВЦЭМ!$D$10+'СЕТ СН'!$G$5-'СЕТ СН'!$G$20</f>
        <v>3628.9112809799999</v>
      </c>
      <c r="L66" s="36">
        <f>SUMIFS(СВЦЭМ!$C$33:$C$776,СВЦЭМ!$A$33:$A$776,$A66,СВЦЭМ!$B$33:$B$776,L$44)+'СЕТ СН'!$G$12+СВЦЭМ!$D$10+'СЕТ СН'!$G$5-'СЕТ СН'!$G$20</f>
        <v>3656.8652746600001</v>
      </c>
      <c r="M66" s="36">
        <f>SUMIFS(СВЦЭМ!$C$33:$C$776,СВЦЭМ!$A$33:$A$776,$A66,СВЦЭМ!$B$33:$B$776,M$44)+'СЕТ СН'!$G$12+СВЦЭМ!$D$10+'СЕТ СН'!$G$5-'СЕТ СН'!$G$20</f>
        <v>3658.05723235</v>
      </c>
      <c r="N66" s="36">
        <f>SUMIFS(СВЦЭМ!$C$33:$C$776,СВЦЭМ!$A$33:$A$776,$A66,СВЦЭМ!$B$33:$B$776,N$44)+'СЕТ СН'!$G$12+СВЦЭМ!$D$10+'СЕТ СН'!$G$5-'СЕТ СН'!$G$20</f>
        <v>3624.6595772599999</v>
      </c>
      <c r="O66" s="36">
        <f>SUMIFS(СВЦЭМ!$C$33:$C$776,СВЦЭМ!$A$33:$A$776,$A66,СВЦЭМ!$B$33:$B$776,O$44)+'СЕТ СН'!$G$12+СВЦЭМ!$D$10+'СЕТ СН'!$G$5-'СЕТ СН'!$G$20</f>
        <v>3586.9905377799996</v>
      </c>
      <c r="P66" s="36">
        <f>SUMIFS(СВЦЭМ!$C$33:$C$776,СВЦЭМ!$A$33:$A$776,$A66,СВЦЭМ!$B$33:$B$776,P$44)+'СЕТ СН'!$G$12+СВЦЭМ!$D$10+'СЕТ СН'!$G$5-'СЕТ СН'!$G$20</f>
        <v>3597.8932292099998</v>
      </c>
      <c r="Q66" s="36">
        <f>SUMIFS(СВЦЭМ!$C$33:$C$776,СВЦЭМ!$A$33:$A$776,$A66,СВЦЭМ!$B$33:$B$776,Q$44)+'СЕТ СН'!$G$12+СВЦЭМ!$D$10+'СЕТ СН'!$G$5-'СЕТ СН'!$G$20</f>
        <v>3601.7344020600003</v>
      </c>
      <c r="R66" s="36">
        <f>SUMIFS(СВЦЭМ!$C$33:$C$776,СВЦЭМ!$A$33:$A$776,$A66,СВЦЭМ!$B$33:$B$776,R$44)+'СЕТ СН'!$G$12+СВЦЭМ!$D$10+'СЕТ СН'!$G$5-'СЕТ СН'!$G$20</f>
        <v>3612.11902156</v>
      </c>
      <c r="S66" s="36">
        <f>SUMIFS(СВЦЭМ!$C$33:$C$776,СВЦЭМ!$A$33:$A$776,$A66,СВЦЭМ!$B$33:$B$776,S$44)+'СЕТ СН'!$G$12+СВЦЭМ!$D$10+'СЕТ СН'!$G$5-'СЕТ СН'!$G$20</f>
        <v>3611.6039859100001</v>
      </c>
      <c r="T66" s="36">
        <f>SUMIFS(СВЦЭМ!$C$33:$C$776,СВЦЭМ!$A$33:$A$776,$A66,СВЦЭМ!$B$33:$B$776,T$44)+'СЕТ СН'!$G$12+СВЦЭМ!$D$10+'СЕТ СН'!$G$5-'СЕТ СН'!$G$20</f>
        <v>3574.2796512200002</v>
      </c>
      <c r="U66" s="36">
        <f>SUMIFS(СВЦЭМ!$C$33:$C$776,СВЦЭМ!$A$33:$A$776,$A66,СВЦЭМ!$B$33:$B$776,U$44)+'СЕТ СН'!$G$12+СВЦЭМ!$D$10+'СЕТ СН'!$G$5-'СЕТ СН'!$G$20</f>
        <v>3558.7981457200003</v>
      </c>
      <c r="V66" s="36">
        <f>SUMIFS(СВЦЭМ!$C$33:$C$776,СВЦЭМ!$A$33:$A$776,$A66,СВЦЭМ!$B$33:$B$776,V$44)+'СЕТ СН'!$G$12+СВЦЭМ!$D$10+'СЕТ СН'!$G$5-'СЕТ СН'!$G$20</f>
        <v>3551.5981631700001</v>
      </c>
      <c r="W66" s="36">
        <f>SUMIFS(СВЦЭМ!$C$33:$C$776,СВЦЭМ!$A$33:$A$776,$A66,СВЦЭМ!$B$33:$B$776,W$44)+'СЕТ СН'!$G$12+СВЦЭМ!$D$10+'СЕТ СН'!$G$5-'СЕТ СН'!$G$20</f>
        <v>3561.2868696200003</v>
      </c>
      <c r="X66" s="36">
        <f>SUMIFS(СВЦЭМ!$C$33:$C$776,СВЦЭМ!$A$33:$A$776,$A66,СВЦЭМ!$B$33:$B$776,X$44)+'СЕТ СН'!$G$12+СВЦЭМ!$D$10+'СЕТ СН'!$G$5-'СЕТ СН'!$G$20</f>
        <v>3583.0243230699998</v>
      </c>
      <c r="Y66" s="36">
        <f>SUMIFS(СВЦЭМ!$C$33:$C$776,СВЦЭМ!$A$33:$A$776,$A66,СВЦЭМ!$B$33:$B$776,Y$44)+'СЕТ СН'!$G$12+СВЦЭМ!$D$10+'СЕТ СН'!$G$5-'СЕТ СН'!$G$20</f>
        <v>3621.6381572499999</v>
      </c>
    </row>
    <row r="67" spans="1:25" ht="15.75" x14ac:dyDescent="0.2">
      <c r="A67" s="35">
        <f t="shared" si="1"/>
        <v>43519</v>
      </c>
      <c r="B67" s="36">
        <f>SUMIFS(СВЦЭМ!$C$33:$C$776,СВЦЭМ!$A$33:$A$776,$A67,СВЦЭМ!$B$33:$B$776,B$44)+'СЕТ СН'!$G$12+СВЦЭМ!$D$10+'СЕТ СН'!$G$5-'СЕТ СН'!$G$20</f>
        <v>3641.47401636</v>
      </c>
      <c r="C67" s="36">
        <f>SUMIFS(СВЦЭМ!$C$33:$C$776,СВЦЭМ!$A$33:$A$776,$A67,СВЦЭМ!$B$33:$B$776,C$44)+'СЕТ СН'!$G$12+СВЦЭМ!$D$10+'СЕТ СН'!$G$5-'СЕТ СН'!$G$20</f>
        <v>3643.0016781100003</v>
      </c>
      <c r="D67" s="36">
        <f>SUMIFS(СВЦЭМ!$C$33:$C$776,СВЦЭМ!$A$33:$A$776,$A67,СВЦЭМ!$B$33:$B$776,D$44)+'СЕТ СН'!$G$12+СВЦЭМ!$D$10+'СЕТ СН'!$G$5-'СЕТ СН'!$G$20</f>
        <v>3637.1454186199999</v>
      </c>
      <c r="E67" s="36">
        <f>SUMIFS(СВЦЭМ!$C$33:$C$776,СВЦЭМ!$A$33:$A$776,$A67,СВЦЭМ!$B$33:$B$776,E$44)+'СЕТ СН'!$G$12+СВЦЭМ!$D$10+'СЕТ СН'!$G$5-'СЕТ СН'!$G$20</f>
        <v>3635.8446088800001</v>
      </c>
      <c r="F67" s="36">
        <f>SUMIFS(СВЦЭМ!$C$33:$C$776,СВЦЭМ!$A$33:$A$776,$A67,СВЦЭМ!$B$33:$B$776,F$44)+'СЕТ СН'!$G$12+СВЦЭМ!$D$10+'СЕТ СН'!$G$5-'СЕТ СН'!$G$20</f>
        <v>3635.3194620699996</v>
      </c>
      <c r="G67" s="36">
        <f>SUMIFS(СВЦЭМ!$C$33:$C$776,СВЦЭМ!$A$33:$A$776,$A67,СВЦЭМ!$B$33:$B$776,G$44)+'СЕТ СН'!$G$12+СВЦЭМ!$D$10+'СЕТ СН'!$G$5-'СЕТ СН'!$G$20</f>
        <v>3634.0184100400002</v>
      </c>
      <c r="H67" s="36">
        <f>SUMIFS(СВЦЭМ!$C$33:$C$776,СВЦЭМ!$A$33:$A$776,$A67,СВЦЭМ!$B$33:$B$776,H$44)+'СЕТ СН'!$G$12+СВЦЭМ!$D$10+'СЕТ СН'!$G$5-'СЕТ СН'!$G$20</f>
        <v>3651.9539158299999</v>
      </c>
      <c r="I67" s="36">
        <f>SUMIFS(СВЦЭМ!$C$33:$C$776,СВЦЭМ!$A$33:$A$776,$A67,СВЦЭМ!$B$33:$B$776,I$44)+'СЕТ СН'!$G$12+СВЦЭМ!$D$10+'СЕТ СН'!$G$5-'СЕТ СН'!$G$20</f>
        <v>3632.7214505100001</v>
      </c>
      <c r="J67" s="36">
        <f>SUMIFS(СВЦЭМ!$C$33:$C$776,СВЦЭМ!$A$33:$A$776,$A67,СВЦЭМ!$B$33:$B$776,J$44)+'СЕТ СН'!$G$12+СВЦЭМ!$D$10+'СЕТ СН'!$G$5-'СЕТ СН'!$G$20</f>
        <v>3610.8813104399997</v>
      </c>
      <c r="K67" s="36">
        <f>SUMIFS(СВЦЭМ!$C$33:$C$776,СВЦЭМ!$A$33:$A$776,$A67,СВЦЭМ!$B$33:$B$776,K$44)+'СЕТ СН'!$G$12+СВЦЭМ!$D$10+'СЕТ СН'!$G$5-'СЕТ СН'!$G$20</f>
        <v>3593.3879293999998</v>
      </c>
      <c r="L67" s="36">
        <f>SUMIFS(СВЦЭМ!$C$33:$C$776,СВЦЭМ!$A$33:$A$776,$A67,СВЦЭМ!$B$33:$B$776,L$44)+'СЕТ СН'!$G$12+СВЦЭМ!$D$10+'СЕТ СН'!$G$5-'СЕТ СН'!$G$20</f>
        <v>3598.0168479599997</v>
      </c>
      <c r="M67" s="36">
        <f>SUMIFS(СВЦЭМ!$C$33:$C$776,СВЦЭМ!$A$33:$A$776,$A67,СВЦЭМ!$B$33:$B$776,M$44)+'СЕТ СН'!$G$12+СВЦЭМ!$D$10+'СЕТ СН'!$G$5-'СЕТ СН'!$G$20</f>
        <v>3607.3882322199997</v>
      </c>
      <c r="N67" s="36">
        <f>SUMIFS(СВЦЭМ!$C$33:$C$776,СВЦЭМ!$A$33:$A$776,$A67,СВЦЭМ!$B$33:$B$776,N$44)+'СЕТ СН'!$G$12+СВЦЭМ!$D$10+'СЕТ СН'!$G$5-'СЕТ СН'!$G$20</f>
        <v>3617.7814727599998</v>
      </c>
      <c r="O67" s="36">
        <f>SUMIFS(СВЦЭМ!$C$33:$C$776,СВЦЭМ!$A$33:$A$776,$A67,СВЦЭМ!$B$33:$B$776,O$44)+'СЕТ СН'!$G$12+СВЦЭМ!$D$10+'СЕТ СН'!$G$5-'СЕТ СН'!$G$20</f>
        <v>3593.6887894399997</v>
      </c>
      <c r="P67" s="36">
        <f>SUMIFS(СВЦЭМ!$C$33:$C$776,СВЦЭМ!$A$33:$A$776,$A67,СВЦЭМ!$B$33:$B$776,P$44)+'СЕТ СН'!$G$12+СВЦЭМ!$D$10+'СЕТ СН'!$G$5-'СЕТ СН'!$G$20</f>
        <v>3607.4765698800002</v>
      </c>
      <c r="Q67" s="36">
        <f>SUMIFS(СВЦЭМ!$C$33:$C$776,СВЦЭМ!$A$33:$A$776,$A67,СВЦЭМ!$B$33:$B$776,Q$44)+'СЕТ СН'!$G$12+СВЦЭМ!$D$10+'СЕТ СН'!$G$5-'СЕТ СН'!$G$20</f>
        <v>3617.6171509000001</v>
      </c>
      <c r="R67" s="36">
        <f>SUMIFS(СВЦЭМ!$C$33:$C$776,СВЦЭМ!$A$33:$A$776,$A67,СВЦЭМ!$B$33:$B$776,R$44)+'СЕТ СН'!$G$12+СВЦЭМ!$D$10+'СЕТ СН'!$G$5-'СЕТ СН'!$G$20</f>
        <v>3622.36723351</v>
      </c>
      <c r="S67" s="36">
        <f>SUMIFS(СВЦЭМ!$C$33:$C$776,СВЦЭМ!$A$33:$A$776,$A67,СВЦЭМ!$B$33:$B$776,S$44)+'СЕТ СН'!$G$12+СВЦЭМ!$D$10+'СЕТ СН'!$G$5-'СЕТ СН'!$G$20</f>
        <v>3620.0959900799999</v>
      </c>
      <c r="T67" s="36">
        <f>SUMIFS(СВЦЭМ!$C$33:$C$776,СВЦЭМ!$A$33:$A$776,$A67,СВЦЭМ!$B$33:$B$776,T$44)+'СЕТ СН'!$G$12+СВЦЭМ!$D$10+'СЕТ СН'!$G$5-'СЕТ СН'!$G$20</f>
        <v>3594.52187151</v>
      </c>
      <c r="U67" s="36">
        <f>SUMIFS(СВЦЭМ!$C$33:$C$776,СВЦЭМ!$A$33:$A$776,$A67,СВЦЭМ!$B$33:$B$776,U$44)+'СЕТ СН'!$G$12+СВЦЭМ!$D$10+'СЕТ СН'!$G$5-'СЕТ СН'!$G$20</f>
        <v>3558.5687015000003</v>
      </c>
      <c r="V67" s="36">
        <f>SUMIFS(СВЦЭМ!$C$33:$C$776,СВЦЭМ!$A$33:$A$776,$A67,СВЦЭМ!$B$33:$B$776,V$44)+'СЕТ СН'!$G$12+СВЦЭМ!$D$10+'СЕТ СН'!$G$5-'СЕТ СН'!$G$20</f>
        <v>3553.3456958000002</v>
      </c>
      <c r="W67" s="36">
        <f>SUMIFS(СВЦЭМ!$C$33:$C$776,СВЦЭМ!$A$33:$A$776,$A67,СВЦЭМ!$B$33:$B$776,W$44)+'СЕТ СН'!$G$12+СВЦЭМ!$D$10+'СЕТ СН'!$G$5-'СЕТ СН'!$G$20</f>
        <v>3552.8162496899999</v>
      </c>
      <c r="X67" s="36">
        <f>SUMIFS(СВЦЭМ!$C$33:$C$776,СВЦЭМ!$A$33:$A$776,$A67,СВЦЭМ!$B$33:$B$776,X$44)+'СЕТ СН'!$G$12+СВЦЭМ!$D$10+'СЕТ СН'!$G$5-'СЕТ СН'!$G$20</f>
        <v>3560.1124827399999</v>
      </c>
      <c r="Y67" s="36">
        <f>SUMIFS(СВЦЭМ!$C$33:$C$776,СВЦЭМ!$A$33:$A$776,$A67,СВЦЭМ!$B$33:$B$776,Y$44)+'СЕТ СН'!$G$12+СВЦЭМ!$D$10+'СЕТ СН'!$G$5-'СЕТ СН'!$G$20</f>
        <v>3612.5147274800001</v>
      </c>
    </row>
    <row r="68" spans="1:25" ht="15.75" x14ac:dyDescent="0.2">
      <c r="A68" s="35">
        <f t="shared" si="1"/>
        <v>43520</v>
      </c>
      <c r="B68" s="36">
        <f>SUMIFS(СВЦЭМ!$C$33:$C$776,СВЦЭМ!$A$33:$A$776,$A68,СВЦЭМ!$B$33:$B$776,B$44)+'СЕТ СН'!$G$12+СВЦЭМ!$D$10+'СЕТ СН'!$G$5-'СЕТ СН'!$G$20</f>
        <v>3658.08717523</v>
      </c>
      <c r="C68" s="36">
        <f>SUMIFS(СВЦЭМ!$C$33:$C$776,СВЦЭМ!$A$33:$A$776,$A68,СВЦЭМ!$B$33:$B$776,C$44)+'СЕТ СН'!$G$12+СВЦЭМ!$D$10+'СЕТ СН'!$G$5-'СЕТ СН'!$G$20</f>
        <v>3683.4282745400001</v>
      </c>
      <c r="D68" s="36">
        <f>SUMIFS(СВЦЭМ!$C$33:$C$776,СВЦЭМ!$A$33:$A$776,$A68,СВЦЭМ!$B$33:$B$776,D$44)+'СЕТ СН'!$G$12+СВЦЭМ!$D$10+'СЕТ СН'!$G$5-'СЕТ СН'!$G$20</f>
        <v>3700.4152334800001</v>
      </c>
      <c r="E68" s="36">
        <f>SUMIFS(СВЦЭМ!$C$33:$C$776,СВЦЭМ!$A$33:$A$776,$A68,СВЦЭМ!$B$33:$B$776,E$44)+'СЕТ СН'!$G$12+СВЦЭМ!$D$10+'СЕТ СН'!$G$5-'СЕТ СН'!$G$20</f>
        <v>3714.6053692799996</v>
      </c>
      <c r="F68" s="36">
        <f>SUMIFS(СВЦЭМ!$C$33:$C$776,СВЦЭМ!$A$33:$A$776,$A68,СВЦЭМ!$B$33:$B$776,F$44)+'СЕТ СН'!$G$12+СВЦЭМ!$D$10+'СЕТ СН'!$G$5-'СЕТ СН'!$G$20</f>
        <v>3725.0349108099999</v>
      </c>
      <c r="G68" s="36">
        <f>SUMIFS(СВЦЭМ!$C$33:$C$776,СВЦЭМ!$A$33:$A$776,$A68,СВЦЭМ!$B$33:$B$776,G$44)+'СЕТ СН'!$G$12+СВЦЭМ!$D$10+'СЕТ СН'!$G$5-'СЕТ СН'!$G$20</f>
        <v>3721.9553676999999</v>
      </c>
      <c r="H68" s="36">
        <f>SUMIFS(СВЦЭМ!$C$33:$C$776,СВЦЭМ!$A$33:$A$776,$A68,СВЦЭМ!$B$33:$B$776,H$44)+'СЕТ СН'!$G$12+СВЦЭМ!$D$10+'СЕТ СН'!$G$5-'СЕТ СН'!$G$20</f>
        <v>3706.1888541899998</v>
      </c>
      <c r="I68" s="36">
        <f>SUMIFS(СВЦЭМ!$C$33:$C$776,СВЦЭМ!$A$33:$A$776,$A68,СВЦЭМ!$B$33:$B$776,I$44)+'СЕТ СН'!$G$12+СВЦЭМ!$D$10+'СЕТ СН'!$G$5-'СЕТ СН'!$G$20</f>
        <v>3689.0189230599999</v>
      </c>
      <c r="J68" s="36">
        <f>SUMIFS(СВЦЭМ!$C$33:$C$776,СВЦЭМ!$A$33:$A$776,$A68,СВЦЭМ!$B$33:$B$776,J$44)+'СЕТ СН'!$G$12+СВЦЭМ!$D$10+'СЕТ СН'!$G$5-'СЕТ СН'!$G$20</f>
        <v>3626.3761953499998</v>
      </c>
      <c r="K68" s="36">
        <f>SUMIFS(СВЦЭМ!$C$33:$C$776,СВЦЭМ!$A$33:$A$776,$A68,СВЦЭМ!$B$33:$B$776,K$44)+'СЕТ СН'!$G$12+СВЦЭМ!$D$10+'СЕТ СН'!$G$5-'СЕТ СН'!$G$20</f>
        <v>3583.8881064300003</v>
      </c>
      <c r="L68" s="36">
        <f>SUMIFS(СВЦЭМ!$C$33:$C$776,СВЦЭМ!$A$33:$A$776,$A68,СВЦЭМ!$B$33:$B$776,L$44)+'СЕТ СН'!$G$12+СВЦЭМ!$D$10+'СЕТ СН'!$G$5-'СЕТ СН'!$G$20</f>
        <v>3573.2065556899997</v>
      </c>
      <c r="M68" s="36">
        <f>SUMIFS(СВЦЭМ!$C$33:$C$776,СВЦЭМ!$A$33:$A$776,$A68,СВЦЭМ!$B$33:$B$776,M$44)+'СЕТ СН'!$G$12+СВЦЭМ!$D$10+'СЕТ СН'!$G$5-'СЕТ СН'!$G$20</f>
        <v>3569.3984186799998</v>
      </c>
      <c r="N68" s="36">
        <f>SUMIFS(СВЦЭМ!$C$33:$C$776,СВЦЭМ!$A$33:$A$776,$A68,СВЦЭМ!$B$33:$B$776,N$44)+'СЕТ СН'!$G$12+СВЦЭМ!$D$10+'СЕТ СН'!$G$5-'СЕТ СН'!$G$20</f>
        <v>3574.7471594099998</v>
      </c>
      <c r="O68" s="36">
        <f>SUMIFS(СВЦЭМ!$C$33:$C$776,СВЦЭМ!$A$33:$A$776,$A68,СВЦЭМ!$B$33:$B$776,O$44)+'СЕТ СН'!$G$12+СВЦЭМ!$D$10+'СЕТ СН'!$G$5-'СЕТ СН'!$G$20</f>
        <v>3551.4930766799998</v>
      </c>
      <c r="P68" s="36">
        <f>SUMIFS(СВЦЭМ!$C$33:$C$776,СВЦЭМ!$A$33:$A$776,$A68,СВЦЭМ!$B$33:$B$776,P$44)+'СЕТ СН'!$G$12+СВЦЭМ!$D$10+'СЕТ СН'!$G$5-'СЕТ СН'!$G$20</f>
        <v>3559.0437440400001</v>
      </c>
      <c r="Q68" s="36">
        <f>SUMIFS(СВЦЭМ!$C$33:$C$776,СВЦЭМ!$A$33:$A$776,$A68,СВЦЭМ!$B$33:$B$776,Q$44)+'СЕТ СН'!$G$12+СВЦЭМ!$D$10+'СЕТ СН'!$G$5-'СЕТ СН'!$G$20</f>
        <v>3566.450773</v>
      </c>
      <c r="R68" s="36">
        <f>SUMIFS(СВЦЭМ!$C$33:$C$776,СВЦЭМ!$A$33:$A$776,$A68,СВЦЭМ!$B$33:$B$776,R$44)+'СЕТ СН'!$G$12+СВЦЭМ!$D$10+'СЕТ СН'!$G$5-'СЕТ СН'!$G$20</f>
        <v>3568.7108128199998</v>
      </c>
      <c r="S68" s="36">
        <f>SUMIFS(СВЦЭМ!$C$33:$C$776,СВЦЭМ!$A$33:$A$776,$A68,СВЦЭМ!$B$33:$B$776,S$44)+'СЕТ СН'!$G$12+СВЦЭМ!$D$10+'СЕТ СН'!$G$5-'СЕТ СН'!$G$20</f>
        <v>3561.4816381199998</v>
      </c>
      <c r="T68" s="36">
        <f>SUMIFS(СВЦЭМ!$C$33:$C$776,СВЦЭМ!$A$33:$A$776,$A68,СВЦЭМ!$B$33:$B$776,T$44)+'СЕТ СН'!$G$12+СВЦЭМ!$D$10+'СЕТ СН'!$G$5-'СЕТ СН'!$G$20</f>
        <v>3531.4832474200002</v>
      </c>
      <c r="U68" s="36">
        <f>SUMIFS(СВЦЭМ!$C$33:$C$776,СВЦЭМ!$A$33:$A$776,$A68,СВЦЭМ!$B$33:$B$776,U$44)+'СЕТ СН'!$G$12+СВЦЭМ!$D$10+'СЕТ СН'!$G$5-'СЕТ СН'!$G$20</f>
        <v>3483.7942366100001</v>
      </c>
      <c r="V68" s="36">
        <f>SUMIFS(СВЦЭМ!$C$33:$C$776,СВЦЭМ!$A$33:$A$776,$A68,СВЦЭМ!$B$33:$B$776,V$44)+'СЕТ СН'!$G$12+СВЦЭМ!$D$10+'СЕТ СН'!$G$5-'СЕТ СН'!$G$20</f>
        <v>3481.3099268800001</v>
      </c>
      <c r="W68" s="36">
        <f>SUMIFS(СВЦЭМ!$C$33:$C$776,СВЦЭМ!$A$33:$A$776,$A68,СВЦЭМ!$B$33:$B$776,W$44)+'СЕТ СН'!$G$12+СВЦЭМ!$D$10+'СЕТ СН'!$G$5-'СЕТ СН'!$G$20</f>
        <v>3490.8777505200001</v>
      </c>
      <c r="X68" s="36">
        <f>SUMIFS(СВЦЭМ!$C$33:$C$776,СВЦЭМ!$A$33:$A$776,$A68,СВЦЭМ!$B$33:$B$776,X$44)+'СЕТ СН'!$G$12+СВЦЭМ!$D$10+'СЕТ СН'!$G$5-'СЕТ СН'!$G$20</f>
        <v>3513.9890990100002</v>
      </c>
      <c r="Y68" s="36">
        <f>SUMIFS(СВЦЭМ!$C$33:$C$776,СВЦЭМ!$A$33:$A$776,$A68,СВЦЭМ!$B$33:$B$776,Y$44)+'СЕТ СН'!$G$12+СВЦЭМ!$D$10+'СЕТ СН'!$G$5-'СЕТ СН'!$G$20</f>
        <v>3595.4226787799998</v>
      </c>
    </row>
    <row r="69" spans="1:25" ht="15.75" x14ac:dyDescent="0.2">
      <c r="A69" s="35">
        <f t="shared" si="1"/>
        <v>43521</v>
      </c>
      <c r="B69" s="36">
        <f>SUMIFS(СВЦЭМ!$C$33:$C$776,СВЦЭМ!$A$33:$A$776,$A69,СВЦЭМ!$B$33:$B$776,B$44)+'СЕТ СН'!$G$12+СВЦЭМ!$D$10+'СЕТ СН'!$G$5-'СЕТ СН'!$G$20</f>
        <v>3634.3412258399999</v>
      </c>
      <c r="C69" s="36">
        <f>SUMIFS(СВЦЭМ!$C$33:$C$776,СВЦЭМ!$A$33:$A$776,$A69,СВЦЭМ!$B$33:$B$776,C$44)+'СЕТ СН'!$G$12+СВЦЭМ!$D$10+'СЕТ СН'!$G$5-'СЕТ СН'!$G$20</f>
        <v>3650.6578272400002</v>
      </c>
      <c r="D69" s="36">
        <f>SUMIFS(СВЦЭМ!$C$33:$C$776,СВЦЭМ!$A$33:$A$776,$A69,СВЦЭМ!$B$33:$B$776,D$44)+'СЕТ СН'!$G$12+СВЦЭМ!$D$10+'СЕТ СН'!$G$5-'СЕТ СН'!$G$20</f>
        <v>3646.3655651899999</v>
      </c>
      <c r="E69" s="36">
        <f>SUMIFS(СВЦЭМ!$C$33:$C$776,СВЦЭМ!$A$33:$A$776,$A69,СВЦЭМ!$B$33:$B$776,E$44)+'СЕТ СН'!$G$12+СВЦЭМ!$D$10+'СЕТ СН'!$G$5-'СЕТ СН'!$G$20</f>
        <v>3648.1593977299999</v>
      </c>
      <c r="F69" s="36">
        <f>SUMIFS(СВЦЭМ!$C$33:$C$776,СВЦЭМ!$A$33:$A$776,$A69,СВЦЭМ!$B$33:$B$776,F$44)+'СЕТ СН'!$G$12+СВЦЭМ!$D$10+'СЕТ СН'!$G$5-'СЕТ СН'!$G$20</f>
        <v>3648.2644746799997</v>
      </c>
      <c r="G69" s="36">
        <f>SUMIFS(СВЦЭМ!$C$33:$C$776,СВЦЭМ!$A$33:$A$776,$A69,СВЦЭМ!$B$33:$B$776,G$44)+'СЕТ СН'!$G$12+СВЦЭМ!$D$10+'СЕТ СН'!$G$5-'СЕТ СН'!$G$20</f>
        <v>3655.4602649199996</v>
      </c>
      <c r="H69" s="36">
        <f>SUMIFS(СВЦЭМ!$C$33:$C$776,СВЦЭМ!$A$33:$A$776,$A69,СВЦЭМ!$B$33:$B$776,H$44)+'СЕТ СН'!$G$12+СВЦЭМ!$D$10+'СЕТ СН'!$G$5-'СЕТ СН'!$G$20</f>
        <v>3669.2367813199999</v>
      </c>
      <c r="I69" s="36">
        <f>SUMIFS(СВЦЭМ!$C$33:$C$776,СВЦЭМ!$A$33:$A$776,$A69,СВЦЭМ!$B$33:$B$776,I$44)+'СЕТ СН'!$G$12+СВЦЭМ!$D$10+'СЕТ СН'!$G$5-'СЕТ СН'!$G$20</f>
        <v>3635.1123305000001</v>
      </c>
      <c r="J69" s="36">
        <f>SUMIFS(СВЦЭМ!$C$33:$C$776,СВЦЭМ!$A$33:$A$776,$A69,СВЦЭМ!$B$33:$B$776,J$44)+'СЕТ СН'!$G$12+СВЦЭМ!$D$10+'СЕТ СН'!$G$5-'СЕТ СН'!$G$20</f>
        <v>3610.9894014199999</v>
      </c>
      <c r="K69" s="36">
        <f>SUMIFS(СВЦЭМ!$C$33:$C$776,СВЦЭМ!$A$33:$A$776,$A69,СВЦЭМ!$B$33:$B$776,K$44)+'СЕТ СН'!$G$12+СВЦЭМ!$D$10+'СЕТ СН'!$G$5-'СЕТ СН'!$G$20</f>
        <v>3587.2350133899999</v>
      </c>
      <c r="L69" s="36">
        <f>SUMIFS(СВЦЭМ!$C$33:$C$776,СВЦЭМ!$A$33:$A$776,$A69,СВЦЭМ!$B$33:$B$776,L$44)+'СЕТ СН'!$G$12+СВЦЭМ!$D$10+'СЕТ СН'!$G$5-'СЕТ СН'!$G$20</f>
        <v>3588.9122927799999</v>
      </c>
      <c r="M69" s="36">
        <f>SUMIFS(СВЦЭМ!$C$33:$C$776,СВЦЭМ!$A$33:$A$776,$A69,СВЦЭМ!$B$33:$B$776,M$44)+'СЕТ СН'!$G$12+СВЦЭМ!$D$10+'СЕТ СН'!$G$5-'СЕТ СН'!$G$20</f>
        <v>3614.6676347900002</v>
      </c>
      <c r="N69" s="36">
        <f>SUMIFS(СВЦЭМ!$C$33:$C$776,СВЦЭМ!$A$33:$A$776,$A69,СВЦЭМ!$B$33:$B$776,N$44)+'СЕТ СН'!$G$12+СВЦЭМ!$D$10+'СЕТ СН'!$G$5-'СЕТ СН'!$G$20</f>
        <v>3616.7998514399997</v>
      </c>
      <c r="O69" s="36">
        <f>SUMIFS(СВЦЭМ!$C$33:$C$776,СВЦЭМ!$A$33:$A$776,$A69,СВЦЭМ!$B$33:$B$776,O$44)+'СЕТ СН'!$G$12+СВЦЭМ!$D$10+'СЕТ СН'!$G$5-'СЕТ СН'!$G$20</f>
        <v>3610.8299916799997</v>
      </c>
      <c r="P69" s="36">
        <f>SUMIFS(СВЦЭМ!$C$33:$C$776,СВЦЭМ!$A$33:$A$776,$A69,СВЦЭМ!$B$33:$B$776,P$44)+'СЕТ СН'!$G$12+СВЦЭМ!$D$10+'СЕТ СН'!$G$5-'СЕТ СН'!$G$20</f>
        <v>3624.2074713000002</v>
      </c>
      <c r="Q69" s="36">
        <f>SUMIFS(СВЦЭМ!$C$33:$C$776,СВЦЭМ!$A$33:$A$776,$A69,СВЦЭМ!$B$33:$B$776,Q$44)+'СЕТ СН'!$G$12+СВЦЭМ!$D$10+'СЕТ СН'!$G$5-'СЕТ СН'!$G$20</f>
        <v>3632.6948236799999</v>
      </c>
      <c r="R69" s="36">
        <f>SUMIFS(СВЦЭМ!$C$33:$C$776,СВЦЭМ!$A$33:$A$776,$A69,СВЦЭМ!$B$33:$B$776,R$44)+'СЕТ СН'!$G$12+СВЦЭМ!$D$10+'СЕТ СН'!$G$5-'СЕТ СН'!$G$20</f>
        <v>3632.4468745200002</v>
      </c>
      <c r="S69" s="36">
        <f>SUMIFS(СВЦЭМ!$C$33:$C$776,СВЦЭМ!$A$33:$A$776,$A69,СВЦЭМ!$B$33:$B$776,S$44)+'СЕТ СН'!$G$12+СВЦЭМ!$D$10+'СЕТ СН'!$G$5-'СЕТ СН'!$G$20</f>
        <v>3632.8550299999997</v>
      </c>
      <c r="T69" s="36">
        <f>SUMIFS(СВЦЭМ!$C$33:$C$776,СВЦЭМ!$A$33:$A$776,$A69,СВЦЭМ!$B$33:$B$776,T$44)+'СЕТ СН'!$G$12+СВЦЭМ!$D$10+'СЕТ СН'!$G$5-'СЕТ СН'!$G$20</f>
        <v>3579.3259377100003</v>
      </c>
      <c r="U69" s="36">
        <f>SUMIFS(СВЦЭМ!$C$33:$C$776,СВЦЭМ!$A$33:$A$776,$A69,СВЦЭМ!$B$33:$B$776,U$44)+'СЕТ СН'!$G$12+СВЦЭМ!$D$10+'СЕТ СН'!$G$5-'СЕТ СН'!$G$20</f>
        <v>3530.4992736200002</v>
      </c>
      <c r="V69" s="36">
        <f>SUMIFS(СВЦЭМ!$C$33:$C$776,СВЦЭМ!$A$33:$A$776,$A69,СВЦЭМ!$B$33:$B$776,V$44)+'СЕТ СН'!$G$12+СВЦЭМ!$D$10+'СЕТ СН'!$G$5-'СЕТ СН'!$G$20</f>
        <v>3535.50585327</v>
      </c>
      <c r="W69" s="36">
        <f>SUMIFS(СВЦЭМ!$C$33:$C$776,СВЦЭМ!$A$33:$A$776,$A69,СВЦЭМ!$B$33:$B$776,W$44)+'СЕТ СН'!$G$12+СВЦЭМ!$D$10+'СЕТ СН'!$G$5-'СЕТ СН'!$G$20</f>
        <v>3538.2300068499999</v>
      </c>
      <c r="X69" s="36">
        <f>SUMIFS(СВЦЭМ!$C$33:$C$776,СВЦЭМ!$A$33:$A$776,$A69,СВЦЭМ!$B$33:$B$776,X$44)+'СЕТ СН'!$G$12+СВЦЭМ!$D$10+'СЕТ СН'!$G$5-'СЕТ СН'!$G$20</f>
        <v>3562.89082005</v>
      </c>
      <c r="Y69" s="36">
        <f>SUMIFS(СВЦЭМ!$C$33:$C$776,СВЦЭМ!$A$33:$A$776,$A69,СВЦЭМ!$B$33:$B$776,Y$44)+'СЕТ СН'!$G$12+СВЦЭМ!$D$10+'СЕТ СН'!$G$5-'СЕТ СН'!$G$20</f>
        <v>3605.9253905300002</v>
      </c>
    </row>
    <row r="70" spans="1:25" ht="15.75" x14ac:dyDescent="0.2">
      <c r="A70" s="35">
        <f t="shared" si="1"/>
        <v>43522</v>
      </c>
      <c r="B70" s="36">
        <f>SUMIFS(СВЦЭМ!$C$33:$C$776,СВЦЭМ!$A$33:$A$776,$A70,СВЦЭМ!$B$33:$B$776,B$44)+'СЕТ СН'!$G$12+СВЦЭМ!$D$10+'СЕТ СН'!$G$5-'СЕТ СН'!$G$20</f>
        <v>3633.5255331799999</v>
      </c>
      <c r="C70" s="36">
        <f>SUMIFS(СВЦЭМ!$C$33:$C$776,СВЦЭМ!$A$33:$A$776,$A70,СВЦЭМ!$B$33:$B$776,C$44)+'СЕТ СН'!$G$12+СВЦЭМ!$D$10+'СЕТ СН'!$G$5-'СЕТ СН'!$G$20</f>
        <v>3639.24034364</v>
      </c>
      <c r="D70" s="36">
        <f>SUMIFS(СВЦЭМ!$C$33:$C$776,СВЦЭМ!$A$33:$A$776,$A70,СВЦЭМ!$B$33:$B$776,D$44)+'СЕТ СН'!$G$12+СВЦЭМ!$D$10+'СЕТ СН'!$G$5-'СЕТ СН'!$G$20</f>
        <v>3639.96147204</v>
      </c>
      <c r="E70" s="36">
        <f>SUMIFS(СВЦЭМ!$C$33:$C$776,СВЦЭМ!$A$33:$A$776,$A70,СВЦЭМ!$B$33:$B$776,E$44)+'СЕТ СН'!$G$12+СВЦЭМ!$D$10+'СЕТ СН'!$G$5-'СЕТ СН'!$G$20</f>
        <v>3639.4520501899997</v>
      </c>
      <c r="F70" s="36">
        <f>SUMIFS(СВЦЭМ!$C$33:$C$776,СВЦЭМ!$A$33:$A$776,$A70,СВЦЭМ!$B$33:$B$776,F$44)+'СЕТ СН'!$G$12+СВЦЭМ!$D$10+'СЕТ СН'!$G$5-'СЕТ СН'!$G$20</f>
        <v>3636.4544707800001</v>
      </c>
      <c r="G70" s="36">
        <f>SUMIFS(СВЦЭМ!$C$33:$C$776,СВЦЭМ!$A$33:$A$776,$A70,СВЦЭМ!$B$33:$B$776,G$44)+'СЕТ СН'!$G$12+СВЦЭМ!$D$10+'СЕТ СН'!$G$5-'СЕТ СН'!$G$20</f>
        <v>3641.2450586</v>
      </c>
      <c r="H70" s="36">
        <f>SUMIFS(СВЦЭМ!$C$33:$C$776,СВЦЭМ!$A$33:$A$776,$A70,СВЦЭМ!$B$33:$B$776,H$44)+'СЕТ СН'!$G$12+СВЦЭМ!$D$10+'СЕТ СН'!$G$5-'СЕТ СН'!$G$20</f>
        <v>3635.3258581499999</v>
      </c>
      <c r="I70" s="36">
        <f>SUMIFS(СВЦЭМ!$C$33:$C$776,СВЦЭМ!$A$33:$A$776,$A70,СВЦЭМ!$B$33:$B$776,I$44)+'СЕТ СН'!$G$12+СВЦЭМ!$D$10+'СЕТ СН'!$G$5-'СЕТ СН'!$G$20</f>
        <v>3604.28098516</v>
      </c>
      <c r="J70" s="36">
        <f>SUMIFS(СВЦЭМ!$C$33:$C$776,СВЦЭМ!$A$33:$A$776,$A70,СВЦЭМ!$B$33:$B$776,J$44)+'СЕТ СН'!$G$12+СВЦЭМ!$D$10+'СЕТ СН'!$G$5-'СЕТ СН'!$G$20</f>
        <v>3587.5171703300002</v>
      </c>
      <c r="K70" s="36">
        <f>SUMIFS(СВЦЭМ!$C$33:$C$776,СВЦЭМ!$A$33:$A$776,$A70,СВЦЭМ!$B$33:$B$776,K$44)+'СЕТ СН'!$G$12+СВЦЭМ!$D$10+'СЕТ СН'!$G$5-'СЕТ СН'!$G$20</f>
        <v>3586.5000512099996</v>
      </c>
      <c r="L70" s="36">
        <f>SUMIFS(СВЦЭМ!$C$33:$C$776,СВЦЭМ!$A$33:$A$776,$A70,СВЦЭМ!$B$33:$B$776,L$44)+'СЕТ СН'!$G$12+СВЦЭМ!$D$10+'СЕТ СН'!$G$5-'СЕТ СН'!$G$20</f>
        <v>3598.41981584</v>
      </c>
      <c r="M70" s="36">
        <f>SUMIFS(СВЦЭМ!$C$33:$C$776,СВЦЭМ!$A$33:$A$776,$A70,СВЦЭМ!$B$33:$B$776,M$44)+'СЕТ СН'!$G$12+СВЦЭМ!$D$10+'СЕТ СН'!$G$5-'СЕТ СН'!$G$20</f>
        <v>3609.7666666799996</v>
      </c>
      <c r="N70" s="36">
        <f>SUMIFS(СВЦЭМ!$C$33:$C$776,СВЦЭМ!$A$33:$A$776,$A70,СВЦЭМ!$B$33:$B$776,N$44)+'СЕТ СН'!$G$12+СВЦЭМ!$D$10+'СЕТ СН'!$G$5-'СЕТ СН'!$G$20</f>
        <v>3596.3291359499999</v>
      </c>
      <c r="O70" s="36">
        <f>SUMIFS(СВЦЭМ!$C$33:$C$776,СВЦЭМ!$A$33:$A$776,$A70,СВЦЭМ!$B$33:$B$776,O$44)+'СЕТ СН'!$G$12+СВЦЭМ!$D$10+'СЕТ СН'!$G$5-'СЕТ СН'!$G$20</f>
        <v>3565.6555064200002</v>
      </c>
      <c r="P70" s="36">
        <f>SUMIFS(СВЦЭМ!$C$33:$C$776,СВЦЭМ!$A$33:$A$776,$A70,СВЦЭМ!$B$33:$B$776,P$44)+'СЕТ СН'!$G$12+СВЦЭМ!$D$10+'СЕТ СН'!$G$5-'СЕТ СН'!$G$20</f>
        <v>3572.5349904</v>
      </c>
      <c r="Q70" s="36">
        <f>SUMIFS(СВЦЭМ!$C$33:$C$776,СВЦЭМ!$A$33:$A$776,$A70,СВЦЭМ!$B$33:$B$776,Q$44)+'СЕТ СН'!$G$12+СВЦЭМ!$D$10+'СЕТ СН'!$G$5-'СЕТ СН'!$G$20</f>
        <v>3583.5783647899998</v>
      </c>
      <c r="R70" s="36">
        <f>SUMIFS(СВЦЭМ!$C$33:$C$776,СВЦЭМ!$A$33:$A$776,$A70,СВЦЭМ!$B$33:$B$776,R$44)+'СЕТ СН'!$G$12+СВЦЭМ!$D$10+'СЕТ СН'!$G$5-'СЕТ СН'!$G$20</f>
        <v>3597.0675168999996</v>
      </c>
      <c r="S70" s="36">
        <f>SUMIFS(СВЦЭМ!$C$33:$C$776,СВЦЭМ!$A$33:$A$776,$A70,СВЦЭМ!$B$33:$B$776,S$44)+'СЕТ СН'!$G$12+СВЦЭМ!$D$10+'СЕТ СН'!$G$5-'СЕТ СН'!$G$20</f>
        <v>3615.3825025199999</v>
      </c>
      <c r="T70" s="36">
        <f>SUMIFS(СВЦЭМ!$C$33:$C$776,СВЦЭМ!$A$33:$A$776,$A70,СВЦЭМ!$B$33:$B$776,T$44)+'СЕТ СН'!$G$12+СВЦЭМ!$D$10+'СЕТ СН'!$G$5-'СЕТ СН'!$G$20</f>
        <v>3565.78413619</v>
      </c>
      <c r="U70" s="36">
        <f>SUMIFS(СВЦЭМ!$C$33:$C$776,СВЦЭМ!$A$33:$A$776,$A70,СВЦЭМ!$B$33:$B$776,U$44)+'СЕТ СН'!$G$12+СВЦЭМ!$D$10+'СЕТ СН'!$G$5-'СЕТ СН'!$G$20</f>
        <v>3523.7991566199998</v>
      </c>
      <c r="V70" s="36">
        <f>SUMIFS(СВЦЭМ!$C$33:$C$776,СВЦЭМ!$A$33:$A$776,$A70,СВЦЭМ!$B$33:$B$776,V$44)+'СЕТ СН'!$G$12+СВЦЭМ!$D$10+'СЕТ СН'!$G$5-'СЕТ СН'!$G$20</f>
        <v>3528.9771338300002</v>
      </c>
      <c r="W70" s="36">
        <f>SUMIFS(СВЦЭМ!$C$33:$C$776,СВЦЭМ!$A$33:$A$776,$A70,СВЦЭМ!$B$33:$B$776,W$44)+'СЕТ СН'!$G$12+СВЦЭМ!$D$10+'СЕТ СН'!$G$5-'СЕТ СН'!$G$20</f>
        <v>3532.1255002000003</v>
      </c>
      <c r="X70" s="36">
        <f>SUMIFS(СВЦЭМ!$C$33:$C$776,СВЦЭМ!$A$33:$A$776,$A70,СВЦЭМ!$B$33:$B$776,X$44)+'СЕТ СН'!$G$12+СВЦЭМ!$D$10+'СЕТ СН'!$G$5-'СЕТ СН'!$G$20</f>
        <v>3554.7967738100001</v>
      </c>
      <c r="Y70" s="36">
        <f>SUMIFS(СВЦЭМ!$C$33:$C$776,СВЦЭМ!$A$33:$A$776,$A70,СВЦЭМ!$B$33:$B$776,Y$44)+'СЕТ СН'!$G$12+СВЦЭМ!$D$10+'СЕТ СН'!$G$5-'СЕТ СН'!$G$20</f>
        <v>3600.2765336100001</v>
      </c>
    </row>
    <row r="71" spans="1:25" ht="15.75" x14ac:dyDescent="0.2">
      <c r="A71" s="35">
        <f t="shared" si="1"/>
        <v>43523</v>
      </c>
      <c r="B71" s="36">
        <f>SUMIFS(СВЦЭМ!$C$33:$C$776,СВЦЭМ!$A$33:$A$776,$A71,СВЦЭМ!$B$33:$B$776,B$44)+'СЕТ СН'!$G$12+СВЦЭМ!$D$10+'СЕТ СН'!$G$5-'СЕТ СН'!$G$20</f>
        <v>3641.0628661599999</v>
      </c>
      <c r="C71" s="36">
        <f>SUMIFS(СВЦЭМ!$C$33:$C$776,СВЦЭМ!$A$33:$A$776,$A71,СВЦЭМ!$B$33:$B$776,C$44)+'СЕТ СН'!$G$12+СВЦЭМ!$D$10+'СЕТ СН'!$G$5-'СЕТ СН'!$G$20</f>
        <v>3682.3682965099997</v>
      </c>
      <c r="D71" s="36">
        <f>SUMIFS(СВЦЭМ!$C$33:$C$776,СВЦЭМ!$A$33:$A$776,$A71,СВЦЭМ!$B$33:$B$776,D$44)+'СЕТ СН'!$G$12+СВЦЭМ!$D$10+'СЕТ СН'!$G$5-'СЕТ СН'!$G$20</f>
        <v>3698.2001395799998</v>
      </c>
      <c r="E71" s="36">
        <f>SUMIFS(СВЦЭМ!$C$33:$C$776,СВЦЭМ!$A$33:$A$776,$A71,СВЦЭМ!$B$33:$B$776,E$44)+'СЕТ СН'!$G$12+СВЦЭМ!$D$10+'СЕТ СН'!$G$5-'СЕТ СН'!$G$20</f>
        <v>3701.7731820899999</v>
      </c>
      <c r="F71" s="36">
        <f>SUMIFS(СВЦЭМ!$C$33:$C$776,СВЦЭМ!$A$33:$A$776,$A71,СВЦЭМ!$B$33:$B$776,F$44)+'СЕТ СН'!$G$12+СВЦЭМ!$D$10+'СЕТ СН'!$G$5-'СЕТ СН'!$G$20</f>
        <v>3695.31318422</v>
      </c>
      <c r="G71" s="36">
        <f>SUMIFS(СВЦЭМ!$C$33:$C$776,СВЦЭМ!$A$33:$A$776,$A71,СВЦЭМ!$B$33:$B$776,G$44)+'СЕТ СН'!$G$12+СВЦЭМ!$D$10+'СЕТ СН'!$G$5-'СЕТ СН'!$G$20</f>
        <v>3671.1187319000001</v>
      </c>
      <c r="H71" s="36">
        <f>SUMIFS(СВЦЭМ!$C$33:$C$776,СВЦЭМ!$A$33:$A$776,$A71,СВЦЭМ!$B$33:$B$776,H$44)+'СЕТ СН'!$G$12+СВЦЭМ!$D$10+'СЕТ СН'!$G$5-'СЕТ СН'!$G$20</f>
        <v>3623.5934640699998</v>
      </c>
      <c r="I71" s="36">
        <f>SUMIFS(СВЦЭМ!$C$33:$C$776,СВЦЭМ!$A$33:$A$776,$A71,СВЦЭМ!$B$33:$B$776,I$44)+'СЕТ СН'!$G$12+СВЦЭМ!$D$10+'СЕТ СН'!$G$5-'СЕТ СН'!$G$20</f>
        <v>3594.39728947</v>
      </c>
      <c r="J71" s="36">
        <f>SUMIFS(СВЦЭМ!$C$33:$C$776,СВЦЭМ!$A$33:$A$776,$A71,СВЦЭМ!$B$33:$B$776,J$44)+'СЕТ СН'!$G$12+СВЦЭМ!$D$10+'СЕТ СН'!$G$5-'СЕТ СН'!$G$20</f>
        <v>3583.5676566900001</v>
      </c>
      <c r="K71" s="36">
        <f>SUMIFS(СВЦЭМ!$C$33:$C$776,СВЦЭМ!$A$33:$A$776,$A71,СВЦЭМ!$B$33:$B$776,K$44)+'СЕТ СН'!$G$12+СВЦЭМ!$D$10+'СЕТ СН'!$G$5-'СЕТ СН'!$G$20</f>
        <v>3587.4905420200002</v>
      </c>
      <c r="L71" s="36">
        <f>SUMIFS(СВЦЭМ!$C$33:$C$776,СВЦЭМ!$A$33:$A$776,$A71,СВЦЭМ!$B$33:$B$776,L$44)+'СЕТ СН'!$G$12+СВЦЭМ!$D$10+'СЕТ СН'!$G$5-'СЕТ СН'!$G$20</f>
        <v>3588.2933789899998</v>
      </c>
      <c r="M71" s="36">
        <f>SUMIFS(СВЦЭМ!$C$33:$C$776,СВЦЭМ!$A$33:$A$776,$A71,СВЦЭМ!$B$33:$B$776,M$44)+'СЕТ СН'!$G$12+СВЦЭМ!$D$10+'СЕТ СН'!$G$5-'СЕТ СН'!$G$20</f>
        <v>3603.61599222</v>
      </c>
      <c r="N71" s="36">
        <f>SUMIFS(СВЦЭМ!$C$33:$C$776,СВЦЭМ!$A$33:$A$776,$A71,СВЦЭМ!$B$33:$B$776,N$44)+'СЕТ СН'!$G$12+СВЦЭМ!$D$10+'СЕТ СН'!$G$5-'СЕТ СН'!$G$20</f>
        <v>3601.2469015300003</v>
      </c>
      <c r="O71" s="36">
        <f>SUMIFS(СВЦЭМ!$C$33:$C$776,СВЦЭМ!$A$33:$A$776,$A71,СВЦЭМ!$B$33:$B$776,O$44)+'СЕТ СН'!$G$12+СВЦЭМ!$D$10+'СЕТ СН'!$G$5-'СЕТ СН'!$G$20</f>
        <v>3549.7091799899999</v>
      </c>
      <c r="P71" s="36">
        <f>SUMIFS(СВЦЭМ!$C$33:$C$776,СВЦЭМ!$A$33:$A$776,$A71,СВЦЭМ!$B$33:$B$776,P$44)+'СЕТ СН'!$G$12+СВЦЭМ!$D$10+'СЕТ СН'!$G$5-'СЕТ СН'!$G$20</f>
        <v>3557.4620827700001</v>
      </c>
      <c r="Q71" s="36">
        <f>SUMIFS(СВЦЭМ!$C$33:$C$776,СВЦЭМ!$A$33:$A$776,$A71,СВЦЭМ!$B$33:$B$776,Q$44)+'СЕТ СН'!$G$12+СВЦЭМ!$D$10+'СЕТ СН'!$G$5-'СЕТ СН'!$G$20</f>
        <v>3564.2248394199996</v>
      </c>
      <c r="R71" s="36">
        <f>SUMIFS(СВЦЭМ!$C$33:$C$776,СВЦЭМ!$A$33:$A$776,$A71,СВЦЭМ!$B$33:$B$776,R$44)+'СЕТ СН'!$G$12+СВЦЭМ!$D$10+'СЕТ СН'!$G$5-'СЕТ СН'!$G$20</f>
        <v>3556.1159585800001</v>
      </c>
      <c r="S71" s="36">
        <f>SUMIFS(СВЦЭМ!$C$33:$C$776,СВЦЭМ!$A$33:$A$776,$A71,СВЦЭМ!$B$33:$B$776,S$44)+'СЕТ СН'!$G$12+СВЦЭМ!$D$10+'СЕТ СН'!$G$5-'СЕТ СН'!$G$20</f>
        <v>3553.4530615799999</v>
      </c>
      <c r="T71" s="36">
        <f>SUMIFS(СВЦЭМ!$C$33:$C$776,СВЦЭМ!$A$33:$A$776,$A71,СВЦЭМ!$B$33:$B$776,T$44)+'СЕТ СН'!$G$12+СВЦЭМ!$D$10+'СЕТ СН'!$G$5-'СЕТ СН'!$G$20</f>
        <v>3537.5592944700002</v>
      </c>
      <c r="U71" s="36">
        <f>SUMIFS(СВЦЭМ!$C$33:$C$776,СВЦЭМ!$A$33:$A$776,$A71,СВЦЭМ!$B$33:$B$776,U$44)+'СЕТ СН'!$G$12+СВЦЭМ!$D$10+'СЕТ СН'!$G$5-'СЕТ СН'!$G$20</f>
        <v>3506.0697088300003</v>
      </c>
      <c r="V71" s="36">
        <f>SUMIFS(СВЦЭМ!$C$33:$C$776,СВЦЭМ!$A$33:$A$776,$A71,СВЦЭМ!$B$33:$B$776,V$44)+'СЕТ СН'!$G$12+СВЦЭМ!$D$10+'СЕТ СН'!$G$5-'СЕТ СН'!$G$20</f>
        <v>3503.9834875199999</v>
      </c>
      <c r="W71" s="36">
        <f>SUMIFS(СВЦЭМ!$C$33:$C$776,СВЦЭМ!$A$33:$A$776,$A71,СВЦЭМ!$B$33:$B$776,W$44)+'СЕТ СН'!$G$12+СВЦЭМ!$D$10+'СЕТ СН'!$G$5-'СЕТ СН'!$G$20</f>
        <v>3517.7978478599998</v>
      </c>
      <c r="X71" s="36">
        <f>SUMIFS(СВЦЭМ!$C$33:$C$776,СВЦЭМ!$A$33:$A$776,$A71,СВЦЭМ!$B$33:$B$776,X$44)+'СЕТ СН'!$G$12+СВЦЭМ!$D$10+'СЕТ СН'!$G$5-'СЕТ СН'!$G$20</f>
        <v>3539.39685293</v>
      </c>
      <c r="Y71" s="36">
        <f>SUMIFS(СВЦЭМ!$C$33:$C$776,СВЦЭМ!$A$33:$A$776,$A71,СВЦЭМ!$B$33:$B$776,Y$44)+'СЕТ СН'!$G$12+СВЦЭМ!$D$10+'СЕТ СН'!$G$5-'СЕТ СН'!$G$20</f>
        <v>3581.5226455000002</v>
      </c>
    </row>
    <row r="72" spans="1:25" ht="15.75" x14ac:dyDescent="0.2">
      <c r="A72" s="35">
        <f t="shared" si="1"/>
        <v>43524</v>
      </c>
      <c r="B72" s="36">
        <f>SUMIFS(СВЦЭМ!$C$33:$C$776,СВЦЭМ!$A$33:$A$776,$A72,СВЦЭМ!$B$33:$B$776,B$44)+'СЕТ СН'!$G$12+СВЦЭМ!$D$10+'СЕТ СН'!$G$5-'СЕТ СН'!$G$20</f>
        <v>3638.5632491799997</v>
      </c>
      <c r="C72" s="36">
        <f>SUMIFS(СВЦЭМ!$C$33:$C$776,СВЦЭМ!$A$33:$A$776,$A72,СВЦЭМ!$B$33:$B$776,C$44)+'СЕТ СН'!$G$12+СВЦЭМ!$D$10+'СЕТ СН'!$G$5-'СЕТ СН'!$G$20</f>
        <v>3667.4188987500002</v>
      </c>
      <c r="D72" s="36">
        <f>SUMIFS(СВЦЭМ!$C$33:$C$776,СВЦЭМ!$A$33:$A$776,$A72,СВЦЭМ!$B$33:$B$776,D$44)+'СЕТ СН'!$G$12+СВЦЭМ!$D$10+'СЕТ СН'!$G$5-'СЕТ СН'!$G$20</f>
        <v>3675.6904514299999</v>
      </c>
      <c r="E72" s="36">
        <f>SUMIFS(СВЦЭМ!$C$33:$C$776,СВЦЭМ!$A$33:$A$776,$A72,СВЦЭМ!$B$33:$B$776,E$44)+'СЕТ СН'!$G$12+СВЦЭМ!$D$10+'СЕТ СН'!$G$5-'СЕТ СН'!$G$20</f>
        <v>3681.2867623499997</v>
      </c>
      <c r="F72" s="36">
        <f>SUMIFS(СВЦЭМ!$C$33:$C$776,СВЦЭМ!$A$33:$A$776,$A72,СВЦЭМ!$B$33:$B$776,F$44)+'СЕТ СН'!$G$12+СВЦЭМ!$D$10+'СЕТ СН'!$G$5-'СЕТ СН'!$G$20</f>
        <v>3670.9693775400001</v>
      </c>
      <c r="G72" s="36">
        <f>SUMIFS(СВЦЭМ!$C$33:$C$776,СВЦЭМ!$A$33:$A$776,$A72,СВЦЭМ!$B$33:$B$776,G$44)+'СЕТ СН'!$G$12+СВЦЭМ!$D$10+'СЕТ СН'!$G$5-'СЕТ СН'!$G$20</f>
        <v>3660.8921781999998</v>
      </c>
      <c r="H72" s="36">
        <f>SUMIFS(СВЦЭМ!$C$33:$C$776,СВЦЭМ!$A$33:$A$776,$A72,СВЦЭМ!$B$33:$B$776,H$44)+'СЕТ СН'!$G$12+СВЦЭМ!$D$10+'СЕТ СН'!$G$5-'СЕТ СН'!$G$20</f>
        <v>3634.0578851400001</v>
      </c>
      <c r="I72" s="36">
        <f>SUMIFS(СВЦЭМ!$C$33:$C$776,СВЦЭМ!$A$33:$A$776,$A72,СВЦЭМ!$B$33:$B$776,I$44)+'СЕТ СН'!$G$12+СВЦЭМ!$D$10+'СЕТ СН'!$G$5-'СЕТ СН'!$G$20</f>
        <v>3609.0222585199999</v>
      </c>
      <c r="J72" s="36">
        <f>SUMIFS(СВЦЭМ!$C$33:$C$776,СВЦЭМ!$A$33:$A$776,$A72,СВЦЭМ!$B$33:$B$776,J$44)+'СЕТ СН'!$G$12+СВЦЭМ!$D$10+'СЕТ СН'!$G$5-'СЕТ СН'!$G$20</f>
        <v>3586.9495726799996</v>
      </c>
      <c r="K72" s="36">
        <f>SUMIFS(СВЦЭМ!$C$33:$C$776,СВЦЭМ!$A$33:$A$776,$A72,СВЦЭМ!$B$33:$B$776,K$44)+'СЕТ СН'!$G$12+СВЦЭМ!$D$10+'СЕТ СН'!$G$5-'СЕТ СН'!$G$20</f>
        <v>3596.93263346</v>
      </c>
      <c r="L72" s="36">
        <f>SUMIFS(СВЦЭМ!$C$33:$C$776,СВЦЭМ!$A$33:$A$776,$A72,СВЦЭМ!$B$33:$B$776,L$44)+'СЕТ СН'!$G$12+СВЦЭМ!$D$10+'СЕТ СН'!$G$5-'СЕТ СН'!$G$20</f>
        <v>3599.5020511800003</v>
      </c>
      <c r="M72" s="36">
        <f>SUMIFS(СВЦЭМ!$C$33:$C$776,СВЦЭМ!$A$33:$A$776,$A72,СВЦЭМ!$B$33:$B$776,M$44)+'СЕТ СН'!$G$12+СВЦЭМ!$D$10+'СЕТ СН'!$G$5-'СЕТ СН'!$G$20</f>
        <v>3615.5880612000001</v>
      </c>
      <c r="N72" s="36">
        <f>SUMIFS(СВЦЭМ!$C$33:$C$776,СВЦЭМ!$A$33:$A$776,$A72,СВЦЭМ!$B$33:$B$776,N$44)+'СЕТ СН'!$G$12+СВЦЭМ!$D$10+'СЕТ СН'!$G$5-'СЕТ СН'!$G$20</f>
        <v>3600.3598966600002</v>
      </c>
      <c r="O72" s="36">
        <f>SUMIFS(СВЦЭМ!$C$33:$C$776,СВЦЭМ!$A$33:$A$776,$A72,СВЦЭМ!$B$33:$B$776,O$44)+'СЕТ СН'!$G$12+СВЦЭМ!$D$10+'СЕТ СН'!$G$5-'СЕТ СН'!$G$20</f>
        <v>3566.2115022999997</v>
      </c>
      <c r="P72" s="36">
        <f>SUMIFS(СВЦЭМ!$C$33:$C$776,СВЦЭМ!$A$33:$A$776,$A72,СВЦЭМ!$B$33:$B$776,P$44)+'СЕТ СН'!$G$12+СВЦЭМ!$D$10+'СЕТ СН'!$G$5-'СЕТ СН'!$G$20</f>
        <v>3578.72319487</v>
      </c>
      <c r="Q72" s="36">
        <f>SUMIFS(СВЦЭМ!$C$33:$C$776,СВЦЭМ!$A$33:$A$776,$A72,СВЦЭМ!$B$33:$B$776,Q$44)+'СЕТ СН'!$G$12+СВЦЭМ!$D$10+'СЕТ СН'!$G$5-'СЕТ СН'!$G$20</f>
        <v>3578.2633900000001</v>
      </c>
      <c r="R72" s="36">
        <f>SUMIFS(СВЦЭМ!$C$33:$C$776,СВЦЭМ!$A$33:$A$776,$A72,СВЦЭМ!$B$33:$B$776,R$44)+'СЕТ СН'!$G$12+СВЦЭМ!$D$10+'СЕТ СН'!$G$5-'СЕТ СН'!$G$20</f>
        <v>3570.8292339299996</v>
      </c>
      <c r="S72" s="36">
        <f>SUMIFS(СВЦЭМ!$C$33:$C$776,СВЦЭМ!$A$33:$A$776,$A72,СВЦЭМ!$B$33:$B$776,S$44)+'СЕТ СН'!$G$12+СВЦЭМ!$D$10+'СЕТ СН'!$G$5-'СЕТ СН'!$G$20</f>
        <v>3566.85726105</v>
      </c>
      <c r="T72" s="36">
        <f>SUMIFS(СВЦЭМ!$C$33:$C$776,СВЦЭМ!$A$33:$A$776,$A72,СВЦЭМ!$B$33:$B$776,T$44)+'СЕТ СН'!$G$12+СВЦЭМ!$D$10+'СЕТ СН'!$G$5-'СЕТ СН'!$G$20</f>
        <v>3537.4793437200001</v>
      </c>
      <c r="U72" s="36">
        <f>SUMIFS(СВЦЭМ!$C$33:$C$776,СВЦЭМ!$A$33:$A$776,$A72,СВЦЭМ!$B$33:$B$776,U$44)+'СЕТ СН'!$G$12+СВЦЭМ!$D$10+'СЕТ СН'!$G$5-'СЕТ СН'!$G$20</f>
        <v>3508.6489134900003</v>
      </c>
      <c r="V72" s="36">
        <f>SUMIFS(СВЦЭМ!$C$33:$C$776,СВЦЭМ!$A$33:$A$776,$A72,СВЦЭМ!$B$33:$B$776,V$44)+'СЕТ СН'!$G$12+СВЦЭМ!$D$10+'СЕТ СН'!$G$5-'СЕТ СН'!$G$20</f>
        <v>3503.3711122700001</v>
      </c>
      <c r="W72" s="36">
        <f>SUMIFS(СВЦЭМ!$C$33:$C$776,СВЦЭМ!$A$33:$A$776,$A72,СВЦЭМ!$B$33:$B$776,W$44)+'СЕТ СН'!$G$12+СВЦЭМ!$D$10+'СЕТ СН'!$G$5-'СЕТ СН'!$G$20</f>
        <v>3529.5739481199998</v>
      </c>
      <c r="X72" s="36">
        <f>SUMIFS(СВЦЭМ!$C$33:$C$776,СВЦЭМ!$A$33:$A$776,$A72,СВЦЭМ!$B$33:$B$776,X$44)+'СЕТ СН'!$G$12+СВЦЭМ!$D$10+'СЕТ СН'!$G$5-'СЕТ СН'!$G$20</f>
        <v>3554.0000062099998</v>
      </c>
      <c r="Y72" s="36">
        <f>SUMIFS(СВЦЭМ!$C$33:$C$776,СВЦЭМ!$A$33:$A$776,$A72,СВЦЭМ!$B$33:$B$776,Y$44)+'СЕТ СН'!$G$12+СВЦЭМ!$D$10+'СЕТ СН'!$G$5-'СЕТ СН'!$G$20</f>
        <v>3601.34958293</v>
      </c>
    </row>
    <row r="73" spans="1:25" ht="15.75" x14ac:dyDescent="0.25">
      <c r="A73" s="32"/>
      <c r="B73" s="33"/>
      <c r="C73" s="32"/>
      <c r="D73" s="32"/>
      <c r="E73" s="32"/>
      <c r="F73" s="32"/>
      <c r="G73" s="32"/>
      <c r="H73" s="32"/>
      <c r="I73" s="32"/>
      <c r="J73" s="32"/>
      <c r="K73" s="32"/>
      <c r="L73" s="32"/>
      <c r="M73" s="32"/>
      <c r="N73" s="32"/>
      <c r="O73" s="32"/>
      <c r="P73" s="32"/>
      <c r="Q73" s="32"/>
      <c r="R73" s="32"/>
      <c r="S73" s="32"/>
      <c r="T73" s="32"/>
      <c r="U73" s="32"/>
      <c r="V73" s="32"/>
      <c r="W73" s="32"/>
      <c r="X73" s="32"/>
      <c r="Y73" s="32"/>
    </row>
    <row r="74" spans="1:25" ht="15.75" x14ac:dyDescent="0.25">
      <c r="A74" s="32"/>
      <c r="B74" s="33"/>
      <c r="C74" s="32"/>
      <c r="D74" s="32"/>
      <c r="E74" s="32"/>
      <c r="F74" s="32"/>
      <c r="G74" s="32"/>
      <c r="H74" s="32"/>
      <c r="I74" s="32"/>
      <c r="J74" s="32"/>
      <c r="K74" s="32"/>
      <c r="L74" s="32"/>
      <c r="M74" s="32"/>
      <c r="N74" s="32"/>
      <c r="O74" s="32"/>
      <c r="P74" s="32"/>
      <c r="Q74" s="32"/>
      <c r="R74" s="32"/>
      <c r="S74" s="32"/>
      <c r="T74" s="32"/>
      <c r="U74" s="32"/>
      <c r="V74" s="32"/>
      <c r="W74" s="32"/>
      <c r="X74" s="32"/>
      <c r="Y74" s="32"/>
    </row>
    <row r="75" spans="1:25" ht="12.75" customHeight="1" x14ac:dyDescent="0.2">
      <c r="A75" s="137" t="s">
        <v>7</v>
      </c>
      <c r="B75" s="131" t="s">
        <v>72</v>
      </c>
      <c r="C75" s="132"/>
      <c r="D75" s="132"/>
      <c r="E75" s="132"/>
      <c r="F75" s="132"/>
      <c r="G75" s="132"/>
      <c r="H75" s="132"/>
      <c r="I75" s="132"/>
      <c r="J75" s="132"/>
      <c r="K75" s="132"/>
      <c r="L75" s="132"/>
      <c r="M75" s="132"/>
      <c r="N75" s="132"/>
      <c r="O75" s="132"/>
      <c r="P75" s="132"/>
      <c r="Q75" s="132"/>
      <c r="R75" s="132"/>
      <c r="S75" s="132"/>
      <c r="T75" s="132"/>
      <c r="U75" s="132"/>
      <c r="V75" s="132"/>
      <c r="W75" s="132"/>
      <c r="X75" s="132"/>
      <c r="Y75" s="133"/>
    </row>
    <row r="76" spans="1:25" ht="12.75" customHeight="1" x14ac:dyDescent="0.2">
      <c r="A76" s="138"/>
      <c r="B76" s="134"/>
      <c r="C76" s="135"/>
      <c r="D76" s="135"/>
      <c r="E76" s="135"/>
      <c r="F76" s="135"/>
      <c r="G76" s="135"/>
      <c r="H76" s="135"/>
      <c r="I76" s="135"/>
      <c r="J76" s="135"/>
      <c r="K76" s="135"/>
      <c r="L76" s="135"/>
      <c r="M76" s="135"/>
      <c r="N76" s="135"/>
      <c r="O76" s="135"/>
      <c r="P76" s="135"/>
      <c r="Q76" s="135"/>
      <c r="R76" s="135"/>
      <c r="S76" s="135"/>
      <c r="T76" s="135"/>
      <c r="U76" s="135"/>
      <c r="V76" s="135"/>
      <c r="W76" s="135"/>
      <c r="X76" s="135"/>
      <c r="Y76" s="136"/>
    </row>
    <row r="77" spans="1:25" ht="12.75" customHeight="1" x14ac:dyDescent="0.2">
      <c r="A77" s="139"/>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5" ht="15.75" x14ac:dyDescent="0.2">
      <c r="A78" s="35" t="str">
        <f>A45</f>
        <v>01.02.2019</v>
      </c>
      <c r="B78" s="36">
        <f>SUMIFS(СВЦЭМ!$C$33:$C$776,СВЦЭМ!$A$33:$A$776,$A78,СВЦЭМ!$B$33:$B$776,B$77)+'СЕТ СН'!$H$12+СВЦЭМ!$D$10+'СЕТ СН'!$H$5-'СЕТ СН'!$H$20</f>
        <v>3819.4291794699998</v>
      </c>
      <c r="C78" s="36">
        <f>SUMIFS(СВЦЭМ!$C$33:$C$776,СВЦЭМ!$A$33:$A$776,$A78,СВЦЭМ!$B$33:$B$776,C$77)+'СЕТ СН'!$H$12+СВЦЭМ!$D$10+'СЕТ СН'!$H$5-'СЕТ СН'!$H$20</f>
        <v>3844.4622011299998</v>
      </c>
      <c r="D78" s="36">
        <f>SUMIFS(СВЦЭМ!$C$33:$C$776,СВЦЭМ!$A$33:$A$776,$A78,СВЦЭМ!$B$33:$B$776,D$77)+'СЕТ СН'!$H$12+СВЦЭМ!$D$10+'СЕТ СН'!$H$5-'СЕТ СН'!$H$20</f>
        <v>3861.3791644900002</v>
      </c>
      <c r="E78" s="36">
        <f>SUMIFS(СВЦЭМ!$C$33:$C$776,СВЦЭМ!$A$33:$A$776,$A78,СВЦЭМ!$B$33:$B$776,E$77)+'СЕТ СН'!$H$12+СВЦЭМ!$D$10+'СЕТ СН'!$H$5-'СЕТ СН'!$H$20</f>
        <v>3864.2090735499996</v>
      </c>
      <c r="F78" s="36">
        <f>SUMIFS(СВЦЭМ!$C$33:$C$776,СВЦЭМ!$A$33:$A$776,$A78,СВЦЭМ!$B$33:$B$776,F$77)+'СЕТ СН'!$H$12+СВЦЭМ!$D$10+'СЕТ СН'!$H$5-'СЕТ СН'!$H$20</f>
        <v>3852.0005494500001</v>
      </c>
      <c r="G78" s="36">
        <f>SUMIFS(СВЦЭМ!$C$33:$C$776,СВЦЭМ!$A$33:$A$776,$A78,СВЦЭМ!$B$33:$B$776,G$77)+'СЕТ СН'!$H$12+СВЦЭМ!$D$10+'СЕТ СН'!$H$5-'СЕТ СН'!$H$20</f>
        <v>3833.7082179999998</v>
      </c>
      <c r="H78" s="36">
        <f>SUMIFS(СВЦЭМ!$C$33:$C$776,СВЦЭМ!$A$33:$A$776,$A78,СВЦЭМ!$B$33:$B$776,H$77)+'СЕТ СН'!$H$12+СВЦЭМ!$D$10+'СЕТ СН'!$H$5-'СЕТ СН'!$H$20</f>
        <v>3784.5606928899997</v>
      </c>
      <c r="I78" s="36">
        <f>SUMIFS(СВЦЭМ!$C$33:$C$776,СВЦЭМ!$A$33:$A$776,$A78,СВЦЭМ!$B$33:$B$776,I$77)+'СЕТ СН'!$H$12+СВЦЭМ!$D$10+'СЕТ СН'!$H$5-'СЕТ СН'!$H$20</f>
        <v>3752.7732108</v>
      </c>
      <c r="J78" s="36">
        <f>SUMIFS(СВЦЭМ!$C$33:$C$776,СВЦЭМ!$A$33:$A$776,$A78,СВЦЭМ!$B$33:$B$776,J$77)+'СЕТ СН'!$H$12+СВЦЭМ!$D$10+'СЕТ СН'!$H$5-'СЕТ СН'!$H$20</f>
        <v>3716.4280883699998</v>
      </c>
      <c r="K78" s="36">
        <f>SUMIFS(СВЦЭМ!$C$33:$C$776,СВЦЭМ!$A$33:$A$776,$A78,СВЦЭМ!$B$33:$B$776,K$77)+'СЕТ СН'!$H$12+СВЦЭМ!$D$10+'СЕТ СН'!$H$5-'СЕТ СН'!$H$20</f>
        <v>3714.8149406100001</v>
      </c>
      <c r="L78" s="36">
        <f>SUMIFS(СВЦЭМ!$C$33:$C$776,СВЦЭМ!$A$33:$A$776,$A78,СВЦЭМ!$B$33:$B$776,L$77)+'СЕТ СН'!$H$12+СВЦЭМ!$D$10+'СЕТ СН'!$H$5-'СЕТ СН'!$H$20</f>
        <v>3714.6723761799999</v>
      </c>
      <c r="M78" s="36">
        <f>SUMIFS(СВЦЭМ!$C$33:$C$776,СВЦЭМ!$A$33:$A$776,$A78,СВЦЭМ!$B$33:$B$776,M$77)+'СЕТ СН'!$H$12+СВЦЭМ!$D$10+'СЕТ СН'!$H$5-'СЕТ СН'!$H$20</f>
        <v>3724.5954691999996</v>
      </c>
      <c r="N78" s="36">
        <f>SUMIFS(СВЦЭМ!$C$33:$C$776,СВЦЭМ!$A$33:$A$776,$A78,СВЦЭМ!$B$33:$B$776,N$77)+'СЕТ СН'!$H$12+СВЦЭМ!$D$10+'СЕТ СН'!$H$5-'СЕТ СН'!$H$20</f>
        <v>3725.6233425</v>
      </c>
      <c r="O78" s="36">
        <f>SUMIFS(СВЦЭМ!$C$33:$C$776,СВЦЭМ!$A$33:$A$776,$A78,СВЦЭМ!$B$33:$B$776,O$77)+'СЕТ СН'!$H$12+СВЦЭМ!$D$10+'СЕТ СН'!$H$5-'СЕТ СН'!$H$20</f>
        <v>3697.17050647</v>
      </c>
      <c r="P78" s="36">
        <f>SUMIFS(СВЦЭМ!$C$33:$C$776,СВЦЭМ!$A$33:$A$776,$A78,СВЦЭМ!$B$33:$B$776,P$77)+'СЕТ СН'!$H$12+СВЦЭМ!$D$10+'СЕТ СН'!$H$5-'СЕТ СН'!$H$20</f>
        <v>3701.0710602099998</v>
      </c>
      <c r="Q78" s="36">
        <f>SUMIFS(СВЦЭМ!$C$33:$C$776,СВЦЭМ!$A$33:$A$776,$A78,СВЦЭМ!$B$33:$B$776,Q$77)+'СЕТ СН'!$H$12+СВЦЭМ!$D$10+'СЕТ СН'!$H$5-'СЕТ СН'!$H$20</f>
        <v>3710.9017774899999</v>
      </c>
      <c r="R78" s="36">
        <f>SUMIFS(СВЦЭМ!$C$33:$C$776,СВЦЭМ!$A$33:$A$776,$A78,СВЦЭМ!$B$33:$B$776,R$77)+'СЕТ СН'!$H$12+СВЦЭМ!$D$10+'СЕТ СН'!$H$5-'СЕТ СН'!$H$20</f>
        <v>3713.5195981400002</v>
      </c>
      <c r="S78" s="36">
        <f>SUMIFS(СВЦЭМ!$C$33:$C$776,СВЦЭМ!$A$33:$A$776,$A78,СВЦЭМ!$B$33:$B$776,S$77)+'СЕТ СН'!$H$12+СВЦЭМ!$D$10+'СЕТ СН'!$H$5-'СЕТ СН'!$H$20</f>
        <v>3691.8819520299999</v>
      </c>
      <c r="T78" s="36">
        <f>SUMIFS(СВЦЭМ!$C$33:$C$776,СВЦЭМ!$A$33:$A$776,$A78,СВЦЭМ!$B$33:$B$776,T$77)+'СЕТ СН'!$H$12+СВЦЭМ!$D$10+'СЕТ СН'!$H$5-'СЕТ СН'!$H$20</f>
        <v>3666.5850012299998</v>
      </c>
      <c r="U78" s="36">
        <f>SUMIFS(СВЦЭМ!$C$33:$C$776,СВЦЭМ!$A$33:$A$776,$A78,СВЦЭМ!$B$33:$B$776,U$77)+'СЕТ СН'!$H$12+СВЦЭМ!$D$10+'СЕТ СН'!$H$5-'СЕТ СН'!$H$20</f>
        <v>3662.8939155099997</v>
      </c>
      <c r="V78" s="36">
        <f>SUMIFS(СВЦЭМ!$C$33:$C$776,СВЦЭМ!$A$33:$A$776,$A78,СВЦЭМ!$B$33:$B$776,V$77)+'СЕТ СН'!$H$12+СВЦЭМ!$D$10+'СЕТ СН'!$H$5-'СЕТ СН'!$H$20</f>
        <v>3690.9505160600002</v>
      </c>
      <c r="W78" s="36">
        <f>SUMIFS(СВЦЭМ!$C$33:$C$776,СВЦЭМ!$A$33:$A$776,$A78,СВЦЭМ!$B$33:$B$776,W$77)+'СЕТ СН'!$H$12+СВЦЭМ!$D$10+'СЕТ СН'!$H$5-'СЕТ СН'!$H$20</f>
        <v>3704.3441220599998</v>
      </c>
      <c r="X78" s="36">
        <f>SUMIFS(СВЦЭМ!$C$33:$C$776,СВЦЭМ!$A$33:$A$776,$A78,СВЦЭМ!$B$33:$B$776,X$77)+'СЕТ СН'!$H$12+СВЦЭМ!$D$10+'СЕТ СН'!$H$5-'СЕТ СН'!$H$20</f>
        <v>3724.2709203300001</v>
      </c>
      <c r="Y78" s="36">
        <f>SUMIFS(СВЦЭМ!$C$33:$C$776,СВЦЭМ!$A$33:$A$776,$A78,СВЦЭМ!$B$33:$B$776,Y$77)+'СЕТ СН'!$H$12+СВЦЭМ!$D$10+'СЕТ СН'!$H$5-'СЕТ СН'!$H$20</f>
        <v>3736.1399516199999</v>
      </c>
    </row>
    <row r="79" spans="1:25" ht="15.75" x14ac:dyDescent="0.2">
      <c r="A79" s="35">
        <f>A78+1</f>
        <v>43498</v>
      </c>
      <c r="B79" s="36">
        <f>SUMIFS(СВЦЭМ!$C$33:$C$776,СВЦЭМ!$A$33:$A$776,$A79,СВЦЭМ!$B$33:$B$776,B$77)+'СЕТ СН'!$H$12+СВЦЭМ!$D$10+'СЕТ СН'!$H$5-'СЕТ СН'!$H$20</f>
        <v>3832.0055260600002</v>
      </c>
      <c r="C79" s="36">
        <f>SUMIFS(СВЦЭМ!$C$33:$C$776,СВЦЭМ!$A$33:$A$776,$A79,СВЦЭМ!$B$33:$B$776,C$77)+'СЕТ СН'!$H$12+СВЦЭМ!$D$10+'СЕТ СН'!$H$5-'СЕТ СН'!$H$20</f>
        <v>3827.4560499499999</v>
      </c>
      <c r="D79" s="36">
        <f>SUMIFS(СВЦЭМ!$C$33:$C$776,СВЦЭМ!$A$33:$A$776,$A79,СВЦЭМ!$B$33:$B$776,D$77)+'СЕТ СН'!$H$12+СВЦЭМ!$D$10+'СЕТ СН'!$H$5-'СЕТ СН'!$H$20</f>
        <v>3831.62638436</v>
      </c>
      <c r="E79" s="36">
        <f>SUMIFS(СВЦЭМ!$C$33:$C$776,СВЦЭМ!$A$33:$A$776,$A79,СВЦЭМ!$B$33:$B$776,E$77)+'СЕТ СН'!$H$12+СВЦЭМ!$D$10+'СЕТ СН'!$H$5-'СЕТ СН'!$H$20</f>
        <v>3845.8893588299998</v>
      </c>
      <c r="F79" s="36">
        <f>SUMIFS(СВЦЭМ!$C$33:$C$776,СВЦЭМ!$A$33:$A$776,$A79,СВЦЭМ!$B$33:$B$776,F$77)+'СЕТ СН'!$H$12+СВЦЭМ!$D$10+'СЕТ СН'!$H$5-'СЕТ СН'!$H$20</f>
        <v>3855.0485785299998</v>
      </c>
      <c r="G79" s="36">
        <f>SUMIFS(СВЦЭМ!$C$33:$C$776,СВЦЭМ!$A$33:$A$776,$A79,СВЦЭМ!$B$33:$B$776,G$77)+'СЕТ СН'!$H$12+СВЦЭМ!$D$10+'СЕТ СН'!$H$5-'СЕТ СН'!$H$20</f>
        <v>3829.70227608</v>
      </c>
      <c r="H79" s="36">
        <f>SUMIFS(СВЦЭМ!$C$33:$C$776,СВЦЭМ!$A$33:$A$776,$A79,СВЦЭМ!$B$33:$B$776,H$77)+'СЕТ СН'!$H$12+СВЦЭМ!$D$10+'СЕТ СН'!$H$5-'СЕТ СН'!$H$20</f>
        <v>3805.3825394599999</v>
      </c>
      <c r="I79" s="36">
        <f>SUMIFS(СВЦЭМ!$C$33:$C$776,СВЦЭМ!$A$33:$A$776,$A79,СВЦЭМ!$B$33:$B$776,I$77)+'СЕТ СН'!$H$12+СВЦЭМ!$D$10+'СЕТ СН'!$H$5-'СЕТ СН'!$H$20</f>
        <v>3801.8243766199998</v>
      </c>
      <c r="J79" s="36">
        <f>SUMIFS(СВЦЭМ!$C$33:$C$776,СВЦЭМ!$A$33:$A$776,$A79,СВЦЭМ!$B$33:$B$776,J$77)+'СЕТ СН'!$H$12+СВЦЭМ!$D$10+'СЕТ СН'!$H$5-'СЕТ СН'!$H$20</f>
        <v>3753.8023623099998</v>
      </c>
      <c r="K79" s="36">
        <f>SUMIFS(СВЦЭМ!$C$33:$C$776,СВЦЭМ!$A$33:$A$776,$A79,СВЦЭМ!$B$33:$B$776,K$77)+'СЕТ СН'!$H$12+СВЦЭМ!$D$10+'СЕТ СН'!$H$5-'СЕТ СН'!$H$20</f>
        <v>3733.2099160299999</v>
      </c>
      <c r="L79" s="36">
        <f>SUMIFS(СВЦЭМ!$C$33:$C$776,СВЦЭМ!$A$33:$A$776,$A79,СВЦЭМ!$B$33:$B$776,L$77)+'СЕТ СН'!$H$12+СВЦЭМ!$D$10+'СЕТ СН'!$H$5-'СЕТ СН'!$H$20</f>
        <v>3715.7791688500001</v>
      </c>
      <c r="M79" s="36">
        <f>SUMIFS(СВЦЭМ!$C$33:$C$776,СВЦЭМ!$A$33:$A$776,$A79,СВЦЭМ!$B$33:$B$776,M$77)+'СЕТ СН'!$H$12+СВЦЭМ!$D$10+'СЕТ СН'!$H$5-'СЕТ СН'!$H$20</f>
        <v>3735.4385406199999</v>
      </c>
      <c r="N79" s="36">
        <f>SUMIFS(СВЦЭМ!$C$33:$C$776,СВЦЭМ!$A$33:$A$776,$A79,СВЦЭМ!$B$33:$B$776,N$77)+'СЕТ СН'!$H$12+СВЦЭМ!$D$10+'СЕТ СН'!$H$5-'СЕТ СН'!$H$20</f>
        <v>3726.0106408900001</v>
      </c>
      <c r="O79" s="36">
        <f>SUMIFS(СВЦЭМ!$C$33:$C$776,СВЦЭМ!$A$33:$A$776,$A79,СВЦЭМ!$B$33:$B$776,O$77)+'СЕТ СН'!$H$12+СВЦЭМ!$D$10+'СЕТ СН'!$H$5-'СЕТ СН'!$H$20</f>
        <v>3697.8783999099996</v>
      </c>
      <c r="P79" s="36">
        <f>SUMIFS(СВЦЭМ!$C$33:$C$776,СВЦЭМ!$A$33:$A$776,$A79,СВЦЭМ!$B$33:$B$776,P$77)+'СЕТ СН'!$H$12+СВЦЭМ!$D$10+'СЕТ СН'!$H$5-'СЕТ СН'!$H$20</f>
        <v>3710.30830483</v>
      </c>
      <c r="Q79" s="36">
        <f>SUMIFS(СВЦЭМ!$C$33:$C$776,СВЦЭМ!$A$33:$A$776,$A79,СВЦЭМ!$B$33:$B$776,Q$77)+'СЕТ СН'!$H$12+СВЦЭМ!$D$10+'СЕТ СН'!$H$5-'СЕТ СН'!$H$20</f>
        <v>3726.5130019199996</v>
      </c>
      <c r="R79" s="36">
        <f>SUMIFS(СВЦЭМ!$C$33:$C$776,СВЦЭМ!$A$33:$A$776,$A79,СВЦЭМ!$B$33:$B$776,R$77)+'СЕТ СН'!$H$12+СВЦЭМ!$D$10+'СЕТ СН'!$H$5-'СЕТ СН'!$H$20</f>
        <v>3737.0197337</v>
      </c>
      <c r="S79" s="36">
        <f>SUMIFS(СВЦЭМ!$C$33:$C$776,СВЦЭМ!$A$33:$A$776,$A79,СВЦЭМ!$B$33:$B$776,S$77)+'СЕТ СН'!$H$12+СВЦЭМ!$D$10+'СЕТ СН'!$H$5-'СЕТ СН'!$H$20</f>
        <v>3734.9189847899997</v>
      </c>
      <c r="T79" s="36">
        <f>SUMIFS(СВЦЭМ!$C$33:$C$776,СВЦЭМ!$A$33:$A$776,$A79,СВЦЭМ!$B$33:$B$776,T$77)+'СЕТ СН'!$H$12+СВЦЭМ!$D$10+'СЕТ СН'!$H$5-'СЕТ СН'!$H$20</f>
        <v>3686.7425483899997</v>
      </c>
      <c r="U79" s="36">
        <f>SUMIFS(СВЦЭМ!$C$33:$C$776,СВЦЭМ!$A$33:$A$776,$A79,СВЦЭМ!$B$33:$B$776,U$77)+'СЕТ СН'!$H$12+СВЦЭМ!$D$10+'СЕТ СН'!$H$5-'СЕТ СН'!$H$20</f>
        <v>3674.9654139100003</v>
      </c>
      <c r="V79" s="36">
        <f>SUMIFS(СВЦЭМ!$C$33:$C$776,СВЦЭМ!$A$33:$A$776,$A79,СВЦЭМ!$B$33:$B$776,V$77)+'СЕТ СН'!$H$12+СВЦЭМ!$D$10+'СЕТ СН'!$H$5-'СЕТ СН'!$H$20</f>
        <v>3694.6611011999998</v>
      </c>
      <c r="W79" s="36">
        <f>SUMIFS(СВЦЭМ!$C$33:$C$776,СВЦЭМ!$A$33:$A$776,$A79,СВЦЭМ!$B$33:$B$776,W$77)+'СЕТ СН'!$H$12+СВЦЭМ!$D$10+'СЕТ СН'!$H$5-'СЕТ СН'!$H$20</f>
        <v>3710.4449678199999</v>
      </c>
      <c r="X79" s="36">
        <f>SUMIFS(СВЦЭМ!$C$33:$C$776,СВЦЭМ!$A$33:$A$776,$A79,СВЦЭМ!$B$33:$B$776,X$77)+'СЕТ СН'!$H$12+СВЦЭМ!$D$10+'СЕТ СН'!$H$5-'СЕТ СН'!$H$20</f>
        <v>3727.3614884499998</v>
      </c>
      <c r="Y79" s="36">
        <f>SUMIFS(СВЦЭМ!$C$33:$C$776,СВЦЭМ!$A$33:$A$776,$A79,СВЦЭМ!$B$33:$B$776,Y$77)+'СЕТ СН'!$H$12+СВЦЭМ!$D$10+'СЕТ СН'!$H$5-'СЕТ СН'!$H$20</f>
        <v>3736.1452244799998</v>
      </c>
    </row>
    <row r="80" spans="1:25" ht="15.75" x14ac:dyDescent="0.2">
      <c r="A80" s="35">
        <f t="shared" ref="A80:A105" si="2">A79+1</f>
        <v>43499</v>
      </c>
      <c r="B80" s="36">
        <f>SUMIFS(СВЦЭМ!$C$33:$C$776,СВЦЭМ!$A$33:$A$776,$A80,СВЦЭМ!$B$33:$B$776,B$77)+'СЕТ СН'!$H$12+СВЦЭМ!$D$10+'СЕТ СН'!$H$5-'СЕТ СН'!$H$20</f>
        <v>3789.0237886699997</v>
      </c>
      <c r="C80" s="36">
        <f>SUMIFS(СВЦЭМ!$C$33:$C$776,СВЦЭМ!$A$33:$A$776,$A80,СВЦЭМ!$B$33:$B$776,C$77)+'СЕТ СН'!$H$12+СВЦЭМ!$D$10+'СЕТ СН'!$H$5-'СЕТ СН'!$H$20</f>
        <v>3837.68932163</v>
      </c>
      <c r="D80" s="36">
        <f>SUMIFS(СВЦЭМ!$C$33:$C$776,СВЦЭМ!$A$33:$A$776,$A80,СВЦЭМ!$B$33:$B$776,D$77)+'СЕТ СН'!$H$12+СВЦЭМ!$D$10+'СЕТ СН'!$H$5-'СЕТ СН'!$H$20</f>
        <v>3834.0647157100002</v>
      </c>
      <c r="E80" s="36">
        <f>SUMIFS(СВЦЭМ!$C$33:$C$776,СВЦЭМ!$A$33:$A$776,$A80,СВЦЭМ!$B$33:$B$776,E$77)+'СЕТ СН'!$H$12+СВЦЭМ!$D$10+'СЕТ СН'!$H$5-'СЕТ СН'!$H$20</f>
        <v>3853.32765913</v>
      </c>
      <c r="F80" s="36">
        <f>SUMIFS(СВЦЭМ!$C$33:$C$776,СВЦЭМ!$A$33:$A$776,$A80,СВЦЭМ!$B$33:$B$776,F$77)+'СЕТ СН'!$H$12+СВЦЭМ!$D$10+'СЕТ СН'!$H$5-'СЕТ СН'!$H$20</f>
        <v>3852.3638980300002</v>
      </c>
      <c r="G80" s="36">
        <f>SUMIFS(СВЦЭМ!$C$33:$C$776,СВЦЭМ!$A$33:$A$776,$A80,СВЦЭМ!$B$33:$B$776,G$77)+'СЕТ СН'!$H$12+СВЦЭМ!$D$10+'СЕТ СН'!$H$5-'СЕТ СН'!$H$20</f>
        <v>3849.8630511199999</v>
      </c>
      <c r="H80" s="36">
        <f>SUMIFS(СВЦЭМ!$C$33:$C$776,СВЦЭМ!$A$33:$A$776,$A80,СВЦЭМ!$B$33:$B$776,H$77)+'СЕТ СН'!$H$12+СВЦЭМ!$D$10+'СЕТ СН'!$H$5-'СЕТ СН'!$H$20</f>
        <v>3825.26639282</v>
      </c>
      <c r="I80" s="36">
        <f>SUMIFS(СВЦЭМ!$C$33:$C$776,СВЦЭМ!$A$33:$A$776,$A80,СВЦЭМ!$B$33:$B$776,I$77)+'СЕТ СН'!$H$12+СВЦЭМ!$D$10+'СЕТ СН'!$H$5-'СЕТ СН'!$H$20</f>
        <v>3816.59573211</v>
      </c>
      <c r="J80" s="36">
        <f>SUMIFS(СВЦЭМ!$C$33:$C$776,СВЦЭМ!$A$33:$A$776,$A80,СВЦЭМ!$B$33:$B$776,J$77)+'СЕТ СН'!$H$12+СВЦЭМ!$D$10+'СЕТ СН'!$H$5-'СЕТ СН'!$H$20</f>
        <v>3787.16149081</v>
      </c>
      <c r="K80" s="36">
        <f>SUMIFS(СВЦЭМ!$C$33:$C$776,СВЦЭМ!$A$33:$A$776,$A80,СВЦЭМ!$B$33:$B$776,K$77)+'СЕТ СН'!$H$12+СВЦЭМ!$D$10+'СЕТ СН'!$H$5-'СЕТ СН'!$H$20</f>
        <v>3753.3575818999998</v>
      </c>
      <c r="L80" s="36">
        <f>SUMIFS(СВЦЭМ!$C$33:$C$776,СВЦЭМ!$A$33:$A$776,$A80,СВЦЭМ!$B$33:$B$776,L$77)+'СЕТ СН'!$H$12+СВЦЭМ!$D$10+'СЕТ СН'!$H$5-'СЕТ СН'!$H$20</f>
        <v>3721.9706189600001</v>
      </c>
      <c r="M80" s="36">
        <f>SUMIFS(СВЦЭМ!$C$33:$C$776,СВЦЭМ!$A$33:$A$776,$A80,СВЦЭМ!$B$33:$B$776,M$77)+'СЕТ СН'!$H$12+СВЦЭМ!$D$10+'СЕТ СН'!$H$5-'СЕТ СН'!$H$20</f>
        <v>3727.5049725399999</v>
      </c>
      <c r="N80" s="36">
        <f>SUMIFS(СВЦЭМ!$C$33:$C$776,СВЦЭМ!$A$33:$A$776,$A80,СВЦЭМ!$B$33:$B$776,N$77)+'СЕТ СН'!$H$12+СВЦЭМ!$D$10+'СЕТ СН'!$H$5-'СЕТ СН'!$H$20</f>
        <v>3735.5405708600001</v>
      </c>
      <c r="O80" s="36">
        <f>SUMIFS(СВЦЭМ!$C$33:$C$776,СВЦЭМ!$A$33:$A$776,$A80,СВЦЭМ!$B$33:$B$776,O$77)+'СЕТ СН'!$H$12+СВЦЭМ!$D$10+'СЕТ СН'!$H$5-'СЕТ СН'!$H$20</f>
        <v>3722.8326105299998</v>
      </c>
      <c r="P80" s="36">
        <f>SUMIFS(СВЦЭМ!$C$33:$C$776,СВЦЭМ!$A$33:$A$776,$A80,СВЦЭМ!$B$33:$B$776,P$77)+'СЕТ СН'!$H$12+СВЦЭМ!$D$10+'СЕТ СН'!$H$5-'СЕТ СН'!$H$20</f>
        <v>3725.0237612000001</v>
      </c>
      <c r="Q80" s="36">
        <f>SUMIFS(СВЦЭМ!$C$33:$C$776,СВЦЭМ!$A$33:$A$776,$A80,СВЦЭМ!$B$33:$B$776,Q$77)+'СЕТ СН'!$H$12+СВЦЭМ!$D$10+'СЕТ СН'!$H$5-'СЕТ СН'!$H$20</f>
        <v>3744.0117282199999</v>
      </c>
      <c r="R80" s="36">
        <f>SUMIFS(СВЦЭМ!$C$33:$C$776,СВЦЭМ!$A$33:$A$776,$A80,СВЦЭМ!$B$33:$B$776,R$77)+'СЕТ СН'!$H$12+СВЦЭМ!$D$10+'СЕТ СН'!$H$5-'СЕТ СН'!$H$20</f>
        <v>3718.0327745</v>
      </c>
      <c r="S80" s="36">
        <f>SUMIFS(СВЦЭМ!$C$33:$C$776,СВЦЭМ!$A$33:$A$776,$A80,СВЦЭМ!$B$33:$B$776,S$77)+'СЕТ СН'!$H$12+СВЦЭМ!$D$10+'СЕТ СН'!$H$5-'СЕТ СН'!$H$20</f>
        <v>3704.4999348599999</v>
      </c>
      <c r="T80" s="36">
        <f>SUMIFS(СВЦЭМ!$C$33:$C$776,СВЦЭМ!$A$33:$A$776,$A80,СВЦЭМ!$B$33:$B$776,T$77)+'СЕТ СН'!$H$12+СВЦЭМ!$D$10+'СЕТ СН'!$H$5-'СЕТ СН'!$H$20</f>
        <v>3666.8096644500001</v>
      </c>
      <c r="U80" s="36">
        <f>SUMIFS(СВЦЭМ!$C$33:$C$776,СВЦЭМ!$A$33:$A$776,$A80,СВЦЭМ!$B$33:$B$776,U$77)+'СЕТ СН'!$H$12+СВЦЭМ!$D$10+'СЕТ СН'!$H$5-'СЕТ СН'!$H$20</f>
        <v>3656.5721537399995</v>
      </c>
      <c r="V80" s="36">
        <f>SUMIFS(СВЦЭМ!$C$33:$C$776,СВЦЭМ!$A$33:$A$776,$A80,СВЦЭМ!$B$33:$B$776,V$77)+'СЕТ СН'!$H$12+СВЦЭМ!$D$10+'СЕТ СН'!$H$5-'СЕТ СН'!$H$20</f>
        <v>3661.2475041899997</v>
      </c>
      <c r="W80" s="36">
        <f>SUMIFS(СВЦЭМ!$C$33:$C$776,СВЦЭМ!$A$33:$A$776,$A80,СВЦЭМ!$B$33:$B$776,W$77)+'СЕТ СН'!$H$12+СВЦЭМ!$D$10+'СЕТ СН'!$H$5-'СЕТ СН'!$H$20</f>
        <v>3692.6387083299996</v>
      </c>
      <c r="X80" s="36">
        <f>SUMIFS(СВЦЭМ!$C$33:$C$776,СВЦЭМ!$A$33:$A$776,$A80,СВЦЭМ!$B$33:$B$776,X$77)+'СЕТ СН'!$H$12+СВЦЭМ!$D$10+'СЕТ СН'!$H$5-'СЕТ СН'!$H$20</f>
        <v>3715.1520453200001</v>
      </c>
      <c r="Y80" s="36">
        <f>SUMIFS(СВЦЭМ!$C$33:$C$776,СВЦЭМ!$A$33:$A$776,$A80,СВЦЭМ!$B$33:$B$776,Y$77)+'СЕТ СН'!$H$12+СВЦЭМ!$D$10+'СЕТ СН'!$H$5-'СЕТ СН'!$H$20</f>
        <v>3753.9213769799999</v>
      </c>
    </row>
    <row r="81" spans="1:25" ht="15.75" x14ac:dyDescent="0.2">
      <c r="A81" s="35">
        <f t="shared" si="2"/>
        <v>43500</v>
      </c>
      <c r="B81" s="36">
        <f>SUMIFS(СВЦЭМ!$C$33:$C$776,СВЦЭМ!$A$33:$A$776,$A81,СВЦЭМ!$B$33:$B$776,B$77)+'СЕТ СН'!$H$12+СВЦЭМ!$D$10+'СЕТ СН'!$H$5-'СЕТ СН'!$H$20</f>
        <v>3831.6236439499999</v>
      </c>
      <c r="C81" s="36">
        <f>SUMIFS(СВЦЭМ!$C$33:$C$776,СВЦЭМ!$A$33:$A$776,$A81,СВЦЭМ!$B$33:$B$776,C$77)+'СЕТ СН'!$H$12+СВЦЭМ!$D$10+'СЕТ СН'!$H$5-'СЕТ СН'!$H$20</f>
        <v>3862.2449308599998</v>
      </c>
      <c r="D81" s="36">
        <f>SUMIFS(СВЦЭМ!$C$33:$C$776,СВЦЭМ!$A$33:$A$776,$A81,СВЦЭМ!$B$33:$B$776,D$77)+'СЕТ СН'!$H$12+СВЦЭМ!$D$10+'СЕТ СН'!$H$5-'СЕТ СН'!$H$20</f>
        <v>3891.21930531</v>
      </c>
      <c r="E81" s="36">
        <f>SUMIFS(СВЦЭМ!$C$33:$C$776,СВЦЭМ!$A$33:$A$776,$A81,СВЦЭМ!$B$33:$B$776,E$77)+'СЕТ СН'!$H$12+СВЦЭМ!$D$10+'СЕТ СН'!$H$5-'СЕТ СН'!$H$20</f>
        <v>3915.0143689500001</v>
      </c>
      <c r="F81" s="36">
        <f>SUMIFS(СВЦЭМ!$C$33:$C$776,СВЦЭМ!$A$33:$A$776,$A81,СВЦЭМ!$B$33:$B$776,F$77)+'СЕТ СН'!$H$12+СВЦЭМ!$D$10+'СЕТ СН'!$H$5-'СЕТ СН'!$H$20</f>
        <v>3917.9671211499999</v>
      </c>
      <c r="G81" s="36">
        <f>SUMIFS(СВЦЭМ!$C$33:$C$776,СВЦЭМ!$A$33:$A$776,$A81,СВЦЭМ!$B$33:$B$776,G$77)+'СЕТ СН'!$H$12+СВЦЭМ!$D$10+'СЕТ СН'!$H$5-'СЕТ СН'!$H$20</f>
        <v>3909.5782296799998</v>
      </c>
      <c r="H81" s="36">
        <f>SUMIFS(СВЦЭМ!$C$33:$C$776,СВЦЭМ!$A$33:$A$776,$A81,СВЦЭМ!$B$33:$B$776,H$77)+'СЕТ СН'!$H$12+СВЦЭМ!$D$10+'СЕТ СН'!$H$5-'СЕТ СН'!$H$20</f>
        <v>3860.6565385399999</v>
      </c>
      <c r="I81" s="36">
        <f>SUMIFS(СВЦЭМ!$C$33:$C$776,СВЦЭМ!$A$33:$A$776,$A81,СВЦЭМ!$B$33:$B$776,I$77)+'СЕТ СН'!$H$12+СВЦЭМ!$D$10+'СЕТ СН'!$H$5-'СЕТ СН'!$H$20</f>
        <v>3827.4694965499998</v>
      </c>
      <c r="J81" s="36">
        <f>SUMIFS(СВЦЭМ!$C$33:$C$776,СВЦЭМ!$A$33:$A$776,$A81,СВЦЭМ!$B$33:$B$776,J$77)+'СЕТ СН'!$H$12+СВЦЭМ!$D$10+'СЕТ СН'!$H$5-'СЕТ СН'!$H$20</f>
        <v>3795.4322208799999</v>
      </c>
      <c r="K81" s="36">
        <f>SUMIFS(СВЦЭМ!$C$33:$C$776,СВЦЭМ!$A$33:$A$776,$A81,СВЦЭМ!$B$33:$B$776,K$77)+'СЕТ СН'!$H$12+СВЦЭМ!$D$10+'СЕТ СН'!$H$5-'СЕТ СН'!$H$20</f>
        <v>3790.2869776299999</v>
      </c>
      <c r="L81" s="36">
        <f>SUMIFS(СВЦЭМ!$C$33:$C$776,СВЦЭМ!$A$33:$A$776,$A81,СВЦЭМ!$B$33:$B$776,L$77)+'СЕТ СН'!$H$12+СВЦЭМ!$D$10+'СЕТ СН'!$H$5-'СЕТ СН'!$H$20</f>
        <v>3771.0271862099999</v>
      </c>
      <c r="M81" s="36">
        <f>SUMIFS(СВЦЭМ!$C$33:$C$776,СВЦЭМ!$A$33:$A$776,$A81,СВЦЭМ!$B$33:$B$776,M$77)+'СЕТ СН'!$H$12+СВЦЭМ!$D$10+'СЕТ СН'!$H$5-'СЕТ СН'!$H$20</f>
        <v>3787.45119901</v>
      </c>
      <c r="N81" s="36">
        <f>SUMIFS(СВЦЭМ!$C$33:$C$776,СВЦЭМ!$A$33:$A$776,$A81,СВЦЭМ!$B$33:$B$776,N$77)+'СЕТ СН'!$H$12+СВЦЭМ!$D$10+'СЕТ СН'!$H$5-'СЕТ СН'!$H$20</f>
        <v>3702.59344263</v>
      </c>
      <c r="O81" s="36">
        <f>SUMIFS(СВЦЭМ!$C$33:$C$776,СВЦЭМ!$A$33:$A$776,$A81,СВЦЭМ!$B$33:$B$776,O$77)+'СЕТ СН'!$H$12+СВЦЭМ!$D$10+'СЕТ СН'!$H$5-'СЕТ СН'!$H$20</f>
        <v>3678.5023417699999</v>
      </c>
      <c r="P81" s="36">
        <f>SUMIFS(СВЦЭМ!$C$33:$C$776,СВЦЭМ!$A$33:$A$776,$A81,СВЦЭМ!$B$33:$B$776,P$77)+'СЕТ СН'!$H$12+СВЦЭМ!$D$10+'СЕТ СН'!$H$5-'СЕТ СН'!$H$20</f>
        <v>3684.0514748400001</v>
      </c>
      <c r="Q81" s="36">
        <f>SUMIFS(СВЦЭМ!$C$33:$C$776,СВЦЭМ!$A$33:$A$776,$A81,СВЦЭМ!$B$33:$B$776,Q$77)+'СЕТ СН'!$H$12+СВЦЭМ!$D$10+'СЕТ СН'!$H$5-'СЕТ СН'!$H$20</f>
        <v>3715.3245810899998</v>
      </c>
      <c r="R81" s="36">
        <f>SUMIFS(СВЦЭМ!$C$33:$C$776,СВЦЭМ!$A$33:$A$776,$A81,СВЦЭМ!$B$33:$B$776,R$77)+'СЕТ СН'!$H$12+СВЦЭМ!$D$10+'СЕТ СН'!$H$5-'СЕТ СН'!$H$20</f>
        <v>3718.0210486599999</v>
      </c>
      <c r="S81" s="36">
        <f>SUMIFS(СВЦЭМ!$C$33:$C$776,СВЦЭМ!$A$33:$A$776,$A81,СВЦЭМ!$B$33:$B$776,S$77)+'СЕТ СН'!$H$12+СВЦЭМ!$D$10+'СЕТ СН'!$H$5-'СЕТ СН'!$H$20</f>
        <v>3683.0377388099996</v>
      </c>
      <c r="T81" s="36">
        <f>SUMIFS(СВЦЭМ!$C$33:$C$776,СВЦЭМ!$A$33:$A$776,$A81,СВЦЭМ!$B$33:$B$776,T$77)+'СЕТ СН'!$H$12+СВЦЭМ!$D$10+'СЕТ СН'!$H$5-'СЕТ СН'!$H$20</f>
        <v>3657.9395531999999</v>
      </c>
      <c r="U81" s="36">
        <f>SUMIFS(СВЦЭМ!$C$33:$C$776,СВЦЭМ!$A$33:$A$776,$A81,СВЦЭМ!$B$33:$B$776,U$77)+'СЕТ СН'!$H$12+СВЦЭМ!$D$10+'СЕТ СН'!$H$5-'СЕТ СН'!$H$20</f>
        <v>3657.20081992</v>
      </c>
      <c r="V81" s="36">
        <f>SUMIFS(СВЦЭМ!$C$33:$C$776,СВЦЭМ!$A$33:$A$776,$A81,СВЦЭМ!$B$33:$B$776,V$77)+'СЕТ СН'!$H$12+СВЦЭМ!$D$10+'СЕТ СН'!$H$5-'СЕТ СН'!$H$20</f>
        <v>3667.92381372</v>
      </c>
      <c r="W81" s="36">
        <f>SUMIFS(СВЦЭМ!$C$33:$C$776,СВЦЭМ!$A$33:$A$776,$A81,СВЦЭМ!$B$33:$B$776,W$77)+'СЕТ СН'!$H$12+СВЦЭМ!$D$10+'СЕТ СН'!$H$5-'СЕТ СН'!$H$20</f>
        <v>3699.4057542800001</v>
      </c>
      <c r="X81" s="36">
        <f>SUMIFS(СВЦЭМ!$C$33:$C$776,СВЦЭМ!$A$33:$A$776,$A81,СВЦЭМ!$B$33:$B$776,X$77)+'СЕТ СН'!$H$12+СВЦЭМ!$D$10+'СЕТ СН'!$H$5-'СЕТ СН'!$H$20</f>
        <v>3723.6573156799996</v>
      </c>
      <c r="Y81" s="36">
        <f>SUMIFS(СВЦЭМ!$C$33:$C$776,СВЦЭМ!$A$33:$A$776,$A81,СВЦЭМ!$B$33:$B$776,Y$77)+'СЕТ СН'!$H$12+СВЦЭМ!$D$10+'СЕТ СН'!$H$5-'СЕТ СН'!$H$20</f>
        <v>3735.4140461500001</v>
      </c>
    </row>
    <row r="82" spans="1:25" ht="15.75" x14ac:dyDescent="0.2">
      <c r="A82" s="35">
        <f t="shared" si="2"/>
        <v>43501</v>
      </c>
      <c r="B82" s="36">
        <f>SUMIFS(СВЦЭМ!$C$33:$C$776,СВЦЭМ!$A$33:$A$776,$A82,СВЦЭМ!$B$33:$B$776,B$77)+'СЕТ СН'!$H$12+СВЦЭМ!$D$10+'СЕТ СН'!$H$5-'СЕТ СН'!$H$20</f>
        <v>3848.5317826199998</v>
      </c>
      <c r="C82" s="36">
        <f>SUMIFS(СВЦЭМ!$C$33:$C$776,СВЦЭМ!$A$33:$A$776,$A82,СВЦЭМ!$B$33:$B$776,C$77)+'СЕТ СН'!$H$12+СВЦЭМ!$D$10+'СЕТ СН'!$H$5-'СЕТ СН'!$H$20</f>
        <v>3879.0052859399998</v>
      </c>
      <c r="D82" s="36">
        <f>SUMIFS(СВЦЭМ!$C$33:$C$776,СВЦЭМ!$A$33:$A$776,$A82,СВЦЭМ!$B$33:$B$776,D$77)+'СЕТ СН'!$H$12+СВЦЭМ!$D$10+'СЕТ СН'!$H$5-'СЕТ СН'!$H$20</f>
        <v>3898.2282631999997</v>
      </c>
      <c r="E82" s="36">
        <f>SUMIFS(СВЦЭМ!$C$33:$C$776,СВЦЭМ!$A$33:$A$776,$A82,СВЦЭМ!$B$33:$B$776,E$77)+'СЕТ СН'!$H$12+СВЦЭМ!$D$10+'СЕТ СН'!$H$5-'СЕТ СН'!$H$20</f>
        <v>3893.05560659</v>
      </c>
      <c r="F82" s="36">
        <f>SUMIFS(СВЦЭМ!$C$33:$C$776,СВЦЭМ!$A$33:$A$776,$A82,СВЦЭМ!$B$33:$B$776,F$77)+'СЕТ СН'!$H$12+СВЦЭМ!$D$10+'СЕТ СН'!$H$5-'СЕТ СН'!$H$20</f>
        <v>3877.5064800599998</v>
      </c>
      <c r="G82" s="36">
        <f>SUMIFS(СВЦЭМ!$C$33:$C$776,СВЦЭМ!$A$33:$A$776,$A82,СВЦЭМ!$B$33:$B$776,G$77)+'СЕТ СН'!$H$12+СВЦЭМ!$D$10+'СЕТ СН'!$H$5-'СЕТ СН'!$H$20</f>
        <v>3867.84040499</v>
      </c>
      <c r="H82" s="36">
        <f>SUMIFS(СВЦЭМ!$C$33:$C$776,СВЦЭМ!$A$33:$A$776,$A82,СВЦЭМ!$B$33:$B$776,H$77)+'СЕТ СН'!$H$12+СВЦЭМ!$D$10+'СЕТ СН'!$H$5-'СЕТ СН'!$H$20</f>
        <v>3817.1251634999999</v>
      </c>
      <c r="I82" s="36">
        <f>SUMIFS(СВЦЭМ!$C$33:$C$776,СВЦЭМ!$A$33:$A$776,$A82,СВЦЭМ!$B$33:$B$776,I$77)+'СЕТ СН'!$H$12+СВЦЭМ!$D$10+'СЕТ СН'!$H$5-'СЕТ СН'!$H$20</f>
        <v>3804.5285532600001</v>
      </c>
      <c r="J82" s="36">
        <f>SUMIFS(СВЦЭМ!$C$33:$C$776,СВЦЭМ!$A$33:$A$776,$A82,СВЦЭМ!$B$33:$B$776,J$77)+'СЕТ СН'!$H$12+СВЦЭМ!$D$10+'СЕТ СН'!$H$5-'СЕТ СН'!$H$20</f>
        <v>3778.5166076799997</v>
      </c>
      <c r="K82" s="36">
        <f>SUMIFS(СВЦЭМ!$C$33:$C$776,СВЦЭМ!$A$33:$A$776,$A82,СВЦЭМ!$B$33:$B$776,K$77)+'СЕТ СН'!$H$12+СВЦЭМ!$D$10+'СЕТ СН'!$H$5-'СЕТ СН'!$H$20</f>
        <v>3782.1594150399997</v>
      </c>
      <c r="L82" s="36">
        <f>SUMIFS(СВЦЭМ!$C$33:$C$776,СВЦЭМ!$A$33:$A$776,$A82,СВЦЭМ!$B$33:$B$776,L$77)+'СЕТ СН'!$H$12+СВЦЭМ!$D$10+'СЕТ СН'!$H$5-'СЕТ СН'!$H$20</f>
        <v>3783.5942619999996</v>
      </c>
      <c r="M82" s="36">
        <f>SUMIFS(СВЦЭМ!$C$33:$C$776,СВЦЭМ!$A$33:$A$776,$A82,СВЦЭМ!$B$33:$B$776,M$77)+'СЕТ СН'!$H$12+СВЦЭМ!$D$10+'СЕТ СН'!$H$5-'СЕТ СН'!$H$20</f>
        <v>3789.7514759899996</v>
      </c>
      <c r="N82" s="36">
        <f>SUMIFS(СВЦЭМ!$C$33:$C$776,СВЦЭМ!$A$33:$A$776,$A82,СВЦЭМ!$B$33:$B$776,N$77)+'СЕТ СН'!$H$12+СВЦЭМ!$D$10+'СЕТ СН'!$H$5-'СЕТ СН'!$H$20</f>
        <v>3759.8528067799998</v>
      </c>
      <c r="O82" s="36">
        <f>SUMIFS(СВЦЭМ!$C$33:$C$776,СВЦЭМ!$A$33:$A$776,$A82,СВЦЭМ!$B$33:$B$776,O$77)+'СЕТ СН'!$H$12+СВЦЭМ!$D$10+'СЕТ СН'!$H$5-'СЕТ СН'!$H$20</f>
        <v>3733.6521563899996</v>
      </c>
      <c r="P82" s="36">
        <f>SUMIFS(СВЦЭМ!$C$33:$C$776,СВЦЭМ!$A$33:$A$776,$A82,СВЦЭМ!$B$33:$B$776,P$77)+'СЕТ СН'!$H$12+СВЦЭМ!$D$10+'СЕТ СН'!$H$5-'СЕТ СН'!$H$20</f>
        <v>3739.8036061900002</v>
      </c>
      <c r="Q82" s="36">
        <f>SUMIFS(СВЦЭМ!$C$33:$C$776,СВЦЭМ!$A$33:$A$776,$A82,СВЦЭМ!$B$33:$B$776,Q$77)+'СЕТ СН'!$H$12+СВЦЭМ!$D$10+'СЕТ СН'!$H$5-'СЕТ СН'!$H$20</f>
        <v>3753.7006639399997</v>
      </c>
      <c r="R82" s="36">
        <f>SUMIFS(СВЦЭМ!$C$33:$C$776,СВЦЭМ!$A$33:$A$776,$A82,СВЦЭМ!$B$33:$B$776,R$77)+'СЕТ СН'!$H$12+СВЦЭМ!$D$10+'СЕТ СН'!$H$5-'СЕТ СН'!$H$20</f>
        <v>3740.9462064700001</v>
      </c>
      <c r="S82" s="36">
        <f>SUMIFS(СВЦЭМ!$C$33:$C$776,СВЦЭМ!$A$33:$A$776,$A82,СВЦЭМ!$B$33:$B$776,S$77)+'СЕТ СН'!$H$12+СВЦЭМ!$D$10+'СЕТ СН'!$H$5-'СЕТ СН'!$H$20</f>
        <v>3743.0802965299999</v>
      </c>
      <c r="T82" s="36">
        <f>SUMIFS(СВЦЭМ!$C$33:$C$776,СВЦЭМ!$A$33:$A$776,$A82,СВЦЭМ!$B$33:$B$776,T$77)+'СЕТ СН'!$H$12+СВЦЭМ!$D$10+'СЕТ СН'!$H$5-'СЕТ СН'!$H$20</f>
        <v>3695.07411581</v>
      </c>
      <c r="U82" s="36">
        <f>SUMIFS(СВЦЭМ!$C$33:$C$776,СВЦЭМ!$A$33:$A$776,$A82,СВЦЭМ!$B$33:$B$776,U$77)+'СЕТ СН'!$H$12+СВЦЭМ!$D$10+'СЕТ СН'!$H$5-'СЕТ СН'!$H$20</f>
        <v>3703.1244347800002</v>
      </c>
      <c r="V82" s="36">
        <f>SUMIFS(СВЦЭМ!$C$33:$C$776,СВЦЭМ!$A$33:$A$776,$A82,СВЦЭМ!$B$33:$B$776,V$77)+'СЕТ СН'!$H$12+СВЦЭМ!$D$10+'СЕТ СН'!$H$5-'СЕТ СН'!$H$20</f>
        <v>3723.9160059199999</v>
      </c>
      <c r="W82" s="36">
        <f>SUMIFS(СВЦЭМ!$C$33:$C$776,СВЦЭМ!$A$33:$A$776,$A82,СВЦЭМ!$B$33:$B$776,W$77)+'СЕТ СН'!$H$12+СВЦЭМ!$D$10+'СЕТ СН'!$H$5-'СЕТ СН'!$H$20</f>
        <v>3742.5878880700002</v>
      </c>
      <c r="X82" s="36">
        <f>SUMIFS(СВЦЭМ!$C$33:$C$776,СВЦЭМ!$A$33:$A$776,$A82,СВЦЭМ!$B$33:$B$776,X$77)+'СЕТ СН'!$H$12+СВЦЭМ!$D$10+'СЕТ СН'!$H$5-'СЕТ СН'!$H$20</f>
        <v>3768.2685395999997</v>
      </c>
      <c r="Y82" s="36">
        <f>SUMIFS(СВЦЭМ!$C$33:$C$776,СВЦЭМ!$A$33:$A$776,$A82,СВЦЭМ!$B$33:$B$776,Y$77)+'СЕТ СН'!$H$12+СВЦЭМ!$D$10+'СЕТ СН'!$H$5-'СЕТ СН'!$H$20</f>
        <v>3784.49935375</v>
      </c>
    </row>
    <row r="83" spans="1:25" ht="15.75" x14ac:dyDescent="0.2">
      <c r="A83" s="35">
        <f t="shared" si="2"/>
        <v>43502</v>
      </c>
      <c r="B83" s="36">
        <f>SUMIFS(СВЦЭМ!$C$33:$C$776,СВЦЭМ!$A$33:$A$776,$A83,СВЦЭМ!$B$33:$B$776,B$77)+'СЕТ СН'!$H$12+СВЦЭМ!$D$10+'СЕТ СН'!$H$5-'СЕТ СН'!$H$20</f>
        <v>3829.7360294399996</v>
      </c>
      <c r="C83" s="36">
        <f>SUMIFS(СВЦЭМ!$C$33:$C$776,СВЦЭМ!$A$33:$A$776,$A83,СВЦЭМ!$B$33:$B$776,C$77)+'СЕТ СН'!$H$12+СВЦЭМ!$D$10+'СЕТ СН'!$H$5-'СЕТ СН'!$H$20</f>
        <v>3862.0634461999998</v>
      </c>
      <c r="D83" s="36">
        <f>SUMIFS(СВЦЭМ!$C$33:$C$776,СВЦЭМ!$A$33:$A$776,$A83,СВЦЭМ!$B$33:$B$776,D$77)+'СЕТ СН'!$H$12+СВЦЭМ!$D$10+'СЕТ СН'!$H$5-'СЕТ СН'!$H$20</f>
        <v>3866.1480031699998</v>
      </c>
      <c r="E83" s="36">
        <f>SUMIFS(СВЦЭМ!$C$33:$C$776,СВЦЭМ!$A$33:$A$776,$A83,СВЦЭМ!$B$33:$B$776,E$77)+'СЕТ СН'!$H$12+СВЦЭМ!$D$10+'СЕТ СН'!$H$5-'СЕТ СН'!$H$20</f>
        <v>3873.0634634799999</v>
      </c>
      <c r="F83" s="36">
        <f>SUMIFS(СВЦЭМ!$C$33:$C$776,СВЦЭМ!$A$33:$A$776,$A83,СВЦЭМ!$B$33:$B$776,F$77)+'СЕТ СН'!$H$12+СВЦЭМ!$D$10+'СЕТ СН'!$H$5-'СЕТ СН'!$H$20</f>
        <v>3869.0529022399996</v>
      </c>
      <c r="G83" s="36">
        <f>SUMIFS(СВЦЭМ!$C$33:$C$776,СВЦЭМ!$A$33:$A$776,$A83,СВЦЭМ!$B$33:$B$776,G$77)+'СЕТ СН'!$H$12+СВЦЭМ!$D$10+'СЕТ СН'!$H$5-'СЕТ СН'!$H$20</f>
        <v>3839.70039357</v>
      </c>
      <c r="H83" s="36">
        <f>SUMIFS(СВЦЭМ!$C$33:$C$776,СВЦЭМ!$A$33:$A$776,$A83,СВЦЭМ!$B$33:$B$776,H$77)+'СЕТ СН'!$H$12+СВЦЭМ!$D$10+'СЕТ СН'!$H$5-'СЕТ СН'!$H$20</f>
        <v>3802.5501721399996</v>
      </c>
      <c r="I83" s="36">
        <f>SUMIFS(СВЦЭМ!$C$33:$C$776,СВЦЭМ!$A$33:$A$776,$A83,СВЦЭМ!$B$33:$B$776,I$77)+'СЕТ СН'!$H$12+СВЦЭМ!$D$10+'СЕТ СН'!$H$5-'СЕТ СН'!$H$20</f>
        <v>3766.3486370599999</v>
      </c>
      <c r="J83" s="36">
        <f>SUMIFS(СВЦЭМ!$C$33:$C$776,СВЦЭМ!$A$33:$A$776,$A83,СВЦЭМ!$B$33:$B$776,J$77)+'СЕТ СН'!$H$12+СВЦЭМ!$D$10+'СЕТ СН'!$H$5-'СЕТ СН'!$H$20</f>
        <v>3789.2206885300002</v>
      </c>
      <c r="K83" s="36">
        <f>SUMIFS(СВЦЭМ!$C$33:$C$776,СВЦЭМ!$A$33:$A$776,$A83,СВЦЭМ!$B$33:$B$776,K$77)+'СЕТ СН'!$H$12+СВЦЭМ!$D$10+'СЕТ СН'!$H$5-'СЕТ СН'!$H$20</f>
        <v>3786.3083616699996</v>
      </c>
      <c r="L83" s="36">
        <f>SUMIFS(СВЦЭМ!$C$33:$C$776,СВЦЭМ!$A$33:$A$776,$A83,СВЦЭМ!$B$33:$B$776,L$77)+'СЕТ СН'!$H$12+СВЦЭМ!$D$10+'СЕТ СН'!$H$5-'СЕТ СН'!$H$20</f>
        <v>3793.8434659</v>
      </c>
      <c r="M83" s="36">
        <f>SUMIFS(СВЦЭМ!$C$33:$C$776,СВЦЭМ!$A$33:$A$776,$A83,СВЦЭМ!$B$33:$B$776,M$77)+'СЕТ СН'!$H$12+СВЦЭМ!$D$10+'СЕТ СН'!$H$5-'СЕТ СН'!$H$20</f>
        <v>3798.6640349600002</v>
      </c>
      <c r="N83" s="36">
        <f>SUMIFS(СВЦЭМ!$C$33:$C$776,СВЦЭМ!$A$33:$A$776,$A83,СВЦЭМ!$B$33:$B$776,N$77)+'СЕТ СН'!$H$12+СВЦЭМ!$D$10+'СЕТ СН'!$H$5-'СЕТ СН'!$H$20</f>
        <v>3782.8164276799998</v>
      </c>
      <c r="O83" s="36">
        <f>SUMIFS(СВЦЭМ!$C$33:$C$776,СВЦЭМ!$A$33:$A$776,$A83,СВЦЭМ!$B$33:$B$776,O$77)+'СЕТ СН'!$H$12+СВЦЭМ!$D$10+'СЕТ СН'!$H$5-'СЕТ СН'!$H$20</f>
        <v>3754.9689756799999</v>
      </c>
      <c r="P83" s="36">
        <f>SUMIFS(СВЦЭМ!$C$33:$C$776,СВЦЭМ!$A$33:$A$776,$A83,СВЦЭМ!$B$33:$B$776,P$77)+'СЕТ СН'!$H$12+СВЦЭМ!$D$10+'СЕТ СН'!$H$5-'СЕТ СН'!$H$20</f>
        <v>3754.2557878099997</v>
      </c>
      <c r="Q83" s="36">
        <f>SUMIFS(СВЦЭМ!$C$33:$C$776,СВЦЭМ!$A$33:$A$776,$A83,СВЦЭМ!$B$33:$B$776,Q$77)+'СЕТ СН'!$H$12+СВЦЭМ!$D$10+'СЕТ СН'!$H$5-'СЕТ СН'!$H$20</f>
        <v>3756.3081424499997</v>
      </c>
      <c r="R83" s="36">
        <f>SUMIFS(СВЦЭМ!$C$33:$C$776,СВЦЭМ!$A$33:$A$776,$A83,СВЦЭМ!$B$33:$B$776,R$77)+'СЕТ СН'!$H$12+СВЦЭМ!$D$10+'СЕТ СН'!$H$5-'СЕТ СН'!$H$20</f>
        <v>3747.3346159399998</v>
      </c>
      <c r="S83" s="36">
        <f>SUMIFS(СВЦЭМ!$C$33:$C$776,СВЦЭМ!$A$33:$A$776,$A83,СВЦЭМ!$B$33:$B$776,S$77)+'СЕТ СН'!$H$12+СВЦЭМ!$D$10+'СЕТ СН'!$H$5-'СЕТ СН'!$H$20</f>
        <v>3754.8060782599996</v>
      </c>
      <c r="T83" s="36">
        <f>SUMIFS(СВЦЭМ!$C$33:$C$776,СВЦЭМ!$A$33:$A$776,$A83,СВЦЭМ!$B$33:$B$776,T$77)+'СЕТ СН'!$H$12+СВЦЭМ!$D$10+'СЕТ СН'!$H$5-'СЕТ СН'!$H$20</f>
        <v>3722.48707147</v>
      </c>
      <c r="U83" s="36">
        <f>SUMIFS(СВЦЭМ!$C$33:$C$776,СВЦЭМ!$A$33:$A$776,$A83,СВЦЭМ!$B$33:$B$776,U$77)+'СЕТ СН'!$H$12+СВЦЭМ!$D$10+'СЕТ СН'!$H$5-'СЕТ СН'!$H$20</f>
        <v>3736.8106456599999</v>
      </c>
      <c r="V83" s="36">
        <f>SUMIFS(СВЦЭМ!$C$33:$C$776,СВЦЭМ!$A$33:$A$776,$A83,СВЦЭМ!$B$33:$B$776,V$77)+'СЕТ СН'!$H$12+СВЦЭМ!$D$10+'СЕТ СН'!$H$5-'СЕТ СН'!$H$20</f>
        <v>3756.2724978899996</v>
      </c>
      <c r="W83" s="36">
        <f>SUMIFS(СВЦЭМ!$C$33:$C$776,СВЦЭМ!$A$33:$A$776,$A83,СВЦЭМ!$B$33:$B$776,W$77)+'СЕТ СН'!$H$12+СВЦЭМ!$D$10+'СЕТ СН'!$H$5-'СЕТ СН'!$H$20</f>
        <v>3767.7999442199998</v>
      </c>
      <c r="X83" s="36">
        <f>SUMIFS(СВЦЭМ!$C$33:$C$776,СВЦЭМ!$A$33:$A$776,$A83,СВЦЭМ!$B$33:$B$776,X$77)+'СЕТ СН'!$H$12+СВЦЭМ!$D$10+'СЕТ СН'!$H$5-'СЕТ СН'!$H$20</f>
        <v>3793.0616593499999</v>
      </c>
      <c r="Y83" s="36">
        <f>SUMIFS(СВЦЭМ!$C$33:$C$776,СВЦЭМ!$A$33:$A$776,$A83,СВЦЭМ!$B$33:$B$776,Y$77)+'СЕТ СН'!$H$12+СВЦЭМ!$D$10+'СЕТ СН'!$H$5-'СЕТ СН'!$H$20</f>
        <v>3828.2131047100002</v>
      </c>
    </row>
    <row r="84" spans="1:25" ht="15.75" x14ac:dyDescent="0.2">
      <c r="A84" s="35">
        <f t="shared" si="2"/>
        <v>43503</v>
      </c>
      <c r="B84" s="36">
        <f>SUMIFS(СВЦЭМ!$C$33:$C$776,СВЦЭМ!$A$33:$A$776,$A84,СВЦЭМ!$B$33:$B$776,B$77)+'СЕТ СН'!$H$12+СВЦЭМ!$D$10+'СЕТ СН'!$H$5-'СЕТ СН'!$H$20</f>
        <v>3857.8626382900002</v>
      </c>
      <c r="C84" s="36">
        <f>SUMIFS(СВЦЭМ!$C$33:$C$776,СВЦЭМ!$A$33:$A$776,$A84,СВЦЭМ!$B$33:$B$776,C$77)+'СЕТ СН'!$H$12+СВЦЭМ!$D$10+'СЕТ СН'!$H$5-'СЕТ СН'!$H$20</f>
        <v>3877.7953420699996</v>
      </c>
      <c r="D84" s="36">
        <f>SUMIFS(СВЦЭМ!$C$33:$C$776,СВЦЭМ!$A$33:$A$776,$A84,СВЦЭМ!$B$33:$B$776,D$77)+'СЕТ СН'!$H$12+СВЦЭМ!$D$10+'СЕТ СН'!$H$5-'СЕТ СН'!$H$20</f>
        <v>3891.6996557399998</v>
      </c>
      <c r="E84" s="36">
        <f>SUMIFS(СВЦЭМ!$C$33:$C$776,СВЦЭМ!$A$33:$A$776,$A84,СВЦЭМ!$B$33:$B$776,E$77)+'СЕТ СН'!$H$12+СВЦЭМ!$D$10+'СЕТ СН'!$H$5-'СЕТ СН'!$H$20</f>
        <v>3924.49206035</v>
      </c>
      <c r="F84" s="36">
        <f>SUMIFS(СВЦЭМ!$C$33:$C$776,СВЦЭМ!$A$33:$A$776,$A84,СВЦЭМ!$B$33:$B$776,F$77)+'СЕТ СН'!$H$12+СВЦЭМ!$D$10+'СЕТ СН'!$H$5-'СЕТ СН'!$H$20</f>
        <v>3904.84436895</v>
      </c>
      <c r="G84" s="36">
        <f>SUMIFS(СВЦЭМ!$C$33:$C$776,СВЦЭМ!$A$33:$A$776,$A84,СВЦЭМ!$B$33:$B$776,G$77)+'СЕТ СН'!$H$12+СВЦЭМ!$D$10+'СЕТ СН'!$H$5-'СЕТ СН'!$H$20</f>
        <v>3889.0061483700001</v>
      </c>
      <c r="H84" s="36">
        <f>SUMIFS(СВЦЭМ!$C$33:$C$776,СВЦЭМ!$A$33:$A$776,$A84,СВЦЭМ!$B$33:$B$776,H$77)+'СЕТ СН'!$H$12+СВЦЭМ!$D$10+'СЕТ СН'!$H$5-'СЕТ СН'!$H$20</f>
        <v>3855.2143071099999</v>
      </c>
      <c r="I84" s="36">
        <f>SUMIFS(СВЦЭМ!$C$33:$C$776,СВЦЭМ!$A$33:$A$776,$A84,СВЦЭМ!$B$33:$B$776,I$77)+'СЕТ СН'!$H$12+СВЦЭМ!$D$10+'СЕТ СН'!$H$5-'СЕТ СН'!$H$20</f>
        <v>3833.7966463399998</v>
      </c>
      <c r="J84" s="36">
        <f>SUMIFS(СВЦЭМ!$C$33:$C$776,СВЦЭМ!$A$33:$A$776,$A84,СВЦЭМ!$B$33:$B$776,J$77)+'СЕТ СН'!$H$12+СВЦЭМ!$D$10+'СЕТ СН'!$H$5-'СЕТ СН'!$H$20</f>
        <v>3821.4313377499998</v>
      </c>
      <c r="K84" s="36">
        <f>SUMIFS(СВЦЭМ!$C$33:$C$776,СВЦЭМ!$A$33:$A$776,$A84,СВЦЭМ!$B$33:$B$776,K$77)+'СЕТ СН'!$H$12+СВЦЭМ!$D$10+'СЕТ СН'!$H$5-'СЕТ СН'!$H$20</f>
        <v>3807.7015293300001</v>
      </c>
      <c r="L84" s="36">
        <f>SUMIFS(СВЦЭМ!$C$33:$C$776,СВЦЭМ!$A$33:$A$776,$A84,СВЦЭМ!$B$33:$B$776,L$77)+'СЕТ СН'!$H$12+СВЦЭМ!$D$10+'СЕТ СН'!$H$5-'СЕТ СН'!$H$20</f>
        <v>3805.0807928899999</v>
      </c>
      <c r="M84" s="36">
        <f>SUMIFS(СВЦЭМ!$C$33:$C$776,СВЦЭМ!$A$33:$A$776,$A84,СВЦЭМ!$B$33:$B$776,M$77)+'СЕТ СН'!$H$12+СВЦЭМ!$D$10+'СЕТ СН'!$H$5-'СЕТ СН'!$H$20</f>
        <v>3815.7457865299998</v>
      </c>
      <c r="N84" s="36">
        <f>SUMIFS(СВЦЭМ!$C$33:$C$776,СВЦЭМ!$A$33:$A$776,$A84,СВЦЭМ!$B$33:$B$776,N$77)+'СЕТ СН'!$H$12+СВЦЭМ!$D$10+'СЕТ СН'!$H$5-'СЕТ СН'!$H$20</f>
        <v>3798.9024700599998</v>
      </c>
      <c r="O84" s="36">
        <f>SUMIFS(СВЦЭМ!$C$33:$C$776,СВЦЭМ!$A$33:$A$776,$A84,СВЦЭМ!$B$33:$B$776,O$77)+'СЕТ СН'!$H$12+СВЦЭМ!$D$10+'СЕТ СН'!$H$5-'СЕТ СН'!$H$20</f>
        <v>3762.8013071699997</v>
      </c>
      <c r="P84" s="36">
        <f>SUMIFS(СВЦЭМ!$C$33:$C$776,СВЦЭМ!$A$33:$A$776,$A84,СВЦЭМ!$B$33:$B$776,P$77)+'СЕТ СН'!$H$12+СВЦЭМ!$D$10+'СЕТ СН'!$H$5-'СЕТ СН'!$H$20</f>
        <v>3761.79188884</v>
      </c>
      <c r="Q84" s="36">
        <f>SUMIFS(СВЦЭМ!$C$33:$C$776,СВЦЭМ!$A$33:$A$776,$A84,СВЦЭМ!$B$33:$B$776,Q$77)+'СЕТ СН'!$H$12+СВЦЭМ!$D$10+'СЕТ СН'!$H$5-'СЕТ СН'!$H$20</f>
        <v>3766.1554118699996</v>
      </c>
      <c r="R84" s="36">
        <f>SUMIFS(СВЦЭМ!$C$33:$C$776,СВЦЭМ!$A$33:$A$776,$A84,СВЦЭМ!$B$33:$B$776,R$77)+'СЕТ СН'!$H$12+СВЦЭМ!$D$10+'СЕТ СН'!$H$5-'СЕТ СН'!$H$20</f>
        <v>3758.7041600499997</v>
      </c>
      <c r="S84" s="36">
        <f>SUMIFS(СВЦЭМ!$C$33:$C$776,СВЦЭМ!$A$33:$A$776,$A84,СВЦЭМ!$B$33:$B$776,S$77)+'СЕТ СН'!$H$12+СВЦЭМ!$D$10+'СЕТ СН'!$H$5-'СЕТ СН'!$H$20</f>
        <v>3753.0527244799996</v>
      </c>
      <c r="T84" s="36">
        <f>SUMIFS(СВЦЭМ!$C$33:$C$776,СВЦЭМ!$A$33:$A$776,$A84,СВЦЭМ!$B$33:$B$776,T$77)+'СЕТ СН'!$H$12+СВЦЭМ!$D$10+'СЕТ СН'!$H$5-'СЕТ СН'!$H$20</f>
        <v>3714.5495819600001</v>
      </c>
      <c r="U84" s="36">
        <f>SUMIFS(СВЦЭМ!$C$33:$C$776,СВЦЭМ!$A$33:$A$776,$A84,СВЦЭМ!$B$33:$B$776,U$77)+'СЕТ СН'!$H$12+СВЦЭМ!$D$10+'СЕТ СН'!$H$5-'СЕТ СН'!$H$20</f>
        <v>3706.4605120899996</v>
      </c>
      <c r="V84" s="36">
        <f>SUMIFS(СВЦЭМ!$C$33:$C$776,СВЦЭМ!$A$33:$A$776,$A84,СВЦЭМ!$B$33:$B$776,V$77)+'СЕТ СН'!$H$12+СВЦЭМ!$D$10+'СЕТ СН'!$H$5-'СЕТ СН'!$H$20</f>
        <v>3716.1355440999996</v>
      </c>
      <c r="W84" s="36">
        <f>SUMIFS(СВЦЭМ!$C$33:$C$776,СВЦЭМ!$A$33:$A$776,$A84,СВЦЭМ!$B$33:$B$776,W$77)+'СЕТ СН'!$H$12+СВЦЭМ!$D$10+'СЕТ СН'!$H$5-'СЕТ СН'!$H$20</f>
        <v>3744.2344355999999</v>
      </c>
      <c r="X84" s="36">
        <f>SUMIFS(СВЦЭМ!$C$33:$C$776,СВЦЭМ!$A$33:$A$776,$A84,СВЦЭМ!$B$33:$B$776,X$77)+'СЕТ СН'!$H$12+СВЦЭМ!$D$10+'СЕТ СН'!$H$5-'СЕТ СН'!$H$20</f>
        <v>3763.4036157399996</v>
      </c>
      <c r="Y84" s="36">
        <f>SUMIFS(СВЦЭМ!$C$33:$C$776,СВЦЭМ!$A$33:$A$776,$A84,СВЦЭМ!$B$33:$B$776,Y$77)+'СЕТ СН'!$H$12+СВЦЭМ!$D$10+'СЕТ СН'!$H$5-'СЕТ СН'!$H$20</f>
        <v>3785.4559210699999</v>
      </c>
    </row>
    <row r="85" spans="1:25" ht="15.75" x14ac:dyDescent="0.2">
      <c r="A85" s="35">
        <f t="shared" si="2"/>
        <v>43504</v>
      </c>
      <c r="B85" s="36">
        <f>SUMIFS(СВЦЭМ!$C$33:$C$776,СВЦЭМ!$A$33:$A$776,$A85,СВЦЭМ!$B$33:$B$776,B$77)+'СЕТ СН'!$H$12+СВЦЭМ!$D$10+'СЕТ СН'!$H$5-'СЕТ СН'!$H$20</f>
        <v>3863.8858994900002</v>
      </c>
      <c r="C85" s="36">
        <f>SUMIFS(СВЦЭМ!$C$33:$C$776,СВЦЭМ!$A$33:$A$776,$A85,СВЦЭМ!$B$33:$B$776,C$77)+'СЕТ СН'!$H$12+СВЦЭМ!$D$10+'СЕТ СН'!$H$5-'СЕТ СН'!$H$20</f>
        <v>3887.35288098</v>
      </c>
      <c r="D85" s="36">
        <f>SUMIFS(СВЦЭМ!$C$33:$C$776,СВЦЭМ!$A$33:$A$776,$A85,СВЦЭМ!$B$33:$B$776,D$77)+'СЕТ СН'!$H$12+СВЦЭМ!$D$10+'СЕТ СН'!$H$5-'СЕТ СН'!$H$20</f>
        <v>3902.67041402</v>
      </c>
      <c r="E85" s="36">
        <f>SUMIFS(СВЦЭМ!$C$33:$C$776,СВЦЭМ!$A$33:$A$776,$A85,СВЦЭМ!$B$33:$B$776,E$77)+'СЕТ СН'!$H$12+СВЦЭМ!$D$10+'СЕТ СН'!$H$5-'СЕТ СН'!$H$20</f>
        <v>3923.16202355</v>
      </c>
      <c r="F85" s="36">
        <f>SUMIFS(СВЦЭМ!$C$33:$C$776,СВЦЭМ!$A$33:$A$776,$A85,СВЦЭМ!$B$33:$B$776,F$77)+'СЕТ СН'!$H$12+СВЦЭМ!$D$10+'СЕТ СН'!$H$5-'СЕТ СН'!$H$20</f>
        <v>3924.8271264799996</v>
      </c>
      <c r="G85" s="36">
        <f>SUMIFS(СВЦЭМ!$C$33:$C$776,СВЦЭМ!$A$33:$A$776,$A85,СВЦЭМ!$B$33:$B$776,G$77)+'СЕТ СН'!$H$12+СВЦЭМ!$D$10+'СЕТ СН'!$H$5-'СЕТ СН'!$H$20</f>
        <v>3878.8135390299999</v>
      </c>
      <c r="H85" s="36">
        <f>SUMIFS(СВЦЭМ!$C$33:$C$776,СВЦЭМ!$A$33:$A$776,$A85,СВЦЭМ!$B$33:$B$776,H$77)+'СЕТ СН'!$H$12+СВЦЭМ!$D$10+'СЕТ СН'!$H$5-'СЕТ СН'!$H$20</f>
        <v>3848.88584163</v>
      </c>
      <c r="I85" s="36">
        <f>SUMIFS(СВЦЭМ!$C$33:$C$776,СВЦЭМ!$A$33:$A$776,$A85,СВЦЭМ!$B$33:$B$776,I$77)+'СЕТ СН'!$H$12+СВЦЭМ!$D$10+'СЕТ СН'!$H$5-'СЕТ СН'!$H$20</f>
        <v>3826.0940636300002</v>
      </c>
      <c r="J85" s="36">
        <f>SUMIFS(СВЦЭМ!$C$33:$C$776,СВЦЭМ!$A$33:$A$776,$A85,СВЦЭМ!$B$33:$B$776,J$77)+'СЕТ СН'!$H$12+СВЦЭМ!$D$10+'СЕТ СН'!$H$5-'СЕТ СН'!$H$20</f>
        <v>3804.6295020199996</v>
      </c>
      <c r="K85" s="36">
        <f>SUMIFS(СВЦЭМ!$C$33:$C$776,СВЦЭМ!$A$33:$A$776,$A85,СВЦЭМ!$B$33:$B$776,K$77)+'СЕТ СН'!$H$12+СВЦЭМ!$D$10+'СЕТ СН'!$H$5-'СЕТ СН'!$H$20</f>
        <v>3777.5398971</v>
      </c>
      <c r="L85" s="36">
        <f>SUMIFS(СВЦЭМ!$C$33:$C$776,СВЦЭМ!$A$33:$A$776,$A85,СВЦЭМ!$B$33:$B$776,L$77)+'СЕТ СН'!$H$12+СВЦЭМ!$D$10+'СЕТ СН'!$H$5-'СЕТ СН'!$H$20</f>
        <v>3753.25470305</v>
      </c>
      <c r="M85" s="36">
        <f>SUMIFS(СВЦЭМ!$C$33:$C$776,СВЦЭМ!$A$33:$A$776,$A85,СВЦЭМ!$B$33:$B$776,M$77)+'СЕТ СН'!$H$12+СВЦЭМ!$D$10+'СЕТ СН'!$H$5-'СЕТ СН'!$H$20</f>
        <v>3761.3727792199998</v>
      </c>
      <c r="N85" s="36">
        <f>SUMIFS(СВЦЭМ!$C$33:$C$776,СВЦЭМ!$A$33:$A$776,$A85,СВЦЭМ!$B$33:$B$776,N$77)+'СЕТ СН'!$H$12+СВЦЭМ!$D$10+'СЕТ СН'!$H$5-'СЕТ СН'!$H$20</f>
        <v>3751.2116479599999</v>
      </c>
      <c r="O85" s="36">
        <f>SUMIFS(СВЦЭМ!$C$33:$C$776,СВЦЭМ!$A$33:$A$776,$A85,СВЦЭМ!$B$33:$B$776,O$77)+'СЕТ СН'!$H$12+СВЦЭМ!$D$10+'СЕТ СН'!$H$5-'СЕТ СН'!$H$20</f>
        <v>3741.5359348100001</v>
      </c>
      <c r="P85" s="36">
        <f>SUMIFS(СВЦЭМ!$C$33:$C$776,СВЦЭМ!$A$33:$A$776,$A85,СВЦЭМ!$B$33:$B$776,P$77)+'СЕТ СН'!$H$12+СВЦЭМ!$D$10+'СЕТ СН'!$H$5-'СЕТ СН'!$H$20</f>
        <v>3756.4983935199998</v>
      </c>
      <c r="Q85" s="36">
        <f>SUMIFS(СВЦЭМ!$C$33:$C$776,СВЦЭМ!$A$33:$A$776,$A85,СВЦЭМ!$B$33:$B$776,Q$77)+'СЕТ СН'!$H$12+СВЦЭМ!$D$10+'СЕТ СН'!$H$5-'СЕТ СН'!$H$20</f>
        <v>3762.8495562899998</v>
      </c>
      <c r="R85" s="36">
        <f>SUMIFS(СВЦЭМ!$C$33:$C$776,СВЦЭМ!$A$33:$A$776,$A85,СВЦЭМ!$B$33:$B$776,R$77)+'СЕТ СН'!$H$12+СВЦЭМ!$D$10+'СЕТ СН'!$H$5-'СЕТ СН'!$H$20</f>
        <v>3763.5133909400001</v>
      </c>
      <c r="S85" s="36">
        <f>SUMIFS(СВЦЭМ!$C$33:$C$776,СВЦЭМ!$A$33:$A$776,$A85,СВЦЭМ!$B$33:$B$776,S$77)+'СЕТ СН'!$H$12+СВЦЭМ!$D$10+'СЕТ СН'!$H$5-'СЕТ СН'!$H$20</f>
        <v>3750.8683634600002</v>
      </c>
      <c r="T85" s="36">
        <f>SUMIFS(СВЦЭМ!$C$33:$C$776,СВЦЭМ!$A$33:$A$776,$A85,СВЦЭМ!$B$33:$B$776,T$77)+'СЕТ СН'!$H$12+СВЦЭМ!$D$10+'СЕТ СН'!$H$5-'СЕТ СН'!$H$20</f>
        <v>3707.1300464300002</v>
      </c>
      <c r="U85" s="36">
        <f>SUMIFS(СВЦЭМ!$C$33:$C$776,СВЦЭМ!$A$33:$A$776,$A85,СВЦЭМ!$B$33:$B$776,U$77)+'СЕТ СН'!$H$12+СВЦЭМ!$D$10+'СЕТ СН'!$H$5-'СЕТ СН'!$H$20</f>
        <v>3702.7173286299999</v>
      </c>
      <c r="V85" s="36">
        <f>SUMIFS(СВЦЭМ!$C$33:$C$776,СВЦЭМ!$A$33:$A$776,$A85,СВЦЭМ!$B$33:$B$776,V$77)+'СЕТ СН'!$H$12+СВЦЭМ!$D$10+'СЕТ СН'!$H$5-'СЕТ СН'!$H$20</f>
        <v>3730.1059737099999</v>
      </c>
      <c r="W85" s="36">
        <f>SUMIFS(СВЦЭМ!$C$33:$C$776,СВЦЭМ!$A$33:$A$776,$A85,СВЦЭМ!$B$33:$B$776,W$77)+'СЕТ СН'!$H$12+СВЦЭМ!$D$10+'СЕТ СН'!$H$5-'СЕТ СН'!$H$20</f>
        <v>3760.4758124999998</v>
      </c>
      <c r="X85" s="36">
        <f>SUMIFS(СВЦЭМ!$C$33:$C$776,СВЦЭМ!$A$33:$A$776,$A85,СВЦЭМ!$B$33:$B$776,X$77)+'СЕТ СН'!$H$12+СВЦЭМ!$D$10+'СЕТ СН'!$H$5-'СЕТ СН'!$H$20</f>
        <v>3797.47366564</v>
      </c>
      <c r="Y85" s="36">
        <f>SUMIFS(СВЦЭМ!$C$33:$C$776,СВЦЭМ!$A$33:$A$776,$A85,СВЦЭМ!$B$33:$B$776,Y$77)+'СЕТ СН'!$H$12+СВЦЭМ!$D$10+'СЕТ СН'!$H$5-'СЕТ СН'!$H$20</f>
        <v>3813.1108889500001</v>
      </c>
    </row>
    <row r="86" spans="1:25" ht="15.75" x14ac:dyDescent="0.2">
      <c r="A86" s="35">
        <f t="shared" si="2"/>
        <v>43505</v>
      </c>
      <c r="B86" s="36">
        <f>SUMIFS(СВЦЭМ!$C$33:$C$776,СВЦЭМ!$A$33:$A$776,$A86,СВЦЭМ!$B$33:$B$776,B$77)+'СЕТ СН'!$H$12+СВЦЭМ!$D$10+'СЕТ СН'!$H$5-'СЕТ СН'!$H$20</f>
        <v>3826.9390380099999</v>
      </c>
      <c r="C86" s="36">
        <f>SUMIFS(СВЦЭМ!$C$33:$C$776,СВЦЭМ!$A$33:$A$776,$A86,СВЦЭМ!$B$33:$B$776,C$77)+'СЕТ СН'!$H$12+СВЦЭМ!$D$10+'СЕТ СН'!$H$5-'СЕТ СН'!$H$20</f>
        <v>3860.0650898899999</v>
      </c>
      <c r="D86" s="36">
        <f>SUMIFS(СВЦЭМ!$C$33:$C$776,СВЦЭМ!$A$33:$A$776,$A86,СВЦЭМ!$B$33:$B$776,D$77)+'СЕТ СН'!$H$12+СВЦЭМ!$D$10+'СЕТ СН'!$H$5-'СЕТ СН'!$H$20</f>
        <v>3880.3494144199999</v>
      </c>
      <c r="E86" s="36">
        <f>SUMIFS(СВЦЭМ!$C$33:$C$776,СВЦЭМ!$A$33:$A$776,$A86,СВЦЭМ!$B$33:$B$776,E$77)+'СЕТ СН'!$H$12+СВЦЭМ!$D$10+'СЕТ СН'!$H$5-'СЕТ СН'!$H$20</f>
        <v>3880.75732109</v>
      </c>
      <c r="F86" s="36">
        <f>SUMIFS(СВЦЭМ!$C$33:$C$776,СВЦЭМ!$A$33:$A$776,$A86,СВЦЭМ!$B$33:$B$776,F$77)+'СЕТ СН'!$H$12+СВЦЭМ!$D$10+'СЕТ СН'!$H$5-'СЕТ СН'!$H$20</f>
        <v>3877.4639143999998</v>
      </c>
      <c r="G86" s="36">
        <f>SUMIFS(СВЦЭМ!$C$33:$C$776,СВЦЭМ!$A$33:$A$776,$A86,СВЦЭМ!$B$33:$B$776,G$77)+'СЕТ СН'!$H$12+СВЦЭМ!$D$10+'СЕТ СН'!$H$5-'СЕТ СН'!$H$20</f>
        <v>3875.53999024</v>
      </c>
      <c r="H86" s="36">
        <f>SUMIFS(СВЦЭМ!$C$33:$C$776,СВЦЭМ!$A$33:$A$776,$A86,СВЦЭМ!$B$33:$B$776,H$77)+'СЕТ СН'!$H$12+СВЦЭМ!$D$10+'СЕТ СН'!$H$5-'СЕТ СН'!$H$20</f>
        <v>3850.3278005499997</v>
      </c>
      <c r="I86" s="36">
        <f>SUMIFS(СВЦЭМ!$C$33:$C$776,СВЦЭМ!$A$33:$A$776,$A86,СВЦЭМ!$B$33:$B$776,I$77)+'СЕТ СН'!$H$12+СВЦЭМ!$D$10+'СЕТ СН'!$H$5-'СЕТ СН'!$H$20</f>
        <v>3834.55848969</v>
      </c>
      <c r="J86" s="36">
        <f>SUMIFS(СВЦЭМ!$C$33:$C$776,СВЦЭМ!$A$33:$A$776,$A86,СВЦЭМ!$B$33:$B$776,J$77)+'СЕТ СН'!$H$12+СВЦЭМ!$D$10+'СЕТ СН'!$H$5-'СЕТ СН'!$H$20</f>
        <v>3781.8462836799999</v>
      </c>
      <c r="K86" s="36">
        <f>SUMIFS(СВЦЭМ!$C$33:$C$776,СВЦЭМ!$A$33:$A$776,$A86,СВЦЭМ!$B$33:$B$776,K$77)+'СЕТ СН'!$H$12+СВЦЭМ!$D$10+'СЕТ СН'!$H$5-'СЕТ СН'!$H$20</f>
        <v>3758.2271721400002</v>
      </c>
      <c r="L86" s="36">
        <f>SUMIFS(СВЦЭМ!$C$33:$C$776,СВЦЭМ!$A$33:$A$776,$A86,СВЦЭМ!$B$33:$B$776,L$77)+'СЕТ СН'!$H$12+СВЦЭМ!$D$10+'СЕТ СН'!$H$5-'СЕТ СН'!$H$20</f>
        <v>3762.4810251299996</v>
      </c>
      <c r="M86" s="36">
        <f>SUMIFS(СВЦЭМ!$C$33:$C$776,СВЦЭМ!$A$33:$A$776,$A86,СВЦЭМ!$B$33:$B$776,M$77)+'СЕТ СН'!$H$12+СВЦЭМ!$D$10+'СЕТ СН'!$H$5-'СЕТ СН'!$H$20</f>
        <v>3770.8201298399999</v>
      </c>
      <c r="N86" s="36">
        <f>SUMIFS(СВЦЭМ!$C$33:$C$776,СВЦЭМ!$A$33:$A$776,$A86,СВЦЭМ!$B$33:$B$776,N$77)+'СЕТ СН'!$H$12+СВЦЭМ!$D$10+'СЕТ СН'!$H$5-'СЕТ СН'!$H$20</f>
        <v>3773.6269684099998</v>
      </c>
      <c r="O86" s="36">
        <f>SUMIFS(СВЦЭМ!$C$33:$C$776,СВЦЭМ!$A$33:$A$776,$A86,СВЦЭМ!$B$33:$B$776,O$77)+'СЕТ СН'!$H$12+СВЦЭМ!$D$10+'СЕТ СН'!$H$5-'СЕТ СН'!$H$20</f>
        <v>3748.1901138799999</v>
      </c>
      <c r="P86" s="36">
        <f>SUMIFS(СВЦЭМ!$C$33:$C$776,СВЦЭМ!$A$33:$A$776,$A86,СВЦЭМ!$B$33:$B$776,P$77)+'СЕТ СН'!$H$12+СВЦЭМ!$D$10+'СЕТ СН'!$H$5-'СЕТ СН'!$H$20</f>
        <v>3743.4854638699999</v>
      </c>
      <c r="Q86" s="36">
        <f>SUMIFS(СВЦЭМ!$C$33:$C$776,СВЦЭМ!$A$33:$A$776,$A86,СВЦЭМ!$B$33:$B$776,Q$77)+'СЕТ СН'!$H$12+СВЦЭМ!$D$10+'СЕТ СН'!$H$5-'СЕТ СН'!$H$20</f>
        <v>3750.3626247799998</v>
      </c>
      <c r="R86" s="36">
        <f>SUMIFS(СВЦЭМ!$C$33:$C$776,СВЦЭМ!$A$33:$A$776,$A86,СВЦЭМ!$B$33:$B$776,R$77)+'СЕТ СН'!$H$12+СВЦЭМ!$D$10+'СЕТ СН'!$H$5-'СЕТ СН'!$H$20</f>
        <v>3743.17707174</v>
      </c>
      <c r="S86" s="36">
        <f>SUMIFS(СВЦЭМ!$C$33:$C$776,СВЦЭМ!$A$33:$A$776,$A86,СВЦЭМ!$B$33:$B$776,S$77)+'СЕТ СН'!$H$12+СВЦЭМ!$D$10+'СЕТ СН'!$H$5-'СЕТ СН'!$H$20</f>
        <v>3715.5678141799999</v>
      </c>
      <c r="T86" s="36">
        <f>SUMIFS(СВЦЭМ!$C$33:$C$776,СВЦЭМ!$A$33:$A$776,$A86,СВЦЭМ!$B$33:$B$776,T$77)+'СЕТ СН'!$H$12+СВЦЭМ!$D$10+'СЕТ СН'!$H$5-'СЕТ СН'!$H$20</f>
        <v>3676.4862496300002</v>
      </c>
      <c r="U86" s="36">
        <f>SUMIFS(СВЦЭМ!$C$33:$C$776,СВЦЭМ!$A$33:$A$776,$A86,СВЦЭМ!$B$33:$B$776,U$77)+'СЕТ СН'!$H$12+СВЦЭМ!$D$10+'СЕТ СН'!$H$5-'СЕТ СН'!$H$20</f>
        <v>3670.3367512200002</v>
      </c>
      <c r="V86" s="36">
        <f>SUMIFS(СВЦЭМ!$C$33:$C$776,СВЦЭМ!$A$33:$A$776,$A86,СВЦЭМ!$B$33:$B$776,V$77)+'СЕТ СН'!$H$12+СВЦЭМ!$D$10+'СЕТ СН'!$H$5-'СЕТ СН'!$H$20</f>
        <v>3684.189652</v>
      </c>
      <c r="W86" s="36">
        <f>SUMIFS(СВЦЭМ!$C$33:$C$776,СВЦЭМ!$A$33:$A$776,$A86,СВЦЭМ!$B$33:$B$776,W$77)+'СЕТ СН'!$H$12+СВЦЭМ!$D$10+'СЕТ СН'!$H$5-'СЕТ СН'!$H$20</f>
        <v>3710.6202406000002</v>
      </c>
      <c r="X86" s="36">
        <f>SUMIFS(СВЦЭМ!$C$33:$C$776,СВЦЭМ!$A$33:$A$776,$A86,СВЦЭМ!$B$33:$B$776,X$77)+'СЕТ СН'!$H$12+СВЦЭМ!$D$10+'СЕТ СН'!$H$5-'СЕТ СН'!$H$20</f>
        <v>3732.07917503</v>
      </c>
      <c r="Y86" s="36">
        <f>SUMIFS(СВЦЭМ!$C$33:$C$776,СВЦЭМ!$A$33:$A$776,$A86,СВЦЭМ!$B$33:$B$776,Y$77)+'СЕТ СН'!$H$12+СВЦЭМ!$D$10+'СЕТ СН'!$H$5-'СЕТ СН'!$H$20</f>
        <v>3762.3869915099999</v>
      </c>
    </row>
    <row r="87" spans="1:25" ht="15.75" x14ac:dyDescent="0.2">
      <c r="A87" s="35">
        <f t="shared" si="2"/>
        <v>43506</v>
      </c>
      <c r="B87" s="36">
        <f>SUMIFS(СВЦЭМ!$C$33:$C$776,СВЦЭМ!$A$33:$A$776,$A87,СВЦЭМ!$B$33:$B$776,B$77)+'СЕТ СН'!$H$12+СВЦЭМ!$D$10+'СЕТ СН'!$H$5-'СЕТ СН'!$H$20</f>
        <v>3785.6954430999999</v>
      </c>
      <c r="C87" s="36">
        <f>SUMIFS(СВЦЭМ!$C$33:$C$776,СВЦЭМ!$A$33:$A$776,$A87,СВЦЭМ!$B$33:$B$776,C$77)+'СЕТ СН'!$H$12+СВЦЭМ!$D$10+'СЕТ СН'!$H$5-'СЕТ СН'!$H$20</f>
        <v>3798.6195124300002</v>
      </c>
      <c r="D87" s="36">
        <f>SUMIFS(СВЦЭМ!$C$33:$C$776,СВЦЭМ!$A$33:$A$776,$A87,СВЦЭМ!$B$33:$B$776,D$77)+'СЕТ СН'!$H$12+СВЦЭМ!$D$10+'СЕТ СН'!$H$5-'СЕТ СН'!$H$20</f>
        <v>3834.9912946999998</v>
      </c>
      <c r="E87" s="36">
        <f>SUMIFS(СВЦЭМ!$C$33:$C$776,СВЦЭМ!$A$33:$A$776,$A87,СВЦЭМ!$B$33:$B$776,E$77)+'СЕТ СН'!$H$12+СВЦЭМ!$D$10+'СЕТ СН'!$H$5-'СЕТ СН'!$H$20</f>
        <v>3853.4911887199996</v>
      </c>
      <c r="F87" s="36">
        <f>SUMIFS(СВЦЭМ!$C$33:$C$776,СВЦЭМ!$A$33:$A$776,$A87,СВЦЭМ!$B$33:$B$776,F$77)+'СЕТ СН'!$H$12+СВЦЭМ!$D$10+'СЕТ СН'!$H$5-'СЕТ СН'!$H$20</f>
        <v>3850.3150186499997</v>
      </c>
      <c r="G87" s="36">
        <f>SUMIFS(СВЦЭМ!$C$33:$C$776,СВЦЭМ!$A$33:$A$776,$A87,СВЦЭМ!$B$33:$B$776,G$77)+'СЕТ СН'!$H$12+СВЦЭМ!$D$10+'СЕТ СН'!$H$5-'СЕТ СН'!$H$20</f>
        <v>3841.64664584</v>
      </c>
      <c r="H87" s="36">
        <f>SUMIFS(СВЦЭМ!$C$33:$C$776,СВЦЭМ!$A$33:$A$776,$A87,СВЦЭМ!$B$33:$B$776,H$77)+'СЕТ СН'!$H$12+СВЦЭМ!$D$10+'СЕТ СН'!$H$5-'СЕТ СН'!$H$20</f>
        <v>3829.8573486199998</v>
      </c>
      <c r="I87" s="36">
        <f>SUMIFS(СВЦЭМ!$C$33:$C$776,СВЦЭМ!$A$33:$A$776,$A87,СВЦЭМ!$B$33:$B$776,I$77)+'СЕТ СН'!$H$12+СВЦЭМ!$D$10+'СЕТ СН'!$H$5-'СЕТ СН'!$H$20</f>
        <v>3794.8439109499996</v>
      </c>
      <c r="J87" s="36">
        <f>SUMIFS(СВЦЭМ!$C$33:$C$776,СВЦЭМ!$A$33:$A$776,$A87,СВЦЭМ!$B$33:$B$776,J$77)+'СЕТ СН'!$H$12+СВЦЭМ!$D$10+'СЕТ СН'!$H$5-'СЕТ СН'!$H$20</f>
        <v>3763.3926503900002</v>
      </c>
      <c r="K87" s="36">
        <f>SUMIFS(СВЦЭМ!$C$33:$C$776,СВЦЭМ!$A$33:$A$776,$A87,СВЦЭМ!$B$33:$B$776,K$77)+'СЕТ СН'!$H$12+СВЦЭМ!$D$10+'СЕТ СН'!$H$5-'СЕТ СН'!$H$20</f>
        <v>3720.61179077</v>
      </c>
      <c r="L87" s="36">
        <f>SUMIFS(СВЦЭМ!$C$33:$C$776,СВЦЭМ!$A$33:$A$776,$A87,СВЦЭМ!$B$33:$B$776,L$77)+'СЕТ СН'!$H$12+СВЦЭМ!$D$10+'СЕТ СН'!$H$5-'СЕТ СН'!$H$20</f>
        <v>3695.5993272300002</v>
      </c>
      <c r="M87" s="36">
        <f>SUMIFS(СВЦЭМ!$C$33:$C$776,СВЦЭМ!$A$33:$A$776,$A87,СВЦЭМ!$B$33:$B$776,M$77)+'СЕТ СН'!$H$12+СВЦЭМ!$D$10+'СЕТ СН'!$H$5-'СЕТ СН'!$H$20</f>
        <v>3696.3804227700002</v>
      </c>
      <c r="N87" s="36">
        <f>SUMIFS(СВЦЭМ!$C$33:$C$776,СВЦЭМ!$A$33:$A$776,$A87,СВЦЭМ!$B$33:$B$776,N$77)+'СЕТ СН'!$H$12+СВЦЭМ!$D$10+'СЕТ СН'!$H$5-'СЕТ СН'!$H$20</f>
        <v>3700.2049285200001</v>
      </c>
      <c r="O87" s="36">
        <f>SUMIFS(СВЦЭМ!$C$33:$C$776,СВЦЭМ!$A$33:$A$776,$A87,СВЦЭМ!$B$33:$B$776,O$77)+'СЕТ СН'!$H$12+СВЦЭМ!$D$10+'СЕТ СН'!$H$5-'СЕТ СН'!$H$20</f>
        <v>3689.1635051200001</v>
      </c>
      <c r="P87" s="36">
        <f>SUMIFS(СВЦЭМ!$C$33:$C$776,СВЦЭМ!$A$33:$A$776,$A87,СВЦЭМ!$B$33:$B$776,P$77)+'СЕТ СН'!$H$12+СВЦЭМ!$D$10+'СЕТ СН'!$H$5-'СЕТ СН'!$H$20</f>
        <v>3681.8286878299996</v>
      </c>
      <c r="Q87" s="36">
        <f>SUMIFS(СВЦЭМ!$C$33:$C$776,СВЦЭМ!$A$33:$A$776,$A87,СВЦЭМ!$B$33:$B$776,Q$77)+'СЕТ СН'!$H$12+СВЦЭМ!$D$10+'СЕТ СН'!$H$5-'СЕТ СН'!$H$20</f>
        <v>3699.0383185299997</v>
      </c>
      <c r="R87" s="36">
        <f>SUMIFS(СВЦЭМ!$C$33:$C$776,СВЦЭМ!$A$33:$A$776,$A87,СВЦЭМ!$B$33:$B$776,R$77)+'СЕТ СН'!$H$12+СВЦЭМ!$D$10+'СЕТ СН'!$H$5-'СЕТ СН'!$H$20</f>
        <v>3720.3136720000002</v>
      </c>
      <c r="S87" s="36">
        <f>SUMIFS(СВЦЭМ!$C$33:$C$776,СВЦЭМ!$A$33:$A$776,$A87,СВЦЭМ!$B$33:$B$776,S$77)+'СЕТ СН'!$H$12+СВЦЭМ!$D$10+'СЕТ СН'!$H$5-'СЕТ СН'!$H$20</f>
        <v>3710.6580626699997</v>
      </c>
      <c r="T87" s="36">
        <f>SUMIFS(СВЦЭМ!$C$33:$C$776,СВЦЭМ!$A$33:$A$776,$A87,СВЦЭМ!$B$33:$B$776,T$77)+'СЕТ СН'!$H$12+СВЦЭМ!$D$10+'СЕТ СН'!$H$5-'СЕТ СН'!$H$20</f>
        <v>3673.6091857699998</v>
      </c>
      <c r="U87" s="36">
        <f>SUMIFS(СВЦЭМ!$C$33:$C$776,СВЦЭМ!$A$33:$A$776,$A87,СВЦЭМ!$B$33:$B$776,U$77)+'СЕТ СН'!$H$12+СВЦЭМ!$D$10+'СЕТ СН'!$H$5-'СЕТ СН'!$H$20</f>
        <v>3664.4679789000002</v>
      </c>
      <c r="V87" s="36">
        <f>SUMIFS(СВЦЭМ!$C$33:$C$776,СВЦЭМ!$A$33:$A$776,$A87,СВЦЭМ!$B$33:$B$776,V$77)+'СЕТ СН'!$H$12+СВЦЭМ!$D$10+'СЕТ СН'!$H$5-'СЕТ СН'!$H$20</f>
        <v>3643.1219706000002</v>
      </c>
      <c r="W87" s="36">
        <f>SUMIFS(СВЦЭМ!$C$33:$C$776,СВЦЭМ!$A$33:$A$776,$A87,СВЦЭМ!$B$33:$B$776,W$77)+'СЕТ СН'!$H$12+СВЦЭМ!$D$10+'СЕТ СН'!$H$5-'СЕТ СН'!$H$20</f>
        <v>3664.68887679</v>
      </c>
      <c r="X87" s="36">
        <f>SUMIFS(СВЦЭМ!$C$33:$C$776,СВЦЭМ!$A$33:$A$776,$A87,СВЦЭМ!$B$33:$B$776,X$77)+'СЕТ СН'!$H$12+СВЦЭМ!$D$10+'СЕТ СН'!$H$5-'СЕТ СН'!$H$20</f>
        <v>3689.5423384799997</v>
      </c>
      <c r="Y87" s="36">
        <f>SUMIFS(СВЦЭМ!$C$33:$C$776,СВЦЭМ!$A$33:$A$776,$A87,СВЦЭМ!$B$33:$B$776,Y$77)+'СЕТ СН'!$H$12+СВЦЭМ!$D$10+'СЕТ СН'!$H$5-'СЕТ СН'!$H$20</f>
        <v>3749.2445326299999</v>
      </c>
    </row>
    <row r="88" spans="1:25" ht="15.75" x14ac:dyDescent="0.2">
      <c r="A88" s="35">
        <f t="shared" si="2"/>
        <v>43507</v>
      </c>
      <c r="B88" s="36">
        <f>SUMIFS(СВЦЭМ!$C$33:$C$776,СВЦЭМ!$A$33:$A$776,$A88,СВЦЭМ!$B$33:$B$776,B$77)+'СЕТ СН'!$H$12+СВЦЭМ!$D$10+'СЕТ СН'!$H$5-'СЕТ СН'!$H$20</f>
        <v>3798.1875532200002</v>
      </c>
      <c r="C88" s="36">
        <f>SUMIFS(СВЦЭМ!$C$33:$C$776,СВЦЭМ!$A$33:$A$776,$A88,СВЦЭМ!$B$33:$B$776,C$77)+'СЕТ СН'!$H$12+СВЦЭМ!$D$10+'СЕТ СН'!$H$5-'СЕТ СН'!$H$20</f>
        <v>3816.5393725099998</v>
      </c>
      <c r="D88" s="36">
        <f>SUMIFS(СВЦЭМ!$C$33:$C$776,СВЦЭМ!$A$33:$A$776,$A88,СВЦЭМ!$B$33:$B$776,D$77)+'СЕТ СН'!$H$12+СВЦЭМ!$D$10+'СЕТ СН'!$H$5-'СЕТ СН'!$H$20</f>
        <v>3839.4792372000002</v>
      </c>
      <c r="E88" s="36">
        <f>SUMIFS(СВЦЭМ!$C$33:$C$776,СВЦЭМ!$A$33:$A$776,$A88,СВЦЭМ!$B$33:$B$776,E$77)+'СЕТ СН'!$H$12+СВЦЭМ!$D$10+'СЕТ СН'!$H$5-'СЕТ СН'!$H$20</f>
        <v>3855.3863957200001</v>
      </c>
      <c r="F88" s="36">
        <f>SUMIFS(СВЦЭМ!$C$33:$C$776,СВЦЭМ!$A$33:$A$776,$A88,СВЦЭМ!$B$33:$B$776,F$77)+'СЕТ СН'!$H$12+СВЦЭМ!$D$10+'СЕТ СН'!$H$5-'СЕТ СН'!$H$20</f>
        <v>3855.7367924099999</v>
      </c>
      <c r="G88" s="36">
        <f>SUMIFS(СВЦЭМ!$C$33:$C$776,СВЦЭМ!$A$33:$A$776,$A88,СВЦЭМ!$B$33:$B$776,G$77)+'СЕТ СН'!$H$12+СВЦЭМ!$D$10+'СЕТ СН'!$H$5-'СЕТ СН'!$H$20</f>
        <v>3844.45106274</v>
      </c>
      <c r="H88" s="36">
        <f>SUMIFS(СВЦЭМ!$C$33:$C$776,СВЦЭМ!$A$33:$A$776,$A88,СВЦЭМ!$B$33:$B$776,H$77)+'СЕТ СН'!$H$12+СВЦЭМ!$D$10+'СЕТ СН'!$H$5-'СЕТ СН'!$H$20</f>
        <v>3792.8884456999999</v>
      </c>
      <c r="I88" s="36">
        <f>SUMIFS(СВЦЭМ!$C$33:$C$776,СВЦЭМ!$A$33:$A$776,$A88,СВЦЭМ!$B$33:$B$776,I$77)+'СЕТ СН'!$H$12+СВЦЭМ!$D$10+'СЕТ СН'!$H$5-'СЕТ СН'!$H$20</f>
        <v>3752.0918128799999</v>
      </c>
      <c r="J88" s="36">
        <f>SUMIFS(СВЦЭМ!$C$33:$C$776,СВЦЭМ!$A$33:$A$776,$A88,СВЦЭМ!$B$33:$B$776,J$77)+'СЕТ СН'!$H$12+СВЦЭМ!$D$10+'СЕТ СН'!$H$5-'СЕТ СН'!$H$20</f>
        <v>3738.0430831799999</v>
      </c>
      <c r="K88" s="36">
        <f>SUMIFS(СВЦЭМ!$C$33:$C$776,СВЦЭМ!$A$33:$A$776,$A88,СВЦЭМ!$B$33:$B$776,K$77)+'СЕТ СН'!$H$12+СВЦЭМ!$D$10+'СЕТ СН'!$H$5-'СЕТ СН'!$H$20</f>
        <v>3744.6270666099999</v>
      </c>
      <c r="L88" s="36">
        <f>SUMIFS(СВЦЭМ!$C$33:$C$776,СВЦЭМ!$A$33:$A$776,$A88,СВЦЭМ!$B$33:$B$776,L$77)+'СЕТ СН'!$H$12+СВЦЭМ!$D$10+'СЕТ СН'!$H$5-'СЕТ СН'!$H$20</f>
        <v>3730.9721317599997</v>
      </c>
      <c r="M88" s="36">
        <f>SUMIFS(СВЦЭМ!$C$33:$C$776,СВЦЭМ!$A$33:$A$776,$A88,СВЦЭМ!$B$33:$B$776,M$77)+'СЕТ СН'!$H$12+СВЦЭМ!$D$10+'СЕТ СН'!$H$5-'СЕТ СН'!$H$20</f>
        <v>3733.7381925</v>
      </c>
      <c r="N88" s="36">
        <f>SUMIFS(СВЦЭМ!$C$33:$C$776,СВЦЭМ!$A$33:$A$776,$A88,СВЦЭМ!$B$33:$B$776,N$77)+'СЕТ СН'!$H$12+СВЦЭМ!$D$10+'СЕТ СН'!$H$5-'СЕТ СН'!$H$20</f>
        <v>3742.2768042299999</v>
      </c>
      <c r="O88" s="36">
        <f>SUMIFS(СВЦЭМ!$C$33:$C$776,СВЦЭМ!$A$33:$A$776,$A88,СВЦЭМ!$B$33:$B$776,O$77)+'СЕТ СН'!$H$12+СВЦЭМ!$D$10+'СЕТ СН'!$H$5-'СЕТ СН'!$H$20</f>
        <v>3709.4490966499998</v>
      </c>
      <c r="P88" s="36">
        <f>SUMIFS(СВЦЭМ!$C$33:$C$776,СВЦЭМ!$A$33:$A$776,$A88,СВЦЭМ!$B$33:$B$776,P$77)+'СЕТ СН'!$H$12+СВЦЭМ!$D$10+'СЕТ СН'!$H$5-'СЕТ СН'!$H$20</f>
        <v>3726.0855093999999</v>
      </c>
      <c r="Q88" s="36">
        <f>SUMIFS(СВЦЭМ!$C$33:$C$776,СВЦЭМ!$A$33:$A$776,$A88,СВЦЭМ!$B$33:$B$776,Q$77)+'СЕТ СН'!$H$12+СВЦЭМ!$D$10+'СЕТ СН'!$H$5-'СЕТ СН'!$H$20</f>
        <v>3718.7279700600002</v>
      </c>
      <c r="R88" s="36">
        <f>SUMIFS(СВЦЭМ!$C$33:$C$776,СВЦЭМ!$A$33:$A$776,$A88,СВЦЭМ!$B$33:$B$776,R$77)+'СЕТ СН'!$H$12+СВЦЭМ!$D$10+'СЕТ СН'!$H$5-'СЕТ СН'!$H$20</f>
        <v>3715.9178600699997</v>
      </c>
      <c r="S88" s="36">
        <f>SUMIFS(СВЦЭМ!$C$33:$C$776,СВЦЭМ!$A$33:$A$776,$A88,СВЦЭМ!$B$33:$B$776,S$77)+'СЕТ СН'!$H$12+СВЦЭМ!$D$10+'СЕТ СН'!$H$5-'СЕТ СН'!$H$20</f>
        <v>3705.7485827</v>
      </c>
      <c r="T88" s="36">
        <f>SUMIFS(СВЦЭМ!$C$33:$C$776,СВЦЭМ!$A$33:$A$776,$A88,СВЦЭМ!$B$33:$B$776,T$77)+'СЕТ СН'!$H$12+СВЦЭМ!$D$10+'СЕТ СН'!$H$5-'СЕТ СН'!$H$20</f>
        <v>3657.34723149</v>
      </c>
      <c r="U88" s="36">
        <f>SUMIFS(СВЦЭМ!$C$33:$C$776,СВЦЭМ!$A$33:$A$776,$A88,СВЦЭМ!$B$33:$B$776,U$77)+'СЕТ СН'!$H$12+СВЦЭМ!$D$10+'СЕТ СН'!$H$5-'СЕТ СН'!$H$20</f>
        <v>3638.0414552800003</v>
      </c>
      <c r="V88" s="36">
        <f>SUMIFS(СВЦЭМ!$C$33:$C$776,СВЦЭМ!$A$33:$A$776,$A88,СВЦЭМ!$B$33:$B$776,V$77)+'СЕТ СН'!$H$12+СВЦЭМ!$D$10+'СЕТ СН'!$H$5-'СЕТ СН'!$H$20</f>
        <v>3653.0772308799997</v>
      </c>
      <c r="W88" s="36">
        <f>SUMIFS(СВЦЭМ!$C$33:$C$776,СВЦЭМ!$A$33:$A$776,$A88,СВЦЭМ!$B$33:$B$776,W$77)+'СЕТ СН'!$H$12+СВЦЭМ!$D$10+'СЕТ СН'!$H$5-'СЕТ СН'!$H$20</f>
        <v>3673.6197942899998</v>
      </c>
      <c r="X88" s="36">
        <f>SUMIFS(СВЦЭМ!$C$33:$C$776,СВЦЭМ!$A$33:$A$776,$A88,СВЦЭМ!$B$33:$B$776,X$77)+'СЕТ СН'!$H$12+СВЦЭМ!$D$10+'СЕТ СН'!$H$5-'СЕТ СН'!$H$20</f>
        <v>3698.87075138</v>
      </c>
      <c r="Y88" s="36">
        <f>SUMIFS(СВЦЭМ!$C$33:$C$776,СВЦЭМ!$A$33:$A$776,$A88,СВЦЭМ!$B$33:$B$776,Y$77)+'СЕТ СН'!$H$12+СВЦЭМ!$D$10+'СЕТ СН'!$H$5-'СЕТ СН'!$H$20</f>
        <v>3749.7369088300002</v>
      </c>
    </row>
    <row r="89" spans="1:25" ht="15.75" x14ac:dyDescent="0.2">
      <c r="A89" s="35">
        <f t="shared" si="2"/>
        <v>43508</v>
      </c>
      <c r="B89" s="36">
        <f>SUMIFS(СВЦЭМ!$C$33:$C$776,СВЦЭМ!$A$33:$A$776,$A89,СВЦЭМ!$B$33:$B$776,B$77)+'СЕТ СН'!$H$12+СВЦЭМ!$D$10+'СЕТ СН'!$H$5-'СЕТ СН'!$H$20</f>
        <v>3783.8053803599996</v>
      </c>
      <c r="C89" s="36">
        <f>SUMIFS(СВЦЭМ!$C$33:$C$776,СВЦЭМ!$A$33:$A$776,$A89,СВЦЭМ!$B$33:$B$776,C$77)+'СЕТ СН'!$H$12+СВЦЭМ!$D$10+'СЕТ СН'!$H$5-'СЕТ СН'!$H$20</f>
        <v>3811.2481251499999</v>
      </c>
      <c r="D89" s="36">
        <f>SUMIFS(СВЦЭМ!$C$33:$C$776,СВЦЭМ!$A$33:$A$776,$A89,СВЦЭМ!$B$33:$B$776,D$77)+'СЕТ СН'!$H$12+СВЦЭМ!$D$10+'СЕТ СН'!$H$5-'СЕТ СН'!$H$20</f>
        <v>3823.0719797100001</v>
      </c>
      <c r="E89" s="36">
        <f>SUMIFS(СВЦЭМ!$C$33:$C$776,СВЦЭМ!$A$33:$A$776,$A89,СВЦЭМ!$B$33:$B$776,E$77)+'СЕТ СН'!$H$12+СВЦЭМ!$D$10+'СЕТ СН'!$H$5-'СЕТ СН'!$H$20</f>
        <v>3842.8525742800002</v>
      </c>
      <c r="F89" s="36">
        <f>SUMIFS(СВЦЭМ!$C$33:$C$776,СВЦЭМ!$A$33:$A$776,$A89,СВЦЭМ!$B$33:$B$776,F$77)+'СЕТ СН'!$H$12+СВЦЭМ!$D$10+'СЕТ СН'!$H$5-'СЕТ СН'!$H$20</f>
        <v>3840.3414094499999</v>
      </c>
      <c r="G89" s="36">
        <f>SUMIFS(СВЦЭМ!$C$33:$C$776,СВЦЭМ!$A$33:$A$776,$A89,СВЦЭМ!$B$33:$B$776,G$77)+'СЕТ СН'!$H$12+СВЦЭМ!$D$10+'СЕТ СН'!$H$5-'СЕТ СН'!$H$20</f>
        <v>3824.4417852799997</v>
      </c>
      <c r="H89" s="36">
        <f>SUMIFS(СВЦЭМ!$C$33:$C$776,СВЦЭМ!$A$33:$A$776,$A89,СВЦЭМ!$B$33:$B$776,H$77)+'СЕТ СН'!$H$12+СВЦЭМ!$D$10+'СЕТ СН'!$H$5-'СЕТ СН'!$H$20</f>
        <v>3780.8867826799997</v>
      </c>
      <c r="I89" s="36">
        <f>SUMIFS(СВЦЭМ!$C$33:$C$776,СВЦЭМ!$A$33:$A$776,$A89,СВЦЭМ!$B$33:$B$776,I$77)+'СЕТ СН'!$H$12+СВЦЭМ!$D$10+'СЕТ СН'!$H$5-'СЕТ СН'!$H$20</f>
        <v>3746.6333409099998</v>
      </c>
      <c r="J89" s="36">
        <f>SUMIFS(СВЦЭМ!$C$33:$C$776,СВЦЭМ!$A$33:$A$776,$A89,СВЦЭМ!$B$33:$B$776,J$77)+'СЕТ СН'!$H$12+СВЦЭМ!$D$10+'СЕТ СН'!$H$5-'СЕТ СН'!$H$20</f>
        <v>3703.7224299700001</v>
      </c>
      <c r="K89" s="36">
        <f>SUMIFS(СВЦЭМ!$C$33:$C$776,СВЦЭМ!$A$33:$A$776,$A89,СВЦЭМ!$B$33:$B$776,K$77)+'СЕТ СН'!$H$12+СВЦЭМ!$D$10+'СЕТ СН'!$H$5-'СЕТ СН'!$H$20</f>
        <v>3711.9904403999999</v>
      </c>
      <c r="L89" s="36">
        <f>SUMIFS(СВЦЭМ!$C$33:$C$776,СВЦЭМ!$A$33:$A$776,$A89,СВЦЭМ!$B$33:$B$776,L$77)+'СЕТ СН'!$H$12+СВЦЭМ!$D$10+'СЕТ СН'!$H$5-'СЕТ СН'!$H$20</f>
        <v>3709.31551094</v>
      </c>
      <c r="M89" s="36">
        <f>SUMIFS(СВЦЭМ!$C$33:$C$776,СВЦЭМ!$A$33:$A$776,$A89,СВЦЭМ!$B$33:$B$776,M$77)+'СЕТ СН'!$H$12+СВЦЭМ!$D$10+'СЕТ СН'!$H$5-'СЕТ СН'!$H$20</f>
        <v>3722.04584909</v>
      </c>
      <c r="N89" s="36">
        <f>SUMIFS(СВЦЭМ!$C$33:$C$776,СВЦЭМ!$A$33:$A$776,$A89,СВЦЭМ!$B$33:$B$776,N$77)+'СЕТ СН'!$H$12+СВЦЭМ!$D$10+'СЕТ СН'!$H$5-'СЕТ СН'!$H$20</f>
        <v>3711.2255885</v>
      </c>
      <c r="O89" s="36">
        <f>SUMIFS(СВЦЭМ!$C$33:$C$776,СВЦЭМ!$A$33:$A$776,$A89,СВЦЭМ!$B$33:$B$776,O$77)+'СЕТ СН'!$H$12+СВЦЭМ!$D$10+'СЕТ СН'!$H$5-'СЕТ СН'!$H$20</f>
        <v>3668.2296016999999</v>
      </c>
      <c r="P89" s="36">
        <f>SUMIFS(СВЦЭМ!$C$33:$C$776,СВЦЭМ!$A$33:$A$776,$A89,СВЦЭМ!$B$33:$B$776,P$77)+'СЕТ СН'!$H$12+СВЦЭМ!$D$10+'СЕТ СН'!$H$5-'СЕТ СН'!$H$20</f>
        <v>3688.1107946100001</v>
      </c>
      <c r="Q89" s="36">
        <f>SUMIFS(СВЦЭМ!$C$33:$C$776,СВЦЭМ!$A$33:$A$776,$A89,СВЦЭМ!$B$33:$B$776,Q$77)+'СЕТ СН'!$H$12+СВЦЭМ!$D$10+'СЕТ СН'!$H$5-'СЕТ СН'!$H$20</f>
        <v>3697.9948612199996</v>
      </c>
      <c r="R89" s="36">
        <f>SUMIFS(СВЦЭМ!$C$33:$C$776,СВЦЭМ!$A$33:$A$776,$A89,СВЦЭМ!$B$33:$B$776,R$77)+'СЕТ СН'!$H$12+СВЦЭМ!$D$10+'СЕТ СН'!$H$5-'СЕТ СН'!$H$20</f>
        <v>3703.9859846499999</v>
      </c>
      <c r="S89" s="36">
        <f>SUMIFS(СВЦЭМ!$C$33:$C$776,СВЦЭМ!$A$33:$A$776,$A89,СВЦЭМ!$B$33:$B$776,S$77)+'СЕТ СН'!$H$12+СВЦЭМ!$D$10+'СЕТ СН'!$H$5-'СЕТ СН'!$H$20</f>
        <v>3689.2611521499998</v>
      </c>
      <c r="T89" s="36">
        <f>SUMIFS(СВЦЭМ!$C$33:$C$776,СВЦЭМ!$A$33:$A$776,$A89,СВЦЭМ!$B$33:$B$776,T$77)+'СЕТ СН'!$H$12+СВЦЭМ!$D$10+'СЕТ СН'!$H$5-'СЕТ СН'!$H$20</f>
        <v>3643.9052470699999</v>
      </c>
      <c r="U89" s="36">
        <f>SUMIFS(СВЦЭМ!$C$33:$C$776,СВЦЭМ!$A$33:$A$776,$A89,СВЦЭМ!$B$33:$B$776,U$77)+'СЕТ СН'!$H$12+СВЦЭМ!$D$10+'СЕТ СН'!$H$5-'СЕТ СН'!$H$20</f>
        <v>3630.0378388399995</v>
      </c>
      <c r="V89" s="36">
        <f>SUMIFS(СВЦЭМ!$C$33:$C$776,СВЦЭМ!$A$33:$A$776,$A89,СВЦЭМ!$B$33:$B$776,V$77)+'СЕТ СН'!$H$12+СВЦЭМ!$D$10+'СЕТ СН'!$H$5-'СЕТ СН'!$H$20</f>
        <v>3655.2658924799998</v>
      </c>
      <c r="W89" s="36">
        <f>SUMIFS(СВЦЭМ!$C$33:$C$776,СВЦЭМ!$A$33:$A$776,$A89,СВЦЭМ!$B$33:$B$776,W$77)+'СЕТ СН'!$H$12+СВЦЭМ!$D$10+'СЕТ СН'!$H$5-'СЕТ СН'!$H$20</f>
        <v>3680.4780979099996</v>
      </c>
      <c r="X89" s="36">
        <f>SUMIFS(СВЦЭМ!$C$33:$C$776,СВЦЭМ!$A$33:$A$776,$A89,СВЦЭМ!$B$33:$B$776,X$77)+'СЕТ СН'!$H$12+СВЦЭМ!$D$10+'СЕТ СН'!$H$5-'СЕТ СН'!$H$20</f>
        <v>3705.4026446799999</v>
      </c>
      <c r="Y89" s="36">
        <f>SUMIFS(СВЦЭМ!$C$33:$C$776,СВЦЭМ!$A$33:$A$776,$A89,СВЦЭМ!$B$33:$B$776,Y$77)+'СЕТ СН'!$H$12+СВЦЭМ!$D$10+'СЕТ СН'!$H$5-'СЕТ СН'!$H$20</f>
        <v>3753.2736538700001</v>
      </c>
    </row>
    <row r="90" spans="1:25" ht="15.75" x14ac:dyDescent="0.2">
      <c r="A90" s="35">
        <f t="shared" si="2"/>
        <v>43509</v>
      </c>
      <c r="B90" s="36">
        <f>SUMIFS(СВЦЭМ!$C$33:$C$776,СВЦЭМ!$A$33:$A$776,$A90,СВЦЭМ!$B$33:$B$776,B$77)+'СЕТ СН'!$H$12+СВЦЭМ!$D$10+'СЕТ СН'!$H$5-'СЕТ СН'!$H$20</f>
        <v>3769.7270232000001</v>
      </c>
      <c r="C90" s="36">
        <f>SUMIFS(СВЦЭМ!$C$33:$C$776,СВЦЭМ!$A$33:$A$776,$A90,СВЦЭМ!$B$33:$B$776,C$77)+'СЕТ СН'!$H$12+СВЦЭМ!$D$10+'СЕТ СН'!$H$5-'СЕТ СН'!$H$20</f>
        <v>3787.6479070599999</v>
      </c>
      <c r="D90" s="36">
        <f>SUMIFS(СВЦЭМ!$C$33:$C$776,СВЦЭМ!$A$33:$A$776,$A90,СВЦЭМ!$B$33:$B$776,D$77)+'СЕТ СН'!$H$12+СВЦЭМ!$D$10+'СЕТ СН'!$H$5-'СЕТ СН'!$H$20</f>
        <v>3831.5035897299999</v>
      </c>
      <c r="E90" s="36">
        <f>SUMIFS(СВЦЭМ!$C$33:$C$776,СВЦЭМ!$A$33:$A$776,$A90,СВЦЭМ!$B$33:$B$776,E$77)+'СЕТ СН'!$H$12+СВЦЭМ!$D$10+'СЕТ СН'!$H$5-'СЕТ СН'!$H$20</f>
        <v>3847.4102760400001</v>
      </c>
      <c r="F90" s="36">
        <f>SUMIFS(СВЦЭМ!$C$33:$C$776,СВЦЭМ!$A$33:$A$776,$A90,СВЦЭМ!$B$33:$B$776,F$77)+'СЕТ СН'!$H$12+СВЦЭМ!$D$10+'СЕТ СН'!$H$5-'СЕТ СН'!$H$20</f>
        <v>3840.74349966</v>
      </c>
      <c r="G90" s="36">
        <f>SUMIFS(СВЦЭМ!$C$33:$C$776,СВЦЭМ!$A$33:$A$776,$A90,СВЦЭМ!$B$33:$B$776,G$77)+'СЕТ СН'!$H$12+СВЦЭМ!$D$10+'СЕТ СН'!$H$5-'СЕТ СН'!$H$20</f>
        <v>3803.5325485200001</v>
      </c>
      <c r="H90" s="36">
        <f>SUMIFS(СВЦЭМ!$C$33:$C$776,СВЦЭМ!$A$33:$A$776,$A90,СВЦЭМ!$B$33:$B$776,H$77)+'СЕТ СН'!$H$12+СВЦЭМ!$D$10+'СЕТ СН'!$H$5-'СЕТ СН'!$H$20</f>
        <v>3772.8890614499996</v>
      </c>
      <c r="I90" s="36">
        <f>SUMIFS(СВЦЭМ!$C$33:$C$776,СВЦЭМ!$A$33:$A$776,$A90,СВЦЭМ!$B$33:$B$776,I$77)+'СЕТ СН'!$H$12+СВЦЭМ!$D$10+'СЕТ СН'!$H$5-'СЕТ СН'!$H$20</f>
        <v>3733.4329131200002</v>
      </c>
      <c r="J90" s="36">
        <f>SUMIFS(СВЦЭМ!$C$33:$C$776,СВЦЭМ!$A$33:$A$776,$A90,СВЦЭМ!$B$33:$B$776,J$77)+'СЕТ СН'!$H$12+СВЦЭМ!$D$10+'СЕТ СН'!$H$5-'СЕТ СН'!$H$20</f>
        <v>3700.8411335999999</v>
      </c>
      <c r="K90" s="36">
        <f>SUMIFS(СВЦЭМ!$C$33:$C$776,СВЦЭМ!$A$33:$A$776,$A90,СВЦЭМ!$B$33:$B$776,K$77)+'СЕТ СН'!$H$12+СВЦЭМ!$D$10+'СЕТ СН'!$H$5-'СЕТ СН'!$H$20</f>
        <v>3703.48437595</v>
      </c>
      <c r="L90" s="36">
        <f>SUMIFS(СВЦЭМ!$C$33:$C$776,СВЦЭМ!$A$33:$A$776,$A90,СВЦЭМ!$B$33:$B$776,L$77)+'СЕТ СН'!$H$12+СВЦЭМ!$D$10+'СЕТ СН'!$H$5-'СЕТ СН'!$H$20</f>
        <v>3699.3992978799997</v>
      </c>
      <c r="M90" s="36">
        <f>SUMIFS(СВЦЭМ!$C$33:$C$776,СВЦЭМ!$A$33:$A$776,$A90,СВЦЭМ!$B$33:$B$776,M$77)+'СЕТ СН'!$H$12+СВЦЭМ!$D$10+'СЕТ СН'!$H$5-'СЕТ СН'!$H$20</f>
        <v>3702.1396678000001</v>
      </c>
      <c r="N90" s="36">
        <f>SUMIFS(СВЦЭМ!$C$33:$C$776,СВЦЭМ!$A$33:$A$776,$A90,СВЦЭМ!$B$33:$B$776,N$77)+'СЕТ СН'!$H$12+СВЦЭМ!$D$10+'СЕТ СН'!$H$5-'СЕТ СН'!$H$20</f>
        <v>3713.3701385499999</v>
      </c>
      <c r="O90" s="36">
        <f>SUMIFS(СВЦЭМ!$C$33:$C$776,СВЦЭМ!$A$33:$A$776,$A90,СВЦЭМ!$B$33:$B$776,O$77)+'СЕТ СН'!$H$12+СВЦЭМ!$D$10+'СЕТ СН'!$H$5-'СЕТ СН'!$H$20</f>
        <v>3675.1952386100002</v>
      </c>
      <c r="P90" s="36">
        <f>SUMIFS(СВЦЭМ!$C$33:$C$776,СВЦЭМ!$A$33:$A$776,$A90,СВЦЭМ!$B$33:$B$776,P$77)+'СЕТ СН'!$H$12+СВЦЭМ!$D$10+'СЕТ СН'!$H$5-'СЕТ СН'!$H$20</f>
        <v>3688.1123195599998</v>
      </c>
      <c r="Q90" s="36">
        <f>SUMIFS(СВЦЭМ!$C$33:$C$776,СВЦЭМ!$A$33:$A$776,$A90,СВЦЭМ!$B$33:$B$776,Q$77)+'СЕТ СН'!$H$12+СВЦЭМ!$D$10+'СЕТ СН'!$H$5-'СЕТ СН'!$H$20</f>
        <v>3698.14294475</v>
      </c>
      <c r="R90" s="36">
        <f>SUMIFS(СВЦЭМ!$C$33:$C$776,СВЦЭМ!$A$33:$A$776,$A90,СВЦЭМ!$B$33:$B$776,R$77)+'СЕТ СН'!$H$12+СВЦЭМ!$D$10+'СЕТ СН'!$H$5-'СЕТ СН'!$H$20</f>
        <v>3696.9130737300002</v>
      </c>
      <c r="S90" s="36">
        <f>SUMIFS(СВЦЭМ!$C$33:$C$776,СВЦЭМ!$A$33:$A$776,$A90,СВЦЭМ!$B$33:$B$776,S$77)+'СЕТ СН'!$H$12+СВЦЭМ!$D$10+'СЕТ СН'!$H$5-'СЕТ СН'!$H$20</f>
        <v>3688.8073022799999</v>
      </c>
      <c r="T90" s="36">
        <f>SUMIFS(СВЦЭМ!$C$33:$C$776,СВЦЭМ!$A$33:$A$776,$A90,СВЦЭМ!$B$33:$B$776,T$77)+'СЕТ СН'!$H$12+СВЦЭМ!$D$10+'СЕТ СН'!$H$5-'СЕТ СН'!$H$20</f>
        <v>3634.9928163899999</v>
      </c>
      <c r="U90" s="36">
        <f>SUMIFS(СВЦЭМ!$C$33:$C$776,СВЦЭМ!$A$33:$A$776,$A90,СВЦЭМ!$B$33:$B$776,U$77)+'СЕТ СН'!$H$12+СВЦЭМ!$D$10+'СЕТ СН'!$H$5-'СЕТ СН'!$H$20</f>
        <v>3624.4906817999999</v>
      </c>
      <c r="V90" s="36">
        <f>SUMIFS(СВЦЭМ!$C$33:$C$776,СВЦЭМ!$A$33:$A$776,$A90,СВЦЭМ!$B$33:$B$776,V$77)+'СЕТ СН'!$H$12+СВЦЭМ!$D$10+'СЕТ СН'!$H$5-'СЕТ СН'!$H$20</f>
        <v>3634.1781965399996</v>
      </c>
      <c r="W90" s="36">
        <f>SUMIFS(СВЦЭМ!$C$33:$C$776,СВЦЭМ!$A$33:$A$776,$A90,СВЦЭМ!$B$33:$B$776,W$77)+'СЕТ СН'!$H$12+СВЦЭМ!$D$10+'СЕТ СН'!$H$5-'СЕТ СН'!$H$20</f>
        <v>3658.8886499</v>
      </c>
      <c r="X90" s="36">
        <f>SUMIFS(СВЦЭМ!$C$33:$C$776,СВЦЭМ!$A$33:$A$776,$A90,СВЦЭМ!$B$33:$B$776,X$77)+'СЕТ СН'!$H$12+СВЦЭМ!$D$10+'СЕТ СН'!$H$5-'СЕТ СН'!$H$20</f>
        <v>3681.6233276399998</v>
      </c>
      <c r="Y90" s="36">
        <f>SUMIFS(СВЦЭМ!$C$33:$C$776,СВЦЭМ!$A$33:$A$776,$A90,СВЦЭМ!$B$33:$B$776,Y$77)+'СЕТ СН'!$H$12+СВЦЭМ!$D$10+'СЕТ СН'!$H$5-'СЕТ СН'!$H$20</f>
        <v>3730.7504021999998</v>
      </c>
    </row>
    <row r="91" spans="1:25" ht="15.75" x14ac:dyDescent="0.2">
      <c r="A91" s="35">
        <f t="shared" si="2"/>
        <v>43510</v>
      </c>
      <c r="B91" s="36">
        <f>SUMIFS(СВЦЭМ!$C$33:$C$776,СВЦЭМ!$A$33:$A$776,$A91,СВЦЭМ!$B$33:$B$776,B$77)+'СЕТ СН'!$H$12+СВЦЭМ!$D$10+'СЕТ СН'!$H$5-'СЕТ СН'!$H$20</f>
        <v>3780.9469312499996</v>
      </c>
      <c r="C91" s="36">
        <f>SUMIFS(СВЦЭМ!$C$33:$C$776,СВЦЭМ!$A$33:$A$776,$A91,СВЦЭМ!$B$33:$B$776,C$77)+'СЕТ СН'!$H$12+СВЦЭМ!$D$10+'СЕТ СН'!$H$5-'СЕТ СН'!$H$20</f>
        <v>3794.43495244</v>
      </c>
      <c r="D91" s="36">
        <f>SUMIFS(СВЦЭМ!$C$33:$C$776,СВЦЭМ!$A$33:$A$776,$A91,СВЦЭМ!$B$33:$B$776,D$77)+'СЕТ СН'!$H$12+СВЦЭМ!$D$10+'СЕТ СН'!$H$5-'СЕТ СН'!$H$20</f>
        <v>3826.3055523100002</v>
      </c>
      <c r="E91" s="36">
        <f>SUMIFS(СВЦЭМ!$C$33:$C$776,СВЦЭМ!$A$33:$A$776,$A91,СВЦЭМ!$B$33:$B$776,E$77)+'СЕТ СН'!$H$12+СВЦЭМ!$D$10+'СЕТ СН'!$H$5-'СЕТ СН'!$H$20</f>
        <v>3854.3059268099996</v>
      </c>
      <c r="F91" s="36">
        <f>SUMIFS(СВЦЭМ!$C$33:$C$776,СВЦЭМ!$A$33:$A$776,$A91,СВЦЭМ!$B$33:$B$776,F$77)+'СЕТ СН'!$H$12+СВЦЭМ!$D$10+'СЕТ СН'!$H$5-'СЕТ СН'!$H$20</f>
        <v>3842.2708161199998</v>
      </c>
      <c r="G91" s="36">
        <f>SUMIFS(СВЦЭМ!$C$33:$C$776,СВЦЭМ!$A$33:$A$776,$A91,СВЦЭМ!$B$33:$B$776,G$77)+'СЕТ СН'!$H$12+СВЦЭМ!$D$10+'СЕТ СН'!$H$5-'СЕТ СН'!$H$20</f>
        <v>3821.7917755099998</v>
      </c>
      <c r="H91" s="36">
        <f>SUMIFS(СВЦЭМ!$C$33:$C$776,СВЦЭМ!$A$33:$A$776,$A91,СВЦЭМ!$B$33:$B$776,H$77)+'СЕТ СН'!$H$12+СВЦЭМ!$D$10+'СЕТ СН'!$H$5-'СЕТ СН'!$H$20</f>
        <v>3769.0759982499999</v>
      </c>
      <c r="I91" s="36">
        <f>SUMIFS(СВЦЭМ!$C$33:$C$776,СВЦЭМ!$A$33:$A$776,$A91,СВЦЭМ!$B$33:$B$776,I$77)+'СЕТ СН'!$H$12+СВЦЭМ!$D$10+'СЕТ СН'!$H$5-'СЕТ СН'!$H$20</f>
        <v>3718.5061354199997</v>
      </c>
      <c r="J91" s="36">
        <f>SUMIFS(СВЦЭМ!$C$33:$C$776,СВЦЭМ!$A$33:$A$776,$A91,СВЦЭМ!$B$33:$B$776,J$77)+'СЕТ СН'!$H$12+СВЦЭМ!$D$10+'СЕТ СН'!$H$5-'СЕТ СН'!$H$20</f>
        <v>3693.6625410899996</v>
      </c>
      <c r="K91" s="36">
        <f>SUMIFS(СВЦЭМ!$C$33:$C$776,СВЦЭМ!$A$33:$A$776,$A91,СВЦЭМ!$B$33:$B$776,K$77)+'СЕТ СН'!$H$12+СВЦЭМ!$D$10+'СЕТ СН'!$H$5-'СЕТ СН'!$H$20</f>
        <v>3698.8836910299997</v>
      </c>
      <c r="L91" s="36">
        <f>SUMIFS(СВЦЭМ!$C$33:$C$776,СВЦЭМ!$A$33:$A$776,$A91,СВЦЭМ!$B$33:$B$776,L$77)+'СЕТ СН'!$H$12+СВЦЭМ!$D$10+'СЕТ СН'!$H$5-'СЕТ СН'!$H$20</f>
        <v>3690.5593782199999</v>
      </c>
      <c r="M91" s="36">
        <f>SUMIFS(СВЦЭМ!$C$33:$C$776,СВЦЭМ!$A$33:$A$776,$A91,СВЦЭМ!$B$33:$B$776,M$77)+'СЕТ СН'!$H$12+СВЦЭМ!$D$10+'СЕТ СН'!$H$5-'СЕТ СН'!$H$20</f>
        <v>3695.0638225499997</v>
      </c>
      <c r="N91" s="36">
        <f>SUMIFS(СВЦЭМ!$C$33:$C$776,СВЦЭМ!$A$33:$A$776,$A91,СВЦЭМ!$B$33:$B$776,N$77)+'СЕТ СН'!$H$12+СВЦЭМ!$D$10+'СЕТ СН'!$H$5-'СЕТ СН'!$H$20</f>
        <v>3683.7464163</v>
      </c>
      <c r="O91" s="36">
        <f>SUMIFS(СВЦЭМ!$C$33:$C$776,СВЦЭМ!$A$33:$A$776,$A91,СВЦЭМ!$B$33:$B$776,O$77)+'СЕТ СН'!$H$12+СВЦЭМ!$D$10+'СЕТ СН'!$H$5-'СЕТ СН'!$H$20</f>
        <v>3654.4131782599998</v>
      </c>
      <c r="P91" s="36">
        <f>SUMIFS(СВЦЭМ!$C$33:$C$776,СВЦЭМ!$A$33:$A$776,$A91,СВЦЭМ!$B$33:$B$776,P$77)+'СЕТ СН'!$H$12+СВЦЭМ!$D$10+'СЕТ СН'!$H$5-'СЕТ СН'!$H$20</f>
        <v>3658.7331767099995</v>
      </c>
      <c r="Q91" s="36">
        <f>SUMIFS(СВЦЭМ!$C$33:$C$776,СВЦЭМ!$A$33:$A$776,$A91,СВЦЭМ!$B$33:$B$776,Q$77)+'СЕТ СН'!$H$12+СВЦЭМ!$D$10+'СЕТ СН'!$H$5-'СЕТ СН'!$H$20</f>
        <v>3679.7840845000001</v>
      </c>
      <c r="R91" s="36">
        <f>SUMIFS(СВЦЭМ!$C$33:$C$776,СВЦЭМ!$A$33:$A$776,$A91,СВЦЭМ!$B$33:$B$776,R$77)+'СЕТ СН'!$H$12+СВЦЭМ!$D$10+'СЕТ СН'!$H$5-'СЕТ СН'!$H$20</f>
        <v>3678.7315294499999</v>
      </c>
      <c r="S91" s="36">
        <f>SUMIFS(СВЦЭМ!$C$33:$C$776,СВЦЭМ!$A$33:$A$776,$A91,СВЦЭМ!$B$33:$B$776,S$77)+'СЕТ СН'!$H$12+СВЦЭМ!$D$10+'СЕТ СН'!$H$5-'СЕТ СН'!$H$20</f>
        <v>3666.3042449099999</v>
      </c>
      <c r="T91" s="36">
        <f>SUMIFS(СВЦЭМ!$C$33:$C$776,СВЦЭМ!$A$33:$A$776,$A91,СВЦЭМ!$B$33:$B$776,T$77)+'СЕТ СН'!$H$12+СВЦЭМ!$D$10+'СЕТ СН'!$H$5-'СЕТ СН'!$H$20</f>
        <v>3620.91610799</v>
      </c>
      <c r="U91" s="36">
        <f>SUMIFS(СВЦЭМ!$C$33:$C$776,СВЦЭМ!$A$33:$A$776,$A91,СВЦЭМ!$B$33:$B$776,U$77)+'СЕТ СН'!$H$12+СВЦЭМ!$D$10+'СЕТ СН'!$H$5-'СЕТ СН'!$H$20</f>
        <v>3630.72448927</v>
      </c>
      <c r="V91" s="36">
        <f>SUMIFS(СВЦЭМ!$C$33:$C$776,СВЦЭМ!$A$33:$A$776,$A91,СВЦЭМ!$B$33:$B$776,V$77)+'СЕТ СН'!$H$12+СВЦЭМ!$D$10+'СЕТ СН'!$H$5-'СЕТ СН'!$H$20</f>
        <v>3663.3624254599999</v>
      </c>
      <c r="W91" s="36">
        <f>SUMIFS(СВЦЭМ!$C$33:$C$776,СВЦЭМ!$A$33:$A$776,$A91,СВЦЭМ!$B$33:$B$776,W$77)+'СЕТ СН'!$H$12+СВЦЭМ!$D$10+'СЕТ СН'!$H$5-'СЕТ СН'!$H$20</f>
        <v>3675.8216862299996</v>
      </c>
      <c r="X91" s="36">
        <f>SUMIFS(СВЦЭМ!$C$33:$C$776,СВЦЭМ!$A$33:$A$776,$A91,СВЦЭМ!$B$33:$B$776,X$77)+'СЕТ СН'!$H$12+СВЦЭМ!$D$10+'СЕТ СН'!$H$5-'СЕТ СН'!$H$20</f>
        <v>3694.7679738400002</v>
      </c>
      <c r="Y91" s="36">
        <f>SUMIFS(СВЦЭМ!$C$33:$C$776,СВЦЭМ!$A$33:$A$776,$A91,СВЦЭМ!$B$33:$B$776,Y$77)+'СЕТ СН'!$H$12+СВЦЭМ!$D$10+'СЕТ СН'!$H$5-'СЕТ СН'!$H$20</f>
        <v>3724.6708248499999</v>
      </c>
    </row>
    <row r="92" spans="1:25" ht="15.75" x14ac:dyDescent="0.2">
      <c r="A92" s="35">
        <f t="shared" si="2"/>
        <v>43511</v>
      </c>
      <c r="B92" s="36">
        <f>SUMIFS(СВЦЭМ!$C$33:$C$776,СВЦЭМ!$A$33:$A$776,$A92,СВЦЭМ!$B$33:$B$776,B$77)+'СЕТ СН'!$H$12+СВЦЭМ!$D$10+'СЕТ СН'!$H$5-'СЕТ СН'!$H$20</f>
        <v>3726.06847952</v>
      </c>
      <c r="C92" s="36">
        <f>SUMIFS(СВЦЭМ!$C$33:$C$776,СВЦЭМ!$A$33:$A$776,$A92,СВЦЭМ!$B$33:$B$776,C$77)+'СЕТ СН'!$H$12+СВЦЭМ!$D$10+'СЕТ СН'!$H$5-'СЕТ СН'!$H$20</f>
        <v>3735.2984597899999</v>
      </c>
      <c r="D92" s="36">
        <f>SUMIFS(СВЦЭМ!$C$33:$C$776,СВЦЭМ!$A$33:$A$776,$A92,СВЦЭМ!$B$33:$B$776,D$77)+'СЕТ СН'!$H$12+СВЦЭМ!$D$10+'СЕТ СН'!$H$5-'СЕТ СН'!$H$20</f>
        <v>3760.5206946999997</v>
      </c>
      <c r="E92" s="36">
        <f>SUMIFS(СВЦЭМ!$C$33:$C$776,СВЦЭМ!$A$33:$A$776,$A92,СВЦЭМ!$B$33:$B$776,E$77)+'СЕТ СН'!$H$12+СВЦЭМ!$D$10+'СЕТ СН'!$H$5-'СЕТ СН'!$H$20</f>
        <v>3780.8659459199998</v>
      </c>
      <c r="F92" s="36">
        <f>SUMIFS(СВЦЭМ!$C$33:$C$776,СВЦЭМ!$A$33:$A$776,$A92,СВЦЭМ!$B$33:$B$776,F$77)+'СЕТ СН'!$H$12+СВЦЭМ!$D$10+'СЕТ СН'!$H$5-'СЕТ СН'!$H$20</f>
        <v>3784.6922686899998</v>
      </c>
      <c r="G92" s="36">
        <f>SUMIFS(СВЦЭМ!$C$33:$C$776,СВЦЭМ!$A$33:$A$776,$A92,СВЦЭМ!$B$33:$B$776,G$77)+'СЕТ СН'!$H$12+СВЦЭМ!$D$10+'СЕТ СН'!$H$5-'СЕТ СН'!$H$20</f>
        <v>3756.2131846799998</v>
      </c>
      <c r="H92" s="36">
        <f>SUMIFS(СВЦЭМ!$C$33:$C$776,СВЦЭМ!$A$33:$A$776,$A92,СВЦЭМ!$B$33:$B$776,H$77)+'СЕТ СН'!$H$12+СВЦЭМ!$D$10+'СЕТ СН'!$H$5-'СЕТ СН'!$H$20</f>
        <v>3719.9819724999998</v>
      </c>
      <c r="I92" s="36">
        <f>SUMIFS(СВЦЭМ!$C$33:$C$776,СВЦЭМ!$A$33:$A$776,$A92,СВЦЭМ!$B$33:$B$776,I$77)+'СЕТ СН'!$H$12+СВЦЭМ!$D$10+'СЕТ СН'!$H$5-'СЕТ СН'!$H$20</f>
        <v>3707.1678164</v>
      </c>
      <c r="J92" s="36">
        <f>SUMIFS(СВЦЭМ!$C$33:$C$776,СВЦЭМ!$A$33:$A$776,$A92,СВЦЭМ!$B$33:$B$776,J$77)+'СЕТ СН'!$H$12+СВЦЭМ!$D$10+'СЕТ СН'!$H$5-'СЕТ СН'!$H$20</f>
        <v>3692.6908690499999</v>
      </c>
      <c r="K92" s="36">
        <f>SUMIFS(СВЦЭМ!$C$33:$C$776,СВЦЭМ!$A$33:$A$776,$A92,СВЦЭМ!$B$33:$B$776,K$77)+'СЕТ СН'!$H$12+СВЦЭМ!$D$10+'СЕТ СН'!$H$5-'СЕТ СН'!$H$20</f>
        <v>3706.9575681299998</v>
      </c>
      <c r="L92" s="36">
        <f>SUMIFS(СВЦЭМ!$C$33:$C$776,СВЦЭМ!$A$33:$A$776,$A92,СВЦЭМ!$B$33:$B$776,L$77)+'СЕТ СН'!$H$12+СВЦЭМ!$D$10+'СЕТ СН'!$H$5-'СЕТ СН'!$H$20</f>
        <v>3700.2025884799996</v>
      </c>
      <c r="M92" s="36">
        <f>SUMIFS(СВЦЭМ!$C$33:$C$776,СВЦЭМ!$A$33:$A$776,$A92,СВЦЭМ!$B$33:$B$776,M$77)+'СЕТ СН'!$H$12+СВЦЭМ!$D$10+'СЕТ СН'!$H$5-'СЕТ СН'!$H$20</f>
        <v>3700.6348073700001</v>
      </c>
      <c r="N92" s="36">
        <f>SUMIFS(СВЦЭМ!$C$33:$C$776,СВЦЭМ!$A$33:$A$776,$A92,СВЦЭМ!$B$33:$B$776,N$77)+'СЕТ СН'!$H$12+СВЦЭМ!$D$10+'СЕТ СН'!$H$5-'СЕТ СН'!$H$20</f>
        <v>3677.8115233799999</v>
      </c>
      <c r="O92" s="36">
        <f>SUMIFS(СВЦЭМ!$C$33:$C$776,СВЦЭМ!$A$33:$A$776,$A92,СВЦЭМ!$B$33:$B$776,O$77)+'СЕТ СН'!$H$12+СВЦЭМ!$D$10+'СЕТ СН'!$H$5-'СЕТ СН'!$H$20</f>
        <v>3656.7128158400001</v>
      </c>
      <c r="P92" s="36">
        <f>SUMIFS(СВЦЭМ!$C$33:$C$776,СВЦЭМ!$A$33:$A$776,$A92,СВЦЭМ!$B$33:$B$776,P$77)+'СЕТ СН'!$H$12+СВЦЭМ!$D$10+'СЕТ СН'!$H$5-'СЕТ СН'!$H$20</f>
        <v>3655.3671749999999</v>
      </c>
      <c r="Q92" s="36">
        <f>SUMIFS(СВЦЭМ!$C$33:$C$776,СВЦЭМ!$A$33:$A$776,$A92,СВЦЭМ!$B$33:$B$776,Q$77)+'СЕТ СН'!$H$12+СВЦЭМ!$D$10+'СЕТ СН'!$H$5-'СЕТ СН'!$H$20</f>
        <v>3650.7761933900001</v>
      </c>
      <c r="R92" s="36">
        <f>SUMIFS(СВЦЭМ!$C$33:$C$776,СВЦЭМ!$A$33:$A$776,$A92,СВЦЭМ!$B$33:$B$776,R$77)+'СЕТ СН'!$H$12+СВЦЭМ!$D$10+'СЕТ СН'!$H$5-'СЕТ СН'!$H$20</f>
        <v>3657.0647064799996</v>
      </c>
      <c r="S92" s="36">
        <f>SUMIFS(СВЦЭМ!$C$33:$C$776,СВЦЭМ!$A$33:$A$776,$A92,СВЦЭМ!$B$33:$B$776,S$77)+'СЕТ СН'!$H$12+СВЦЭМ!$D$10+'СЕТ СН'!$H$5-'СЕТ СН'!$H$20</f>
        <v>3654.8433922499999</v>
      </c>
      <c r="T92" s="36">
        <f>SUMIFS(СВЦЭМ!$C$33:$C$776,СВЦЭМ!$A$33:$A$776,$A92,СВЦЭМ!$B$33:$B$776,T$77)+'СЕТ СН'!$H$12+СВЦЭМ!$D$10+'СЕТ СН'!$H$5-'СЕТ СН'!$H$20</f>
        <v>3632.9454973100001</v>
      </c>
      <c r="U92" s="36">
        <f>SUMIFS(СВЦЭМ!$C$33:$C$776,СВЦЭМ!$A$33:$A$776,$A92,СВЦЭМ!$B$33:$B$776,U$77)+'СЕТ СН'!$H$12+СВЦЭМ!$D$10+'СЕТ СН'!$H$5-'СЕТ СН'!$H$20</f>
        <v>3635.1976995899995</v>
      </c>
      <c r="V92" s="36">
        <f>SUMIFS(СВЦЭМ!$C$33:$C$776,СВЦЭМ!$A$33:$A$776,$A92,СВЦЭМ!$B$33:$B$776,V$77)+'СЕТ СН'!$H$12+СВЦЭМ!$D$10+'СЕТ СН'!$H$5-'СЕТ СН'!$H$20</f>
        <v>3631.7817173200001</v>
      </c>
      <c r="W92" s="36">
        <f>SUMIFS(СВЦЭМ!$C$33:$C$776,СВЦЭМ!$A$33:$A$776,$A92,СВЦЭМ!$B$33:$B$776,W$77)+'СЕТ СН'!$H$12+СВЦЭМ!$D$10+'СЕТ СН'!$H$5-'СЕТ СН'!$H$20</f>
        <v>3640.4660422899997</v>
      </c>
      <c r="X92" s="36">
        <f>SUMIFS(СВЦЭМ!$C$33:$C$776,СВЦЭМ!$A$33:$A$776,$A92,СВЦЭМ!$B$33:$B$776,X$77)+'СЕТ СН'!$H$12+СВЦЭМ!$D$10+'СЕТ СН'!$H$5-'СЕТ СН'!$H$20</f>
        <v>3657.5529654900001</v>
      </c>
      <c r="Y92" s="36">
        <f>SUMIFS(СВЦЭМ!$C$33:$C$776,СВЦЭМ!$A$33:$A$776,$A92,СВЦЭМ!$B$33:$B$776,Y$77)+'СЕТ СН'!$H$12+СВЦЭМ!$D$10+'СЕТ СН'!$H$5-'СЕТ СН'!$H$20</f>
        <v>3696.9148032399999</v>
      </c>
    </row>
    <row r="93" spans="1:25" ht="15.75" x14ac:dyDescent="0.2">
      <c r="A93" s="35">
        <f t="shared" si="2"/>
        <v>43512</v>
      </c>
      <c r="B93" s="36">
        <f>SUMIFS(СВЦЭМ!$C$33:$C$776,СВЦЭМ!$A$33:$A$776,$A93,СВЦЭМ!$B$33:$B$776,B$77)+'СЕТ СН'!$H$12+СВЦЭМ!$D$10+'СЕТ СН'!$H$5-'СЕТ СН'!$H$20</f>
        <v>3728.57493565</v>
      </c>
      <c r="C93" s="36">
        <f>SUMIFS(СВЦЭМ!$C$33:$C$776,СВЦЭМ!$A$33:$A$776,$A93,СВЦЭМ!$B$33:$B$776,C$77)+'СЕТ СН'!$H$12+СВЦЭМ!$D$10+'СЕТ СН'!$H$5-'СЕТ СН'!$H$20</f>
        <v>3735.2350708599997</v>
      </c>
      <c r="D93" s="36">
        <f>SUMIFS(СВЦЭМ!$C$33:$C$776,СВЦЭМ!$A$33:$A$776,$A93,СВЦЭМ!$B$33:$B$776,D$77)+'СЕТ СН'!$H$12+СВЦЭМ!$D$10+'СЕТ СН'!$H$5-'СЕТ СН'!$H$20</f>
        <v>3770.5650349399998</v>
      </c>
      <c r="E93" s="36">
        <f>SUMIFS(СВЦЭМ!$C$33:$C$776,СВЦЭМ!$A$33:$A$776,$A93,СВЦЭМ!$B$33:$B$776,E$77)+'СЕТ СН'!$H$12+СВЦЭМ!$D$10+'СЕТ СН'!$H$5-'СЕТ СН'!$H$20</f>
        <v>3805.9612696999998</v>
      </c>
      <c r="F93" s="36">
        <f>SUMIFS(СВЦЭМ!$C$33:$C$776,СВЦЭМ!$A$33:$A$776,$A93,СВЦЭМ!$B$33:$B$776,F$77)+'СЕТ СН'!$H$12+СВЦЭМ!$D$10+'СЕТ СН'!$H$5-'СЕТ СН'!$H$20</f>
        <v>3827.1653838699999</v>
      </c>
      <c r="G93" s="36">
        <f>SUMIFS(СВЦЭМ!$C$33:$C$776,СВЦЭМ!$A$33:$A$776,$A93,СВЦЭМ!$B$33:$B$776,G$77)+'СЕТ СН'!$H$12+СВЦЭМ!$D$10+'СЕТ СН'!$H$5-'СЕТ СН'!$H$20</f>
        <v>3821.7041109499996</v>
      </c>
      <c r="H93" s="36">
        <f>SUMIFS(СВЦЭМ!$C$33:$C$776,СВЦЭМ!$A$33:$A$776,$A93,СВЦЭМ!$B$33:$B$776,H$77)+'СЕТ СН'!$H$12+СВЦЭМ!$D$10+'СЕТ СН'!$H$5-'СЕТ СН'!$H$20</f>
        <v>3767.8162741199999</v>
      </c>
      <c r="I93" s="36">
        <f>SUMIFS(СВЦЭМ!$C$33:$C$776,СВЦЭМ!$A$33:$A$776,$A93,СВЦЭМ!$B$33:$B$776,I$77)+'СЕТ СН'!$H$12+СВЦЭМ!$D$10+'СЕТ СН'!$H$5-'СЕТ СН'!$H$20</f>
        <v>3729.1006404999998</v>
      </c>
      <c r="J93" s="36">
        <f>SUMIFS(СВЦЭМ!$C$33:$C$776,СВЦЭМ!$A$33:$A$776,$A93,СВЦЭМ!$B$33:$B$776,J$77)+'СЕТ СН'!$H$12+СВЦЭМ!$D$10+'СЕТ СН'!$H$5-'СЕТ СН'!$H$20</f>
        <v>3690.0087479499998</v>
      </c>
      <c r="K93" s="36">
        <f>SUMIFS(СВЦЭМ!$C$33:$C$776,СВЦЭМ!$A$33:$A$776,$A93,СВЦЭМ!$B$33:$B$776,K$77)+'СЕТ СН'!$H$12+СВЦЭМ!$D$10+'СЕТ СН'!$H$5-'СЕТ СН'!$H$20</f>
        <v>3651.1712051200002</v>
      </c>
      <c r="L93" s="36">
        <f>SUMIFS(СВЦЭМ!$C$33:$C$776,СВЦЭМ!$A$33:$A$776,$A93,СВЦЭМ!$B$33:$B$776,L$77)+'СЕТ СН'!$H$12+СВЦЭМ!$D$10+'СЕТ СН'!$H$5-'СЕТ СН'!$H$20</f>
        <v>3630.1990653499997</v>
      </c>
      <c r="M93" s="36">
        <f>SUMIFS(СВЦЭМ!$C$33:$C$776,СВЦЭМ!$A$33:$A$776,$A93,СВЦЭМ!$B$33:$B$776,M$77)+'СЕТ СН'!$H$12+СВЦЭМ!$D$10+'СЕТ СН'!$H$5-'СЕТ СН'!$H$20</f>
        <v>3641.8469685800001</v>
      </c>
      <c r="N93" s="36">
        <f>SUMIFS(СВЦЭМ!$C$33:$C$776,СВЦЭМ!$A$33:$A$776,$A93,СВЦЭМ!$B$33:$B$776,N$77)+'СЕТ СН'!$H$12+СВЦЭМ!$D$10+'СЕТ СН'!$H$5-'СЕТ СН'!$H$20</f>
        <v>3669.3086267099998</v>
      </c>
      <c r="O93" s="36">
        <f>SUMIFS(СВЦЭМ!$C$33:$C$776,СВЦЭМ!$A$33:$A$776,$A93,СВЦЭМ!$B$33:$B$776,O$77)+'СЕТ СН'!$H$12+СВЦЭМ!$D$10+'СЕТ СН'!$H$5-'СЕТ СН'!$H$20</f>
        <v>3667.9373040499995</v>
      </c>
      <c r="P93" s="36">
        <f>SUMIFS(СВЦЭМ!$C$33:$C$776,СВЦЭМ!$A$33:$A$776,$A93,СВЦЭМ!$B$33:$B$776,P$77)+'СЕТ СН'!$H$12+СВЦЭМ!$D$10+'СЕТ СН'!$H$5-'СЕТ СН'!$H$20</f>
        <v>3681.15733894</v>
      </c>
      <c r="Q93" s="36">
        <f>SUMIFS(СВЦЭМ!$C$33:$C$776,СВЦЭМ!$A$33:$A$776,$A93,СВЦЭМ!$B$33:$B$776,Q$77)+'СЕТ СН'!$H$12+СВЦЭМ!$D$10+'СЕТ СН'!$H$5-'СЕТ СН'!$H$20</f>
        <v>3685.5511192099998</v>
      </c>
      <c r="R93" s="36">
        <f>SUMIFS(СВЦЭМ!$C$33:$C$776,СВЦЭМ!$A$33:$A$776,$A93,СВЦЭМ!$B$33:$B$776,R$77)+'СЕТ СН'!$H$12+СВЦЭМ!$D$10+'СЕТ СН'!$H$5-'СЕТ СН'!$H$20</f>
        <v>3679.8069999499999</v>
      </c>
      <c r="S93" s="36">
        <f>SUMIFS(СВЦЭМ!$C$33:$C$776,СВЦЭМ!$A$33:$A$776,$A93,СВЦЭМ!$B$33:$B$776,S$77)+'СЕТ СН'!$H$12+СВЦЭМ!$D$10+'СЕТ СН'!$H$5-'СЕТ СН'!$H$20</f>
        <v>3693.5851206999996</v>
      </c>
      <c r="T93" s="36">
        <f>SUMIFS(СВЦЭМ!$C$33:$C$776,СВЦЭМ!$A$33:$A$776,$A93,СВЦЭМ!$B$33:$B$776,T$77)+'СЕТ СН'!$H$12+СВЦЭМ!$D$10+'СЕТ СН'!$H$5-'СЕТ СН'!$H$20</f>
        <v>3638.7667058699999</v>
      </c>
      <c r="U93" s="36">
        <f>SUMIFS(СВЦЭМ!$C$33:$C$776,СВЦЭМ!$A$33:$A$776,$A93,СВЦЭМ!$B$33:$B$776,U$77)+'СЕТ СН'!$H$12+СВЦЭМ!$D$10+'СЕТ СН'!$H$5-'СЕТ СН'!$H$20</f>
        <v>3624.8891028099997</v>
      </c>
      <c r="V93" s="36">
        <f>SUMIFS(СВЦЭМ!$C$33:$C$776,СВЦЭМ!$A$33:$A$776,$A93,СВЦЭМ!$B$33:$B$776,V$77)+'СЕТ СН'!$H$12+СВЦЭМ!$D$10+'СЕТ СН'!$H$5-'СЕТ СН'!$H$20</f>
        <v>3632.84907234</v>
      </c>
      <c r="W93" s="36">
        <f>SUMIFS(СВЦЭМ!$C$33:$C$776,СВЦЭМ!$A$33:$A$776,$A93,СВЦЭМ!$B$33:$B$776,W$77)+'СЕТ СН'!$H$12+СВЦЭМ!$D$10+'СЕТ СН'!$H$5-'СЕТ СН'!$H$20</f>
        <v>3641.5706810800002</v>
      </c>
      <c r="X93" s="36">
        <f>SUMIFS(СВЦЭМ!$C$33:$C$776,СВЦЭМ!$A$33:$A$776,$A93,СВЦЭМ!$B$33:$B$776,X$77)+'СЕТ СН'!$H$12+СВЦЭМ!$D$10+'СЕТ СН'!$H$5-'СЕТ СН'!$H$20</f>
        <v>3655.3616625799996</v>
      </c>
      <c r="Y93" s="36">
        <f>SUMIFS(СВЦЭМ!$C$33:$C$776,СВЦЭМ!$A$33:$A$776,$A93,СВЦЭМ!$B$33:$B$776,Y$77)+'СЕТ СН'!$H$12+СВЦЭМ!$D$10+'СЕТ СН'!$H$5-'СЕТ СН'!$H$20</f>
        <v>3714.53332004</v>
      </c>
    </row>
    <row r="94" spans="1:25" ht="15.75" x14ac:dyDescent="0.2">
      <c r="A94" s="35">
        <f t="shared" si="2"/>
        <v>43513</v>
      </c>
      <c r="B94" s="36">
        <f>SUMIFS(СВЦЭМ!$C$33:$C$776,СВЦЭМ!$A$33:$A$776,$A94,СВЦЭМ!$B$33:$B$776,B$77)+'СЕТ СН'!$H$12+СВЦЭМ!$D$10+'СЕТ СН'!$H$5-'СЕТ СН'!$H$20</f>
        <v>3694.0245144399996</v>
      </c>
      <c r="C94" s="36">
        <f>SUMIFS(СВЦЭМ!$C$33:$C$776,СВЦЭМ!$A$33:$A$776,$A94,СВЦЭМ!$B$33:$B$776,C$77)+'СЕТ СН'!$H$12+СВЦЭМ!$D$10+'СЕТ СН'!$H$5-'СЕТ СН'!$H$20</f>
        <v>3711.8325241100001</v>
      </c>
      <c r="D94" s="36">
        <f>SUMIFS(СВЦЭМ!$C$33:$C$776,СВЦЭМ!$A$33:$A$776,$A94,СВЦЭМ!$B$33:$B$776,D$77)+'СЕТ СН'!$H$12+СВЦЭМ!$D$10+'СЕТ СН'!$H$5-'СЕТ СН'!$H$20</f>
        <v>3757.54884459</v>
      </c>
      <c r="E94" s="36">
        <f>SUMIFS(СВЦЭМ!$C$33:$C$776,СВЦЭМ!$A$33:$A$776,$A94,СВЦЭМ!$B$33:$B$776,E$77)+'СЕТ СН'!$H$12+СВЦЭМ!$D$10+'СЕТ СН'!$H$5-'СЕТ СН'!$H$20</f>
        <v>3754.3810993299999</v>
      </c>
      <c r="F94" s="36">
        <f>SUMIFS(СВЦЭМ!$C$33:$C$776,СВЦЭМ!$A$33:$A$776,$A94,СВЦЭМ!$B$33:$B$776,F$77)+'СЕТ СН'!$H$12+СВЦЭМ!$D$10+'СЕТ СН'!$H$5-'СЕТ СН'!$H$20</f>
        <v>3772.4199694999998</v>
      </c>
      <c r="G94" s="36">
        <f>SUMIFS(СВЦЭМ!$C$33:$C$776,СВЦЭМ!$A$33:$A$776,$A94,СВЦЭМ!$B$33:$B$776,G$77)+'СЕТ СН'!$H$12+СВЦЭМ!$D$10+'СЕТ СН'!$H$5-'СЕТ СН'!$H$20</f>
        <v>3768.8289809399998</v>
      </c>
      <c r="H94" s="36">
        <f>SUMIFS(СВЦЭМ!$C$33:$C$776,СВЦЭМ!$A$33:$A$776,$A94,СВЦЭМ!$B$33:$B$776,H$77)+'СЕТ СН'!$H$12+СВЦЭМ!$D$10+'СЕТ СН'!$H$5-'СЕТ СН'!$H$20</f>
        <v>3719.4217593799999</v>
      </c>
      <c r="I94" s="36">
        <f>SUMIFS(СВЦЭМ!$C$33:$C$776,СВЦЭМ!$A$33:$A$776,$A94,СВЦЭМ!$B$33:$B$776,I$77)+'СЕТ СН'!$H$12+СВЦЭМ!$D$10+'СЕТ СН'!$H$5-'СЕТ СН'!$H$20</f>
        <v>3683.1552489799997</v>
      </c>
      <c r="J94" s="36">
        <f>SUMIFS(СВЦЭМ!$C$33:$C$776,СВЦЭМ!$A$33:$A$776,$A94,СВЦЭМ!$B$33:$B$776,J$77)+'СЕТ СН'!$H$12+СВЦЭМ!$D$10+'СЕТ СН'!$H$5-'СЕТ СН'!$H$20</f>
        <v>3654.5771568099999</v>
      </c>
      <c r="K94" s="36">
        <f>SUMIFS(СВЦЭМ!$C$33:$C$776,СВЦЭМ!$A$33:$A$776,$A94,СВЦЭМ!$B$33:$B$776,K$77)+'СЕТ СН'!$H$12+СВЦЭМ!$D$10+'СЕТ СН'!$H$5-'СЕТ СН'!$H$20</f>
        <v>3601.6285057</v>
      </c>
      <c r="L94" s="36">
        <f>SUMIFS(СВЦЭМ!$C$33:$C$776,СВЦЭМ!$A$33:$A$776,$A94,СВЦЭМ!$B$33:$B$776,L$77)+'СЕТ СН'!$H$12+СВЦЭМ!$D$10+'СЕТ СН'!$H$5-'СЕТ СН'!$H$20</f>
        <v>3578.8183435199999</v>
      </c>
      <c r="M94" s="36">
        <f>SUMIFS(СВЦЭМ!$C$33:$C$776,СВЦЭМ!$A$33:$A$776,$A94,СВЦЭМ!$B$33:$B$776,M$77)+'СЕТ СН'!$H$12+СВЦЭМ!$D$10+'СЕТ СН'!$H$5-'СЕТ СН'!$H$20</f>
        <v>3601.1996180699998</v>
      </c>
      <c r="N94" s="36">
        <f>SUMIFS(СВЦЭМ!$C$33:$C$776,СВЦЭМ!$A$33:$A$776,$A94,СВЦЭМ!$B$33:$B$776,N$77)+'СЕТ СН'!$H$12+СВЦЭМ!$D$10+'СЕТ СН'!$H$5-'СЕТ СН'!$H$20</f>
        <v>3651.8854820799997</v>
      </c>
      <c r="O94" s="36">
        <f>SUMIFS(СВЦЭМ!$C$33:$C$776,СВЦЭМ!$A$33:$A$776,$A94,СВЦЭМ!$B$33:$B$776,O$77)+'СЕТ СН'!$H$12+СВЦЭМ!$D$10+'СЕТ СН'!$H$5-'СЕТ СН'!$H$20</f>
        <v>3652.9586165000001</v>
      </c>
      <c r="P94" s="36">
        <f>SUMIFS(СВЦЭМ!$C$33:$C$776,СВЦЭМ!$A$33:$A$776,$A94,СВЦЭМ!$B$33:$B$776,P$77)+'СЕТ СН'!$H$12+СВЦЭМ!$D$10+'СЕТ СН'!$H$5-'СЕТ СН'!$H$20</f>
        <v>3710.9155053499999</v>
      </c>
      <c r="Q94" s="36">
        <f>SUMIFS(СВЦЭМ!$C$33:$C$776,СВЦЭМ!$A$33:$A$776,$A94,СВЦЭМ!$B$33:$B$776,Q$77)+'СЕТ СН'!$H$12+СВЦЭМ!$D$10+'СЕТ СН'!$H$5-'СЕТ СН'!$H$20</f>
        <v>3700.5644590000002</v>
      </c>
      <c r="R94" s="36">
        <f>SUMIFS(СВЦЭМ!$C$33:$C$776,СВЦЭМ!$A$33:$A$776,$A94,СВЦЭМ!$B$33:$B$776,R$77)+'СЕТ СН'!$H$12+СВЦЭМ!$D$10+'СЕТ СН'!$H$5-'СЕТ СН'!$H$20</f>
        <v>3699.8708731899997</v>
      </c>
      <c r="S94" s="36">
        <f>SUMIFS(СВЦЭМ!$C$33:$C$776,СВЦЭМ!$A$33:$A$776,$A94,СВЦЭМ!$B$33:$B$776,S$77)+'СЕТ СН'!$H$12+СВЦЭМ!$D$10+'СЕТ СН'!$H$5-'СЕТ СН'!$H$20</f>
        <v>3709.3422825399998</v>
      </c>
      <c r="T94" s="36">
        <f>SUMIFS(СВЦЭМ!$C$33:$C$776,СВЦЭМ!$A$33:$A$776,$A94,СВЦЭМ!$B$33:$B$776,T$77)+'СЕТ СН'!$H$12+СВЦЭМ!$D$10+'СЕТ СН'!$H$5-'СЕТ СН'!$H$20</f>
        <v>3666.6911405499995</v>
      </c>
      <c r="U94" s="36">
        <f>SUMIFS(СВЦЭМ!$C$33:$C$776,СВЦЭМ!$A$33:$A$776,$A94,СВЦЭМ!$B$33:$B$776,U$77)+'СЕТ СН'!$H$12+СВЦЭМ!$D$10+'СЕТ СН'!$H$5-'СЕТ СН'!$H$20</f>
        <v>3645.7441194599996</v>
      </c>
      <c r="V94" s="36">
        <f>SUMIFS(СВЦЭМ!$C$33:$C$776,СВЦЭМ!$A$33:$A$776,$A94,СВЦЭМ!$B$33:$B$776,V$77)+'СЕТ СН'!$H$12+СВЦЭМ!$D$10+'СЕТ СН'!$H$5-'СЕТ СН'!$H$20</f>
        <v>3658.6281240500002</v>
      </c>
      <c r="W94" s="36">
        <f>SUMIFS(СВЦЭМ!$C$33:$C$776,СВЦЭМ!$A$33:$A$776,$A94,СВЦЭМ!$B$33:$B$776,W$77)+'СЕТ СН'!$H$12+СВЦЭМ!$D$10+'СЕТ СН'!$H$5-'СЕТ СН'!$H$20</f>
        <v>3661.2550576200001</v>
      </c>
      <c r="X94" s="36">
        <f>SUMIFS(СВЦЭМ!$C$33:$C$776,СВЦЭМ!$A$33:$A$776,$A94,СВЦЭМ!$B$33:$B$776,X$77)+'СЕТ СН'!$H$12+СВЦЭМ!$D$10+'СЕТ СН'!$H$5-'СЕТ СН'!$H$20</f>
        <v>3681.7200206699999</v>
      </c>
      <c r="Y94" s="36">
        <f>SUMIFS(СВЦЭМ!$C$33:$C$776,СВЦЭМ!$A$33:$A$776,$A94,СВЦЭМ!$B$33:$B$776,Y$77)+'СЕТ СН'!$H$12+СВЦЭМ!$D$10+'СЕТ СН'!$H$5-'СЕТ СН'!$H$20</f>
        <v>3711.7095395199999</v>
      </c>
    </row>
    <row r="95" spans="1:25" ht="15.75" x14ac:dyDescent="0.2">
      <c r="A95" s="35">
        <f t="shared" si="2"/>
        <v>43514</v>
      </c>
      <c r="B95" s="36">
        <f>SUMIFS(СВЦЭМ!$C$33:$C$776,СВЦЭМ!$A$33:$A$776,$A95,СВЦЭМ!$B$33:$B$776,B$77)+'СЕТ СН'!$H$12+СВЦЭМ!$D$10+'СЕТ СН'!$H$5-'СЕТ СН'!$H$20</f>
        <v>3767.1018802999997</v>
      </c>
      <c r="C95" s="36">
        <f>SUMIFS(СВЦЭМ!$C$33:$C$776,СВЦЭМ!$A$33:$A$776,$A95,СВЦЭМ!$B$33:$B$776,C$77)+'СЕТ СН'!$H$12+СВЦЭМ!$D$10+'СЕТ СН'!$H$5-'СЕТ СН'!$H$20</f>
        <v>3815.5081583699998</v>
      </c>
      <c r="D95" s="36">
        <f>SUMIFS(СВЦЭМ!$C$33:$C$776,СВЦЭМ!$A$33:$A$776,$A95,СВЦЭМ!$B$33:$B$776,D$77)+'СЕТ СН'!$H$12+СВЦЭМ!$D$10+'СЕТ СН'!$H$5-'СЕТ СН'!$H$20</f>
        <v>3826.4967089800002</v>
      </c>
      <c r="E95" s="36">
        <f>SUMIFS(СВЦЭМ!$C$33:$C$776,СВЦЭМ!$A$33:$A$776,$A95,СВЦЭМ!$B$33:$B$776,E$77)+'СЕТ СН'!$H$12+СВЦЭМ!$D$10+'СЕТ СН'!$H$5-'СЕТ СН'!$H$20</f>
        <v>3801.8330918800002</v>
      </c>
      <c r="F95" s="36">
        <f>SUMIFS(СВЦЭМ!$C$33:$C$776,СВЦЭМ!$A$33:$A$776,$A95,СВЦЭМ!$B$33:$B$776,F$77)+'СЕТ СН'!$H$12+СВЦЭМ!$D$10+'СЕТ СН'!$H$5-'СЕТ СН'!$H$20</f>
        <v>3808.5428659099998</v>
      </c>
      <c r="G95" s="36">
        <f>SUMIFS(СВЦЭМ!$C$33:$C$776,СВЦЭМ!$A$33:$A$776,$A95,СВЦЭМ!$B$33:$B$776,G$77)+'СЕТ СН'!$H$12+СВЦЭМ!$D$10+'СЕТ СН'!$H$5-'СЕТ СН'!$H$20</f>
        <v>3795.1274434099996</v>
      </c>
      <c r="H95" s="36">
        <f>SUMIFS(СВЦЭМ!$C$33:$C$776,СВЦЭМ!$A$33:$A$776,$A95,СВЦЭМ!$B$33:$B$776,H$77)+'СЕТ СН'!$H$12+СВЦЭМ!$D$10+'СЕТ СН'!$H$5-'СЕТ СН'!$H$20</f>
        <v>3740.05096572</v>
      </c>
      <c r="I95" s="36">
        <f>SUMIFS(СВЦЭМ!$C$33:$C$776,СВЦЭМ!$A$33:$A$776,$A95,СВЦЭМ!$B$33:$B$776,I$77)+'СЕТ СН'!$H$12+СВЦЭМ!$D$10+'СЕТ СН'!$H$5-'СЕТ СН'!$H$20</f>
        <v>3697.1119673799999</v>
      </c>
      <c r="J95" s="36">
        <f>SUMIFS(СВЦЭМ!$C$33:$C$776,СВЦЭМ!$A$33:$A$776,$A95,СВЦЭМ!$B$33:$B$776,J$77)+'СЕТ СН'!$H$12+СВЦЭМ!$D$10+'СЕТ СН'!$H$5-'СЕТ СН'!$H$20</f>
        <v>3677.2871117599998</v>
      </c>
      <c r="K95" s="36">
        <f>SUMIFS(СВЦЭМ!$C$33:$C$776,СВЦЭМ!$A$33:$A$776,$A95,СВЦЭМ!$B$33:$B$776,K$77)+'СЕТ СН'!$H$12+СВЦЭМ!$D$10+'СЕТ СН'!$H$5-'СЕТ СН'!$H$20</f>
        <v>3678.5375168299997</v>
      </c>
      <c r="L95" s="36">
        <f>SUMIFS(СВЦЭМ!$C$33:$C$776,СВЦЭМ!$A$33:$A$776,$A95,СВЦЭМ!$B$33:$B$776,L$77)+'СЕТ СН'!$H$12+СВЦЭМ!$D$10+'СЕТ СН'!$H$5-'СЕТ СН'!$H$20</f>
        <v>3680.9455766999999</v>
      </c>
      <c r="M95" s="36">
        <f>SUMIFS(СВЦЭМ!$C$33:$C$776,СВЦЭМ!$A$33:$A$776,$A95,СВЦЭМ!$B$33:$B$776,M$77)+'СЕТ СН'!$H$12+СВЦЭМ!$D$10+'СЕТ СН'!$H$5-'СЕТ СН'!$H$20</f>
        <v>3688.61862531</v>
      </c>
      <c r="N95" s="36">
        <f>SUMIFS(СВЦЭМ!$C$33:$C$776,СВЦЭМ!$A$33:$A$776,$A95,СВЦЭМ!$B$33:$B$776,N$77)+'СЕТ СН'!$H$12+СВЦЭМ!$D$10+'СЕТ СН'!$H$5-'СЕТ СН'!$H$20</f>
        <v>3677.8929726099996</v>
      </c>
      <c r="O95" s="36">
        <f>SUMIFS(СВЦЭМ!$C$33:$C$776,СВЦЭМ!$A$33:$A$776,$A95,СВЦЭМ!$B$33:$B$776,O$77)+'СЕТ СН'!$H$12+СВЦЭМ!$D$10+'СЕТ СН'!$H$5-'СЕТ СН'!$H$20</f>
        <v>3683.0602847399996</v>
      </c>
      <c r="P95" s="36">
        <f>SUMIFS(СВЦЭМ!$C$33:$C$776,СВЦЭМ!$A$33:$A$776,$A95,СВЦЭМ!$B$33:$B$776,P$77)+'СЕТ СН'!$H$12+СВЦЭМ!$D$10+'СЕТ СН'!$H$5-'СЕТ СН'!$H$20</f>
        <v>3692.0870453500002</v>
      </c>
      <c r="Q95" s="36">
        <f>SUMIFS(СВЦЭМ!$C$33:$C$776,СВЦЭМ!$A$33:$A$776,$A95,СВЦЭМ!$B$33:$B$776,Q$77)+'СЕТ СН'!$H$12+СВЦЭМ!$D$10+'СЕТ СН'!$H$5-'СЕТ СН'!$H$20</f>
        <v>3696.9738649499996</v>
      </c>
      <c r="R95" s="36">
        <f>SUMIFS(СВЦЭМ!$C$33:$C$776,СВЦЭМ!$A$33:$A$776,$A95,СВЦЭМ!$B$33:$B$776,R$77)+'СЕТ СН'!$H$12+СВЦЭМ!$D$10+'СЕТ СН'!$H$5-'СЕТ СН'!$H$20</f>
        <v>3689.5944953500002</v>
      </c>
      <c r="S95" s="36">
        <f>SUMIFS(СВЦЭМ!$C$33:$C$776,СВЦЭМ!$A$33:$A$776,$A95,СВЦЭМ!$B$33:$B$776,S$77)+'СЕТ СН'!$H$12+СВЦЭМ!$D$10+'СЕТ СН'!$H$5-'СЕТ СН'!$H$20</f>
        <v>3686.9378396699999</v>
      </c>
      <c r="T95" s="36">
        <f>SUMIFS(СВЦЭМ!$C$33:$C$776,СВЦЭМ!$A$33:$A$776,$A95,СВЦЭМ!$B$33:$B$776,T$77)+'СЕТ СН'!$H$12+СВЦЭМ!$D$10+'СЕТ СН'!$H$5-'СЕТ СН'!$H$20</f>
        <v>3648.4228930299996</v>
      </c>
      <c r="U95" s="36">
        <f>SUMIFS(СВЦЭМ!$C$33:$C$776,СВЦЭМ!$A$33:$A$776,$A95,СВЦЭМ!$B$33:$B$776,U$77)+'СЕТ СН'!$H$12+СВЦЭМ!$D$10+'СЕТ СН'!$H$5-'СЕТ СН'!$H$20</f>
        <v>3651.4157323299996</v>
      </c>
      <c r="V95" s="36">
        <f>SUMIFS(СВЦЭМ!$C$33:$C$776,СВЦЭМ!$A$33:$A$776,$A95,СВЦЭМ!$B$33:$B$776,V$77)+'СЕТ СН'!$H$12+СВЦЭМ!$D$10+'СЕТ СН'!$H$5-'СЕТ СН'!$H$20</f>
        <v>3649.2457309199999</v>
      </c>
      <c r="W95" s="36">
        <f>SUMIFS(СВЦЭМ!$C$33:$C$776,СВЦЭМ!$A$33:$A$776,$A95,СВЦЭМ!$B$33:$B$776,W$77)+'СЕТ СН'!$H$12+СВЦЭМ!$D$10+'СЕТ СН'!$H$5-'СЕТ СН'!$H$20</f>
        <v>3665.6176791600001</v>
      </c>
      <c r="X95" s="36">
        <f>SUMIFS(СВЦЭМ!$C$33:$C$776,СВЦЭМ!$A$33:$A$776,$A95,СВЦЭМ!$B$33:$B$776,X$77)+'СЕТ СН'!$H$12+СВЦЭМ!$D$10+'СЕТ СН'!$H$5-'СЕТ СН'!$H$20</f>
        <v>3695.51210253</v>
      </c>
      <c r="Y95" s="36">
        <f>SUMIFS(СВЦЭМ!$C$33:$C$776,СВЦЭМ!$A$33:$A$776,$A95,СВЦЭМ!$B$33:$B$776,Y$77)+'СЕТ СН'!$H$12+СВЦЭМ!$D$10+'СЕТ СН'!$H$5-'СЕТ СН'!$H$20</f>
        <v>3718.7677780599997</v>
      </c>
    </row>
    <row r="96" spans="1:25" ht="15.75" x14ac:dyDescent="0.2">
      <c r="A96" s="35">
        <f t="shared" si="2"/>
        <v>43515</v>
      </c>
      <c r="B96" s="36">
        <f>SUMIFS(СВЦЭМ!$C$33:$C$776,СВЦЭМ!$A$33:$A$776,$A96,СВЦЭМ!$B$33:$B$776,B$77)+'СЕТ СН'!$H$12+СВЦЭМ!$D$10+'СЕТ СН'!$H$5-'СЕТ СН'!$H$20</f>
        <v>3783.1204257600002</v>
      </c>
      <c r="C96" s="36">
        <f>SUMIFS(СВЦЭМ!$C$33:$C$776,СВЦЭМ!$A$33:$A$776,$A96,СВЦЭМ!$B$33:$B$776,C$77)+'СЕТ СН'!$H$12+СВЦЭМ!$D$10+'СЕТ СН'!$H$5-'СЕТ СН'!$H$20</f>
        <v>3817.5907548699997</v>
      </c>
      <c r="D96" s="36">
        <f>SUMIFS(СВЦЭМ!$C$33:$C$776,СВЦЭМ!$A$33:$A$776,$A96,СВЦЭМ!$B$33:$B$776,D$77)+'СЕТ СН'!$H$12+СВЦЭМ!$D$10+'СЕТ СН'!$H$5-'СЕТ СН'!$H$20</f>
        <v>3837.1563360299997</v>
      </c>
      <c r="E96" s="36">
        <f>SUMIFS(СВЦЭМ!$C$33:$C$776,СВЦЭМ!$A$33:$A$776,$A96,СВЦЭМ!$B$33:$B$776,E$77)+'СЕТ СН'!$H$12+СВЦЭМ!$D$10+'СЕТ СН'!$H$5-'СЕТ СН'!$H$20</f>
        <v>3847.1338871799999</v>
      </c>
      <c r="F96" s="36">
        <f>SUMIFS(СВЦЭМ!$C$33:$C$776,СВЦЭМ!$A$33:$A$776,$A96,СВЦЭМ!$B$33:$B$776,F$77)+'СЕТ СН'!$H$12+СВЦЭМ!$D$10+'СЕТ СН'!$H$5-'СЕТ СН'!$H$20</f>
        <v>3835.5772547699999</v>
      </c>
      <c r="G96" s="36">
        <f>SUMIFS(СВЦЭМ!$C$33:$C$776,СВЦЭМ!$A$33:$A$776,$A96,СВЦЭМ!$B$33:$B$776,G$77)+'СЕТ СН'!$H$12+СВЦЭМ!$D$10+'СЕТ СН'!$H$5-'СЕТ СН'!$H$20</f>
        <v>3813.5768783100002</v>
      </c>
      <c r="H96" s="36">
        <f>SUMIFS(СВЦЭМ!$C$33:$C$776,СВЦЭМ!$A$33:$A$776,$A96,СВЦЭМ!$B$33:$B$776,H$77)+'СЕТ СН'!$H$12+СВЦЭМ!$D$10+'СЕТ СН'!$H$5-'СЕТ СН'!$H$20</f>
        <v>3780.1110068399998</v>
      </c>
      <c r="I96" s="36">
        <f>SUMIFS(СВЦЭМ!$C$33:$C$776,СВЦЭМ!$A$33:$A$776,$A96,СВЦЭМ!$B$33:$B$776,I$77)+'СЕТ СН'!$H$12+СВЦЭМ!$D$10+'СЕТ СН'!$H$5-'СЕТ СН'!$H$20</f>
        <v>3735.0695250600002</v>
      </c>
      <c r="J96" s="36">
        <f>SUMIFS(СВЦЭМ!$C$33:$C$776,СВЦЭМ!$A$33:$A$776,$A96,СВЦЭМ!$B$33:$B$776,J$77)+'СЕТ СН'!$H$12+СВЦЭМ!$D$10+'СЕТ СН'!$H$5-'СЕТ СН'!$H$20</f>
        <v>3708.0175243499998</v>
      </c>
      <c r="K96" s="36">
        <f>SUMIFS(СВЦЭМ!$C$33:$C$776,СВЦЭМ!$A$33:$A$776,$A96,СВЦЭМ!$B$33:$B$776,K$77)+'СЕТ СН'!$H$12+СВЦЭМ!$D$10+'СЕТ СН'!$H$5-'СЕТ СН'!$H$20</f>
        <v>3699.9992834599998</v>
      </c>
      <c r="L96" s="36">
        <f>SUMIFS(СВЦЭМ!$C$33:$C$776,СВЦЭМ!$A$33:$A$776,$A96,СВЦЭМ!$B$33:$B$776,L$77)+'СЕТ СН'!$H$12+СВЦЭМ!$D$10+'СЕТ СН'!$H$5-'СЕТ СН'!$H$20</f>
        <v>3689.8542401899999</v>
      </c>
      <c r="M96" s="36">
        <f>SUMIFS(СВЦЭМ!$C$33:$C$776,СВЦЭМ!$A$33:$A$776,$A96,СВЦЭМ!$B$33:$B$776,M$77)+'СЕТ СН'!$H$12+СВЦЭМ!$D$10+'СЕТ СН'!$H$5-'СЕТ СН'!$H$20</f>
        <v>3687.53647211</v>
      </c>
      <c r="N96" s="36">
        <f>SUMIFS(СВЦЭМ!$C$33:$C$776,СВЦЭМ!$A$33:$A$776,$A96,СВЦЭМ!$B$33:$B$776,N$77)+'СЕТ СН'!$H$12+СВЦЭМ!$D$10+'СЕТ СН'!$H$5-'СЕТ СН'!$H$20</f>
        <v>3669.8876411499996</v>
      </c>
      <c r="O96" s="36">
        <f>SUMIFS(СВЦЭМ!$C$33:$C$776,СВЦЭМ!$A$33:$A$776,$A96,СВЦЭМ!$B$33:$B$776,O$77)+'СЕТ СН'!$H$12+СВЦЭМ!$D$10+'СЕТ СН'!$H$5-'СЕТ СН'!$H$20</f>
        <v>3645.2631099</v>
      </c>
      <c r="P96" s="36">
        <f>SUMIFS(СВЦЭМ!$C$33:$C$776,СВЦЭМ!$A$33:$A$776,$A96,СВЦЭМ!$B$33:$B$776,P$77)+'СЕТ СН'!$H$12+СВЦЭМ!$D$10+'СЕТ СН'!$H$5-'СЕТ СН'!$H$20</f>
        <v>3655.4604448999999</v>
      </c>
      <c r="Q96" s="36">
        <f>SUMIFS(СВЦЭМ!$C$33:$C$776,СВЦЭМ!$A$33:$A$776,$A96,СВЦЭМ!$B$33:$B$776,Q$77)+'СЕТ СН'!$H$12+СВЦЭМ!$D$10+'СЕТ СН'!$H$5-'СЕТ СН'!$H$20</f>
        <v>3666.3053150899996</v>
      </c>
      <c r="R96" s="36">
        <f>SUMIFS(СВЦЭМ!$C$33:$C$776,СВЦЭМ!$A$33:$A$776,$A96,СВЦЭМ!$B$33:$B$776,R$77)+'СЕТ СН'!$H$12+СВЦЭМ!$D$10+'СЕТ СН'!$H$5-'СЕТ СН'!$H$20</f>
        <v>3665.9802553499999</v>
      </c>
      <c r="S96" s="36">
        <f>SUMIFS(СВЦЭМ!$C$33:$C$776,СВЦЭМ!$A$33:$A$776,$A96,СВЦЭМ!$B$33:$B$776,S$77)+'СЕТ СН'!$H$12+СВЦЭМ!$D$10+'СЕТ СН'!$H$5-'СЕТ СН'!$H$20</f>
        <v>3660.0639540499997</v>
      </c>
      <c r="T96" s="36">
        <f>SUMIFS(СВЦЭМ!$C$33:$C$776,СВЦЭМ!$A$33:$A$776,$A96,СВЦЭМ!$B$33:$B$776,T$77)+'СЕТ СН'!$H$12+СВЦЭМ!$D$10+'СЕТ СН'!$H$5-'СЕТ СН'!$H$20</f>
        <v>3625.64354503</v>
      </c>
      <c r="U96" s="36">
        <f>SUMIFS(СВЦЭМ!$C$33:$C$776,СВЦЭМ!$A$33:$A$776,$A96,СВЦЭМ!$B$33:$B$776,U$77)+'СЕТ СН'!$H$12+СВЦЭМ!$D$10+'СЕТ СН'!$H$5-'СЕТ СН'!$H$20</f>
        <v>3617.7888972999999</v>
      </c>
      <c r="V96" s="36">
        <f>SUMIFS(СВЦЭМ!$C$33:$C$776,СВЦЭМ!$A$33:$A$776,$A96,СВЦЭМ!$B$33:$B$776,V$77)+'СЕТ СН'!$H$12+СВЦЭМ!$D$10+'СЕТ СН'!$H$5-'СЕТ СН'!$H$20</f>
        <v>3623.9817083200001</v>
      </c>
      <c r="W96" s="36">
        <f>SUMIFS(СВЦЭМ!$C$33:$C$776,СВЦЭМ!$A$33:$A$776,$A96,СВЦЭМ!$B$33:$B$776,W$77)+'СЕТ СН'!$H$12+СВЦЭМ!$D$10+'СЕТ СН'!$H$5-'СЕТ СН'!$H$20</f>
        <v>3630.1951877199999</v>
      </c>
      <c r="X96" s="36">
        <f>SUMIFS(СВЦЭМ!$C$33:$C$776,СВЦЭМ!$A$33:$A$776,$A96,СВЦЭМ!$B$33:$B$776,X$77)+'СЕТ СН'!$H$12+СВЦЭМ!$D$10+'СЕТ СН'!$H$5-'СЕТ СН'!$H$20</f>
        <v>3642.2182388199999</v>
      </c>
      <c r="Y96" s="36">
        <f>SUMIFS(СВЦЭМ!$C$33:$C$776,СВЦЭМ!$A$33:$A$776,$A96,СВЦЭМ!$B$33:$B$776,Y$77)+'СЕТ СН'!$H$12+СВЦЭМ!$D$10+'СЕТ СН'!$H$5-'СЕТ СН'!$H$20</f>
        <v>3689.55805689</v>
      </c>
    </row>
    <row r="97" spans="1:25" ht="15.75" x14ac:dyDescent="0.2">
      <c r="A97" s="35">
        <f t="shared" si="2"/>
        <v>43516</v>
      </c>
      <c r="B97" s="36">
        <f>SUMIFS(СВЦЭМ!$C$33:$C$776,СВЦЭМ!$A$33:$A$776,$A97,СВЦЭМ!$B$33:$B$776,B$77)+'СЕТ СН'!$H$12+СВЦЭМ!$D$10+'СЕТ СН'!$H$5-'СЕТ СН'!$H$20</f>
        <v>3762.7546400299998</v>
      </c>
      <c r="C97" s="36">
        <f>SUMIFS(СВЦЭМ!$C$33:$C$776,СВЦЭМ!$A$33:$A$776,$A97,СВЦЭМ!$B$33:$B$776,C$77)+'СЕТ СН'!$H$12+СВЦЭМ!$D$10+'СЕТ СН'!$H$5-'СЕТ СН'!$H$20</f>
        <v>3800.8637925200001</v>
      </c>
      <c r="D97" s="36">
        <f>SUMIFS(СВЦЭМ!$C$33:$C$776,СВЦЭМ!$A$33:$A$776,$A97,СВЦЭМ!$B$33:$B$776,D$77)+'СЕТ СН'!$H$12+СВЦЭМ!$D$10+'СЕТ СН'!$H$5-'СЕТ СН'!$H$20</f>
        <v>3807.5278066999999</v>
      </c>
      <c r="E97" s="36">
        <f>SUMIFS(СВЦЭМ!$C$33:$C$776,СВЦЭМ!$A$33:$A$776,$A97,СВЦЭМ!$B$33:$B$776,E$77)+'СЕТ СН'!$H$12+СВЦЭМ!$D$10+'СЕТ СН'!$H$5-'СЕТ СН'!$H$20</f>
        <v>3817.0754284699997</v>
      </c>
      <c r="F97" s="36">
        <f>SUMIFS(СВЦЭМ!$C$33:$C$776,СВЦЭМ!$A$33:$A$776,$A97,СВЦЭМ!$B$33:$B$776,F$77)+'СЕТ СН'!$H$12+СВЦЭМ!$D$10+'СЕТ СН'!$H$5-'СЕТ СН'!$H$20</f>
        <v>3810.4026252899998</v>
      </c>
      <c r="G97" s="36">
        <f>SUMIFS(СВЦЭМ!$C$33:$C$776,СВЦЭМ!$A$33:$A$776,$A97,СВЦЭМ!$B$33:$B$776,G$77)+'СЕТ СН'!$H$12+СВЦЭМ!$D$10+'СЕТ СН'!$H$5-'СЕТ СН'!$H$20</f>
        <v>3768.4695632499997</v>
      </c>
      <c r="H97" s="36">
        <f>SUMIFS(СВЦЭМ!$C$33:$C$776,СВЦЭМ!$A$33:$A$776,$A97,СВЦЭМ!$B$33:$B$776,H$77)+'СЕТ СН'!$H$12+СВЦЭМ!$D$10+'СЕТ СН'!$H$5-'СЕТ СН'!$H$20</f>
        <v>3737.8309228799999</v>
      </c>
      <c r="I97" s="36">
        <f>SUMIFS(СВЦЭМ!$C$33:$C$776,СВЦЭМ!$A$33:$A$776,$A97,СВЦЭМ!$B$33:$B$776,I$77)+'СЕТ СН'!$H$12+СВЦЭМ!$D$10+'СЕТ СН'!$H$5-'СЕТ СН'!$H$20</f>
        <v>3699.3029615400001</v>
      </c>
      <c r="J97" s="36">
        <f>SUMIFS(СВЦЭМ!$C$33:$C$776,СВЦЭМ!$A$33:$A$776,$A97,СВЦЭМ!$B$33:$B$776,J$77)+'СЕТ СН'!$H$12+СВЦЭМ!$D$10+'СЕТ СН'!$H$5-'СЕТ СН'!$H$20</f>
        <v>3665.3362929300001</v>
      </c>
      <c r="K97" s="36">
        <f>SUMIFS(СВЦЭМ!$C$33:$C$776,СВЦЭМ!$A$33:$A$776,$A97,СВЦЭМ!$B$33:$B$776,K$77)+'СЕТ СН'!$H$12+СВЦЭМ!$D$10+'СЕТ СН'!$H$5-'СЕТ СН'!$H$20</f>
        <v>3664.8466590600001</v>
      </c>
      <c r="L97" s="36">
        <f>SUMIFS(СВЦЭМ!$C$33:$C$776,СВЦЭМ!$A$33:$A$776,$A97,СВЦЭМ!$B$33:$B$776,L$77)+'СЕТ СН'!$H$12+СВЦЭМ!$D$10+'СЕТ СН'!$H$5-'СЕТ СН'!$H$20</f>
        <v>3672.2847812299997</v>
      </c>
      <c r="M97" s="36">
        <f>SUMIFS(СВЦЭМ!$C$33:$C$776,СВЦЭМ!$A$33:$A$776,$A97,СВЦЭМ!$B$33:$B$776,M$77)+'СЕТ СН'!$H$12+СВЦЭМ!$D$10+'СЕТ СН'!$H$5-'СЕТ СН'!$H$20</f>
        <v>3676.4710309299999</v>
      </c>
      <c r="N97" s="36">
        <f>SUMIFS(СВЦЭМ!$C$33:$C$776,СВЦЭМ!$A$33:$A$776,$A97,СВЦЭМ!$B$33:$B$776,N$77)+'СЕТ СН'!$H$12+СВЦЭМ!$D$10+'СЕТ СН'!$H$5-'СЕТ СН'!$H$20</f>
        <v>3671.1583624099999</v>
      </c>
      <c r="O97" s="36">
        <f>SUMIFS(СВЦЭМ!$C$33:$C$776,СВЦЭМ!$A$33:$A$776,$A97,СВЦЭМ!$B$33:$B$776,O$77)+'СЕТ СН'!$H$12+СВЦЭМ!$D$10+'СЕТ СН'!$H$5-'СЕТ СН'!$H$20</f>
        <v>3635.76195792</v>
      </c>
      <c r="P97" s="36">
        <f>SUMIFS(СВЦЭМ!$C$33:$C$776,СВЦЭМ!$A$33:$A$776,$A97,СВЦЭМ!$B$33:$B$776,P$77)+'СЕТ СН'!$H$12+СВЦЭМ!$D$10+'СЕТ СН'!$H$5-'СЕТ СН'!$H$20</f>
        <v>3643.2346526800002</v>
      </c>
      <c r="Q97" s="36">
        <f>SUMIFS(СВЦЭМ!$C$33:$C$776,СВЦЭМ!$A$33:$A$776,$A97,СВЦЭМ!$B$33:$B$776,Q$77)+'СЕТ СН'!$H$12+СВЦЭМ!$D$10+'СЕТ СН'!$H$5-'СЕТ СН'!$H$20</f>
        <v>3655.3715586399999</v>
      </c>
      <c r="R97" s="36">
        <f>SUMIFS(СВЦЭМ!$C$33:$C$776,СВЦЭМ!$A$33:$A$776,$A97,СВЦЭМ!$B$33:$B$776,R$77)+'СЕТ СН'!$H$12+СВЦЭМ!$D$10+'СЕТ СН'!$H$5-'СЕТ СН'!$H$20</f>
        <v>3666.2922643299999</v>
      </c>
      <c r="S97" s="36">
        <f>SUMIFS(СВЦЭМ!$C$33:$C$776,СВЦЭМ!$A$33:$A$776,$A97,СВЦЭМ!$B$33:$B$776,S$77)+'СЕТ СН'!$H$12+СВЦЭМ!$D$10+'СЕТ СН'!$H$5-'СЕТ СН'!$H$20</f>
        <v>3669.0066980399997</v>
      </c>
      <c r="T97" s="36">
        <f>SUMIFS(СВЦЭМ!$C$33:$C$776,СВЦЭМ!$A$33:$A$776,$A97,СВЦЭМ!$B$33:$B$776,T$77)+'СЕТ СН'!$H$12+СВЦЭМ!$D$10+'СЕТ СН'!$H$5-'СЕТ СН'!$H$20</f>
        <v>3631.9647718699998</v>
      </c>
      <c r="U97" s="36">
        <f>SUMIFS(СВЦЭМ!$C$33:$C$776,СВЦЭМ!$A$33:$A$776,$A97,СВЦЭМ!$B$33:$B$776,U$77)+'СЕТ СН'!$H$12+СВЦЭМ!$D$10+'СЕТ СН'!$H$5-'СЕТ СН'!$H$20</f>
        <v>3599.0599512099998</v>
      </c>
      <c r="V97" s="36">
        <f>SUMIFS(СВЦЭМ!$C$33:$C$776,СВЦЭМ!$A$33:$A$776,$A97,СВЦЭМ!$B$33:$B$776,V$77)+'СЕТ СН'!$H$12+СВЦЭМ!$D$10+'СЕТ СН'!$H$5-'СЕТ СН'!$H$20</f>
        <v>3596.0587493900002</v>
      </c>
      <c r="W97" s="36">
        <f>SUMIFS(СВЦЭМ!$C$33:$C$776,СВЦЭМ!$A$33:$A$776,$A97,СВЦЭМ!$B$33:$B$776,W$77)+'СЕТ СН'!$H$12+СВЦЭМ!$D$10+'СЕТ СН'!$H$5-'СЕТ СН'!$H$20</f>
        <v>3621.40783083</v>
      </c>
      <c r="X97" s="36">
        <f>SUMIFS(СВЦЭМ!$C$33:$C$776,СВЦЭМ!$A$33:$A$776,$A97,СВЦЭМ!$B$33:$B$776,X$77)+'СЕТ СН'!$H$12+СВЦЭМ!$D$10+'СЕТ СН'!$H$5-'СЕТ СН'!$H$20</f>
        <v>3625.3170600100002</v>
      </c>
      <c r="Y97" s="36">
        <f>SUMIFS(СВЦЭМ!$C$33:$C$776,СВЦЭМ!$A$33:$A$776,$A97,СВЦЭМ!$B$33:$B$776,Y$77)+'СЕТ СН'!$H$12+СВЦЭМ!$D$10+'СЕТ СН'!$H$5-'СЕТ СН'!$H$20</f>
        <v>3670.1830526599997</v>
      </c>
    </row>
    <row r="98" spans="1:25" ht="15.75" x14ac:dyDescent="0.2">
      <c r="A98" s="35">
        <f t="shared" si="2"/>
        <v>43517</v>
      </c>
      <c r="B98" s="36">
        <f>SUMIFS(СВЦЭМ!$C$33:$C$776,СВЦЭМ!$A$33:$A$776,$A98,СВЦЭМ!$B$33:$B$776,B$77)+'СЕТ СН'!$H$12+СВЦЭМ!$D$10+'СЕТ СН'!$H$5-'СЕТ СН'!$H$20</f>
        <v>3727.9140323199999</v>
      </c>
      <c r="C98" s="36">
        <f>SUMIFS(СВЦЭМ!$C$33:$C$776,СВЦЭМ!$A$33:$A$776,$A98,СВЦЭМ!$B$33:$B$776,C$77)+'СЕТ СН'!$H$12+СВЦЭМ!$D$10+'СЕТ СН'!$H$5-'СЕТ СН'!$H$20</f>
        <v>3759.4501815399999</v>
      </c>
      <c r="D98" s="36">
        <f>SUMIFS(СВЦЭМ!$C$33:$C$776,СВЦЭМ!$A$33:$A$776,$A98,СВЦЭМ!$B$33:$B$776,D$77)+'СЕТ СН'!$H$12+СВЦЭМ!$D$10+'СЕТ СН'!$H$5-'СЕТ СН'!$H$20</f>
        <v>3785.3431766899998</v>
      </c>
      <c r="E98" s="36">
        <f>SUMIFS(СВЦЭМ!$C$33:$C$776,СВЦЭМ!$A$33:$A$776,$A98,СВЦЭМ!$B$33:$B$776,E$77)+'СЕТ СН'!$H$12+СВЦЭМ!$D$10+'СЕТ СН'!$H$5-'СЕТ СН'!$H$20</f>
        <v>3797.86226713</v>
      </c>
      <c r="F98" s="36">
        <f>SUMIFS(СВЦЭМ!$C$33:$C$776,СВЦЭМ!$A$33:$A$776,$A98,СВЦЭМ!$B$33:$B$776,F$77)+'СЕТ СН'!$H$12+СВЦЭМ!$D$10+'СЕТ СН'!$H$5-'СЕТ СН'!$H$20</f>
        <v>3795.4273403299999</v>
      </c>
      <c r="G98" s="36">
        <f>SUMIFS(СВЦЭМ!$C$33:$C$776,СВЦЭМ!$A$33:$A$776,$A98,СВЦЭМ!$B$33:$B$776,G$77)+'СЕТ СН'!$H$12+СВЦЭМ!$D$10+'СЕТ СН'!$H$5-'СЕТ СН'!$H$20</f>
        <v>3766.03323335</v>
      </c>
      <c r="H98" s="36">
        <f>SUMIFS(СВЦЭМ!$C$33:$C$776,СВЦЭМ!$A$33:$A$776,$A98,СВЦЭМ!$B$33:$B$776,H$77)+'СЕТ СН'!$H$12+СВЦЭМ!$D$10+'СЕТ СН'!$H$5-'СЕТ СН'!$H$20</f>
        <v>3729.5053076599997</v>
      </c>
      <c r="I98" s="36">
        <f>SUMIFS(СВЦЭМ!$C$33:$C$776,СВЦЭМ!$A$33:$A$776,$A98,СВЦЭМ!$B$33:$B$776,I$77)+'СЕТ СН'!$H$12+СВЦЭМ!$D$10+'СЕТ СН'!$H$5-'СЕТ СН'!$H$20</f>
        <v>3711.7578771899998</v>
      </c>
      <c r="J98" s="36">
        <f>SUMIFS(СВЦЭМ!$C$33:$C$776,СВЦЭМ!$A$33:$A$776,$A98,СВЦЭМ!$B$33:$B$776,J$77)+'СЕТ СН'!$H$12+СВЦЭМ!$D$10+'СЕТ СН'!$H$5-'СЕТ СН'!$H$20</f>
        <v>3692.47640804</v>
      </c>
      <c r="K98" s="36">
        <f>SUMIFS(СВЦЭМ!$C$33:$C$776,СВЦЭМ!$A$33:$A$776,$A98,СВЦЭМ!$B$33:$B$776,K$77)+'СЕТ СН'!$H$12+СВЦЭМ!$D$10+'СЕТ СН'!$H$5-'СЕТ СН'!$H$20</f>
        <v>3705.3006824499998</v>
      </c>
      <c r="L98" s="36">
        <f>SUMIFS(СВЦЭМ!$C$33:$C$776,СВЦЭМ!$A$33:$A$776,$A98,СВЦЭМ!$B$33:$B$776,L$77)+'СЕТ СН'!$H$12+СВЦЭМ!$D$10+'СЕТ СН'!$H$5-'СЕТ СН'!$H$20</f>
        <v>3692.97055163</v>
      </c>
      <c r="M98" s="36">
        <f>SUMIFS(СВЦЭМ!$C$33:$C$776,СВЦЭМ!$A$33:$A$776,$A98,СВЦЭМ!$B$33:$B$776,M$77)+'СЕТ СН'!$H$12+СВЦЭМ!$D$10+'СЕТ СН'!$H$5-'СЕТ СН'!$H$20</f>
        <v>3674.0995074000002</v>
      </c>
      <c r="N98" s="36">
        <f>SUMIFS(СВЦЭМ!$C$33:$C$776,СВЦЭМ!$A$33:$A$776,$A98,СВЦЭМ!$B$33:$B$776,N$77)+'СЕТ СН'!$H$12+СВЦЭМ!$D$10+'СЕТ СН'!$H$5-'СЕТ СН'!$H$20</f>
        <v>3665.3663346100002</v>
      </c>
      <c r="O98" s="36">
        <f>SUMIFS(СВЦЭМ!$C$33:$C$776,СВЦЭМ!$A$33:$A$776,$A98,СВЦЭМ!$B$33:$B$776,O$77)+'СЕТ СН'!$H$12+СВЦЭМ!$D$10+'СЕТ СН'!$H$5-'СЕТ СН'!$H$20</f>
        <v>3634.8199528099999</v>
      </c>
      <c r="P98" s="36">
        <f>SUMIFS(СВЦЭМ!$C$33:$C$776,СВЦЭМ!$A$33:$A$776,$A98,СВЦЭМ!$B$33:$B$776,P$77)+'СЕТ СН'!$H$12+СВЦЭМ!$D$10+'СЕТ СН'!$H$5-'СЕТ СН'!$H$20</f>
        <v>3635.1225337999999</v>
      </c>
      <c r="Q98" s="36">
        <f>SUMIFS(СВЦЭМ!$C$33:$C$776,СВЦЭМ!$A$33:$A$776,$A98,СВЦЭМ!$B$33:$B$776,Q$77)+'СЕТ СН'!$H$12+СВЦЭМ!$D$10+'СЕТ СН'!$H$5-'СЕТ СН'!$H$20</f>
        <v>3642.0278540899999</v>
      </c>
      <c r="R98" s="36">
        <f>SUMIFS(СВЦЭМ!$C$33:$C$776,СВЦЭМ!$A$33:$A$776,$A98,СВЦЭМ!$B$33:$B$776,R$77)+'СЕТ СН'!$H$12+СВЦЭМ!$D$10+'СЕТ СН'!$H$5-'СЕТ СН'!$H$20</f>
        <v>3665.0978330500002</v>
      </c>
      <c r="S98" s="36">
        <f>SUMIFS(СВЦЭМ!$C$33:$C$776,СВЦЭМ!$A$33:$A$776,$A98,СВЦЭМ!$B$33:$B$776,S$77)+'СЕТ СН'!$H$12+СВЦЭМ!$D$10+'СЕТ СН'!$H$5-'СЕТ СН'!$H$20</f>
        <v>3660.8954640900001</v>
      </c>
      <c r="T98" s="36">
        <f>SUMIFS(СВЦЭМ!$C$33:$C$776,СВЦЭМ!$A$33:$A$776,$A98,СВЦЭМ!$B$33:$B$776,T$77)+'СЕТ СН'!$H$12+СВЦЭМ!$D$10+'СЕТ СН'!$H$5-'СЕТ СН'!$H$20</f>
        <v>3624.5882099599999</v>
      </c>
      <c r="U98" s="36">
        <f>SUMIFS(СВЦЭМ!$C$33:$C$776,СВЦЭМ!$A$33:$A$776,$A98,СВЦЭМ!$B$33:$B$776,U$77)+'СЕТ СН'!$H$12+СВЦЭМ!$D$10+'СЕТ СН'!$H$5-'СЕТ СН'!$H$20</f>
        <v>3608.0347013099999</v>
      </c>
      <c r="V98" s="36">
        <f>SUMIFS(СВЦЭМ!$C$33:$C$776,СВЦЭМ!$A$33:$A$776,$A98,СВЦЭМ!$B$33:$B$776,V$77)+'СЕТ СН'!$H$12+СВЦЭМ!$D$10+'СЕТ СН'!$H$5-'СЕТ СН'!$H$20</f>
        <v>3622.9497636999999</v>
      </c>
      <c r="W98" s="36">
        <f>SUMIFS(СВЦЭМ!$C$33:$C$776,СВЦЭМ!$A$33:$A$776,$A98,СВЦЭМ!$B$33:$B$776,W$77)+'СЕТ СН'!$H$12+СВЦЭМ!$D$10+'СЕТ СН'!$H$5-'СЕТ СН'!$H$20</f>
        <v>3637.3932836399999</v>
      </c>
      <c r="X98" s="36">
        <f>SUMIFS(СВЦЭМ!$C$33:$C$776,СВЦЭМ!$A$33:$A$776,$A98,СВЦЭМ!$B$33:$B$776,X$77)+'СЕТ СН'!$H$12+СВЦЭМ!$D$10+'СЕТ СН'!$H$5-'СЕТ СН'!$H$20</f>
        <v>3638.2735242700001</v>
      </c>
      <c r="Y98" s="36">
        <f>SUMIFS(СВЦЭМ!$C$33:$C$776,СВЦЭМ!$A$33:$A$776,$A98,СВЦЭМ!$B$33:$B$776,Y$77)+'СЕТ СН'!$H$12+СВЦЭМ!$D$10+'СЕТ СН'!$H$5-'СЕТ СН'!$H$20</f>
        <v>3678.8410528899999</v>
      </c>
    </row>
    <row r="99" spans="1:25" ht="15.75" x14ac:dyDescent="0.2">
      <c r="A99" s="35">
        <f t="shared" si="2"/>
        <v>43518</v>
      </c>
      <c r="B99" s="36">
        <f>SUMIFS(СВЦЭМ!$C$33:$C$776,СВЦЭМ!$A$33:$A$776,$A99,СВЦЭМ!$B$33:$B$776,B$77)+'СЕТ СН'!$H$12+СВЦЭМ!$D$10+'СЕТ СН'!$H$5-'СЕТ СН'!$H$20</f>
        <v>3701.8231385499998</v>
      </c>
      <c r="C99" s="36">
        <f>SUMIFS(СВЦЭМ!$C$33:$C$776,СВЦЭМ!$A$33:$A$776,$A99,СВЦЭМ!$B$33:$B$776,C$77)+'СЕТ СН'!$H$12+СВЦЭМ!$D$10+'СЕТ СН'!$H$5-'СЕТ СН'!$H$20</f>
        <v>3710.0511280800001</v>
      </c>
      <c r="D99" s="36">
        <f>SUMIFS(СВЦЭМ!$C$33:$C$776,СВЦЭМ!$A$33:$A$776,$A99,СВЦЭМ!$B$33:$B$776,D$77)+'СЕТ СН'!$H$12+СВЦЭМ!$D$10+'СЕТ СН'!$H$5-'СЕТ СН'!$H$20</f>
        <v>3707.1762661599996</v>
      </c>
      <c r="E99" s="36">
        <f>SUMIFS(СВЦЭМ!$C$33:$C$776,СВЦЭМ!$A$33:$A$776,$A99,СВЦЭМ!$B$33:$B$776,E$77)+'СЕТ СН'!$H$12+СВЦЭМ!$D$10+'СЕТ СН'!$H$5-'СЕТ СН'!$H$20</f>
        <v>3703.2619801000001</v>
      </c>
      <c r="F99" s="36">
        <f>SUMIFS(СВЦЭМ!$C$33:$C$776,СВЦЭМ!$A$33:$A$776,$A99,СВЦЭМ!$B$33:$B$776,F$77)+'СЕТ СН'!$H$12+СВЦЭМ!$D$10+'СЕТ СН'!$H$5-'СЕТ СН'!$H$20</f>
        <v>3701.4683651199998</v>
      </c>
      <c r="G99" s="36">
        <f>SUMIFS(СВЦЭМ!$C$33:$C$776,СВЦЭМ!$A$33:$A$776,$A99,СВЦЭМ!$B$33:$B$776,G$77)+'СЕТ СН'!$H$12+СВЦЭМ!$D$10+'СЕТ СН'!$H$5-'СЕТ СН'!$H$20</f>
        <v>3705.2427245299996</v>
      </c>
      <c r="H99" s="36">
        <f>SUMIFS(СВЦЭМ!$C$33:$C$776,СВЦЭМ!$A$33:$A$776,$A99,СВЦЭМ!$B$33:$B$776,H$77)+'СЕТ СН'!$H$12+СВЦЭМ!$D$10+'СЕТ СН'!$H$5-'СЕТ СН'!$H$20</f>
        <v>3707.5505275699998</v>
      </c>
      <c r="I99" s="36">
        <f>SUMIFS(СВЦЭМ!$C$33:$C$776,СВЦЭМ!$A$33:$A$776,$A99,СВЦЭМ!$B$33:$B$776,I$77)+'СЕТ СН'!$H$12+СВЦЭМ!$D$10+'СЕТ СН'!$H$5-'СЕТ СН'!$H$20</f>
        <v>3692.5726176399999</v>
      </c>
      <c r="J99" s="36">
        <f>SUMIFS(СВЦЭМ!$C$33:$C$776,СВЦЭМ!$A$33:$A$776,$A99,СВЦЭМ!$B$33:$B$776,J$77)+'СЕТ СН'!$H$12+СВЦЭМ!$D$10+'СЕТ СН'!$H$5-'СЕТ СН'!$H$20</f>
        <v>3687.5782597399998</v>
      </c>
      <c r="K99" s="36">
        <f>SUMIFS(СВЦЭМ!$C$33:$C$776,СВЦЭМ!$A$33:$A$776,$A99,СВЦЭМ!$B$33:$B$776,K$77)+'СЕТ СН'!$H$12+СВЦЭМ!$D$10+'СЕТ СН'!$H$5-'СЕТ СН'!$H$20</f>
        <v>3692.2612809799998</v>
      </c>
      <c r="L99" s="36">
        <f>SUMIFS(СВЦЭМ!$C$33:$C$776,СВЦЭМ!$A$33:$A$776,$A99,СВЦЭМ!$B$33:$B$776,L$77)+'СЕТ СН'!$H$12+СВЦЭМ!$D$10+'СЕТ СН'!$H$5-'СЕТ СН'!$H$20</f>
        <v>3720.21527466</v>
      </c>
      <c r="M99" s="36">
        <f>SUMIFS(СВЦЭМ!$C$33:$C$776,СВЦЭМ!$A$33:$A$776,$A99,СВЦЭМ!$B$33:$B$776,M$77)+'СЕТ СН'!$H$12+СВЦЭМ!$D$10+'СЕТ СН'!$H$5-'СЕТ СН'!$H$20</f>
        <v>3721.40723235</v>
      </c>
      <c r="N99" s="36">
        <f>SUMIFS(СВЦЭМ!$C$33:$C$776,СВЦЭМ!$A$33:$A$776,$A99,СВЦЭМ!$B$33:$B$776,N$77)+'СЕТ СН'!$H$12+СВЦЭМ!$D$10+'СЕТ СН'!$H$5-'СЕТ СН'!$H$20</f>
        <v>3688.0095772599998</v>
      </c>
      <c r="O99" s="36">
        <f>SUMIFS(СВЦЭМ!$C$33:$C$776,СВЦЭМ!$A$33:$A$776,$A99,СВЦЭМ!$B$33:$B$776,O$77)+'СЕТ СН'!$H$12+СВЦЭМ!$D$10+'СЕТ СН'!$H$5-'СЕТ СН'!$H$20</f>
        <v>3650.34053778</v>
      </c>
      <c r="P99" s="36">
        <f>SUMIFS(СВЦЭМ!$C$33:$C$776,СВЦЭМ!$A$33:$A$776,$A99,СВЦЭМ!$B$33:$B$776,P$77)+'СЕТ СН'!$H$12+СВЦЭМ!$D$10+'СЕТ СН'!$H$5-'СЕТ СН'!$H$20</f>
        <v>3661.2432292100002</v>
      </c>
      <c r="Q99" s="36">
        <f>SUMIFS(СВЦЭМ!$C$33:$C$776,СВЦЭМ!$A$33:$A$776,$A99,СВЦЭМ!$B$33:$B$776,Q$77)+'СЕТ СН'!$H$12+СВЦЭМ!$D$10+'СЕТ СН'!$H$5-'СЕТ СН'!$H$20</f>
        <v>3665.0844020599998</v>
      </c>
      <c r="R99" s="36">
        <f>SUMIFS(СВЦЭМ!$C$33:$C$776,СВЦЭМ!$A$33:$A$776,$A99,СВЦЭМ!$B$33:$B$776,R$77)+'СЕТ СН'!$H$12+СВЦЭМ!$D$10+'СЕТ СН'!$H$5-'СЕТ СН'!$H$20</f>
        <v>3675.4690215599999</v>
      </c>
      <c r="S99" s="36">
        <f>SUMIFS(СВЦЭМ!$C$33:$C$776,СВЦЭМ!$A$33:$A$776,$A99,СВЦЭМ!$B$33:$B$776,S$77)+'СЕТ СН'!$H$12+СВЦЭМ!$D$10+'СЕТ СН'!$H$5-'СЕТ СН'!$H$20</f>
        <v>3674.9539859099996</v>
      </c>
      <c r="T99" s="36">
        <f>SUMIFS(СВЦЭМ!$C$33:$C$776,СВЦЭМ!$A$33:$A$776,$A99,СВЦЭМ!$B$33:$B$776,T$77)+'СЕТ СН'!$H$12+СВЦЭМ!$D$10+'СЕТ СН'!$H$5-'СЕТ СН'!$H$20</f>
        <v>3637.6296512199997</v>
      </c>
      <c r="U99" s="36">
        <f>SUMIFS(СВЦЭМ!$C$33:$C$776,СВЦЭМ!$A$33:$A$776,$A99,СВЦЭМ!$B$33:$B$776,U$77)+'СЕТ СН'!$H$12+СВЦЭМ!$D$10+'СЕТ СН'!$H$5-'СЕТ СН'!$H$20</f>
        <v>3622.1481457199998</v>
      </c>
      <c r="V99" s="36">
        <f>SUMIFS(СВЦЭМ!$C$33:$C$776,СВЦЭМ!$A$33:$A$776,$A99,СВЦЭМ!$B$33:$B$776,V$77)+'СЕТ СН'!$H$12+СВЦЭМ!$D$10+'СЕТ СН'!$H$5-'СЕТ СН'!$H$20</f>
        <v>3614.94816317</v>
      </c>
      <c r="W99" s="36">
        <f>SUMIFS(СВЦЭМ!$C$33:$C$776,СВЦЭМ!$A$33:$A$776,$A99,СВЦЭМ!$B$33:$B$776,W$77)+'СЕТ СН'!$H$12+СВЦЭМ!$D$10+'СЕТ СН'!$H$5-'СЕТ СН'!$H$20</f>
        <v>3624.6368696199997</v>
      </c>
      <c r="X99" s="36">
        <f>SUMIFS(СВЦЭМ!$C$33:$C$776,СВЦЭМ!$A$33:$A$776,$A99,СВЦЭМ!$B$33:$B$776,X$77)+'СЕТ СН'!$H$12+СВЦЭМ!$D$10+'СЕТ СН'!$H$5-'СЕТ СН'!$H$20</f>
        <v>3646.3743230700002</v>
      </c>
      <c r="Y99" s="36">
        <f>SUMIFS(СВЦЭМ!$C$33:$C$776,СВЦЭМ!$A$33:$A$776,$A99,СВЦЭМ!$B$33:$B$776,Y$77)+'СЕТ СН'!$H$12+СВЦЭМ!$D$10+'СЕТ СН'!$H$5-'СЕТ СН'!$H$20</f>
        <v>3684.9881572499999</v>
      </c>
    </row>
    <row r="100" spans="1:25" ht="15.75" x14ac:dyDescent="0.2">
      <c r="A100" s="35">
        <f t="shared" si="2"/>
        <v>43519</v>
      </c>
      <c r="B100" s="36">
        <f>SUMIFS(СВЦЭМ!$C$33:$C$776,СВЦЭМ!$A$33:$A$776,$A100,СВЦЭМ!$B$33:$B$776,B$77)+'СЕТ СН'!$H$12+СВЦЭМ!$D$10+'СЕТ СН'!$H$5-'СЕТ СН'!$H$20</f>
        <v>3704.8240163599999</v>
      </c>
      <c r="C100" s="36">
        <f>SUMIFS(СВЦЭМ!$C$33:$C$776,СВЦЭМ!$A$33:$A$776,$A100,СВЦЭМ!$B$33:$B$776,C$77)+'СЕТ СН'!$H$12+СВЦЭМ!$D$10+'СЕТ СН'!$H$5-'СЕТ СН'!$H$20</f>
        <v>3706.3516781099997</v>
      </c>
      <c r="D100" s="36">
        <f>SUMIFS(СВЦЭМ!$C$33:$C$776,СВЦЭМ!$A$33:$A$776,$A100,СВЦЭМ!$B$33:$B$776,D$77)+'СЕТ СН'!$H$12+СВЦЭМ!$D$10+'СЕТ СН'!$H$5-'СЕТ СН'!$H$20</f>
        <v>3700.4954186199998</v>
      </c>
      <c r="E100" s="36">
        <f>SUMIFS(СВЦЭМ!$C$33:$C$776,СВЦЭМ!$A$33:$A$776,$A100,СВЦЭМ!$B$33:$B$776,E$77)+'СЕТ СН'!$H$12+СВЦЭМ!$D$10+'СЕТ СН'!$H$5-'СЕТ СН'!$H$20</f>
        <v>3699.1946088799996</v>
      </c>
      <c r="F100" s="36">
        <f>SUMIFS(СВЦЭМ!$C$33:$C$776,СВЦЭМ!$A$33:$A$776,$A100,СВЦЭМ!$B$33:$B$776,F$77)+'СЕТ СН'!$H$12+СВЦЭМ!$D$10+'СЕТ СН'!$H$5-'СЕТ СН'!$H$20</f>
        <v>3698.66946207</v>
      </c>
      <c r="G100" s="36">
        <f>SUMIFS(СВЦЭМ!$C$33:$C$776,СВЦЭМ!$A$33:$A$776,$A100,СВЦЭМ!$B$33:$B$776,G$77)+'СЕТ СН'!$H$12+СВЦЭМ!$D$10+'СЕТ СН'!$H$5-'СЕТ СН'!$H$20</f>
        <v>3697.3684100399996</v>
      </c>
      <c r="H100" s="36">
        <f>SUMIFS(СВЦЭМ!$C$33:$C$776,СВЦЭМ!$A$33:$A$776,$A100,СВЦЭМ!$B$33:$B$776,H$77)+'СЕТ СН'!$H$12+СВЦЭМ!$D$10+'СЕТ СН'!$H$5-'СЕТ СН'!$H$20</f>
        <v>3715.3039158299998</v>
      </c>
      <c r="I100" s="36">
        <f>SUMIFS(СВЦЭМ!$C$33:$C$776,СВЦЭМ!$A$33:$A$776,$A100,СВЦЭМ!$B$33:$B$776,I$77)+'СЕТ СН'!$H$12+СВЦЭМ!$D$10+'СЕТ СН'!$H$5-'СЕТ СН'!$H$20</f>
        <v>3696.07145051</v>
      </c>
      <c r="J100" s="36">
        <f>SUMIFS(СВЦЭМ!$C$33:$C$776,СВЦЭМ!$A$33:$A$776,$A100,СВЦЭМ!$B$33:$B$776,J$77)+'СЕТ СН'!$H$12+СВЦЭМ!$D$10+'СЕТ СН'!$H$5-'СЕТ СН'!$H$20</f>
        <v>3674.23131044</v>
      </c>
      <c r="K100" s="36">
        <f>SUMIFS(СВЦЭМ!$C$33:$C$776,СВЦЭМ!$A$33:$A$776,$A100,СВЦЭМ!$B$33:$B$776,K$77)+'СЕТ СН'!$H$12+СВЦЭМ!$D$10+'СЕТ СН'!$H$5-'СЕТ СН'!$H$20</f>
        <v>3656.7379294000002</v>
      </c>
      <c r="L100" s="36">
        <f>SUMIFS(СВЦЭМ!$C$33:$C$776,СВЦЭМ!$A$33:$A$776,$A100,СВЦЭМ!$B$33:$B$776,L$77)+'СЕТ СН'!$H$12+СВЦЭМ!$D$10+'СЕТ СН'!$H$5-'СЕТ СН'!$H$20</f>
        <v>3661.3668479600001</v>
      </c>
      <c r="M100" s="36">
        <f>SUMIFS(СВЦЭМ!$C$33:$C$776,СВЦЭМ!$A$33:$A$776,$A100,СВЦЭМ!$B$33:$B$776,M$77)+'СЕТ СН'!$H$12+СВЦЭМ!$D$10+'СЕТ СН'!$H$5-'СЕТ СН'!$H$20</f>
        <v>3670.7382322200001</v>
      </c>
      <c r="N100" s="36">
        <f>SUMIFS(СВЦЭМ!$C$33:$C$776,СВЦЭМ!$A$33:$A$776,$A100,СВЦЭМ!$B$33:$B$776,N$77)+'СЕТ СН'!$H$12+СВЦЭМ!$D$10+'СЕТ СН'!$H$5-'СЕТ СН'!$H$20</f>
        <v>3681.1314727600002</v>
      </c>
      <c r="O100" s="36">
        <f>SUMIFS(СВЦЭМ!$C$33:$C$776,СВЦЭМ!$A$33:$A$776,$A100,СВЦЭМ!$B$33:$B$776,O$77)+'СЕТ СН'!$H$12+СВЦЭМ!$D$10+'СЕТ СН'!$H$5-'СЕТ СН'!$H$20</f>
        <v>3657.0387894400001</v>
      </c>
      <c r="P100" s="36">
        <f>SUMIFS(СВЦЭМ!$C$33:$C$776,СВЦЭМ!$A$33:$A$776,$A100,СВЦЭМ!$B$33:$B$776,P$77)+'СЕТ СН'!$H$12+СВЦЭМ!$D$10+'СЕТ СН'!$H$5-'СЕТ СН'!$H$20</f>
        <v>3670.8265698799996</v>
      </c>
      <c r="Q100" s="36">
        <f>SUMIFS(СВЦЭМ!$C$33:$C$776,СВЦЭМ!$A$33:$A$776,$A100,СВЦЭМ!$B$33:$B$776,Q$77)+'СЕТ СН'!$H$12+СВЦЭМ!$D$10+'СЕТ СН'!$H$5-'СЕТ СН'!$H$20</f>
        <v>3680.9671509</v>
      </c>
      <c r="R100" s="36">
        <f>SUMIFS(СВЦЭМ!$C$33:$C$776,СВЦЭМ!$A$33:$A$776,$A100,СВЦЭМ!$B$33:$B$776,R$77)+'СЕТ СН'!$H$12+СВЦЭМ!$D$10+'СЕТ СН'!$H$5-'СЕТ СН'!$H$20</f>
        <v>3685.7172335099999</v>
      </c>
      <c r="S100" s="36">
        <f>SUMIFS(СВЦЭМ!$C$33:$C$776,СВЦЭМ!$A$33:$A$776,$A100,СВЦЭМ!$B$33:$B$776,S$77)+'СЕТ СН'!$H$12+СВЦЭМ!$D$10+'СЕТ СН'!$H$5-'СЕТ СН'!$H$20</f>
        <v>3683.4459900800002</v>
      </c>
      <c r="T100" s="36">
        <f>SUMIFS(СВЦЭМ!$C$33:$C$776,СВЦЭМ!$A$33:$A$776,$A100,СВЦЭМ!$B$33:$B$776,T$77)+'СЕТ СН'!$H$12+СВЦЭМ!$D$10+'СЕТ СН'!$H$5-'СЕТ СН'!$H$20</f>
        <v>3657.8718715099999</v>
      </c>
      <c r="U100" s="36">
        <f>SUMIFS(СВЦЭМ!$C$33:$C$776,СВЦЭМ!$A$33:$A$776,$A100,СВЦЭМ!$B$33:$B$776,U$77)+'СЕТ СН'!$H$12+СВЦЭМ!$D$10+'СЕТ СН'!$H$5-'СЕТ СН'!$H$20</f>
        <v>3621.9187014999998</v>
      </c>
      <c r="V100" s="36">
        <f>SUMIFS(СВЦЭМ!$C$33:$C$776,СВЦЭМ!$A$33:$A$776,$A100,СВЦЭМ!$B$33:$B$776,V$77)+'СЕТ СН'!$H$12+СВЦЭМ!$D$10+'СЕТ СН'!$H$5-'СЕТ СН'!$H$20</f>
        <v>3616.6956958000001</v>
      </c>
      <c r="W100" s="36">
        <f>SUMIFS(СВЦЭМ!$C$33:$C$776,СВЦЭМ!$A$33:$A$776,$A100,СВЦЭМ!$B$33:$B$776,W$77)+'СЕТ СН'!$H$12+СВЦЭМ!$D$10+'СЕТ СН'!$H$5-'СЕТ СН'!$H$20</f>
        <v>3616.1662496899999</v>
      </c>
      <c r="X100" s="36">
        <f>SUMIFS(СВЦЭМ!$C$33:$C$776,СВЦЭМ!$A$33:$A$776,$A100,СВЦЭМ!$B$33:$B$776,X$77)+'СЕТ СН'!$H$12+СВЦЭМ!$D$10+'СЕТ СН'!$H$5-'СЕТ СН'!$H$20</f>
        <v>3623.4624827400003</v>
      </c>
      <c r="Y100" s="36">
        <f>SUMIFS(СВЦЭМ!$C$33:$C$776,СВЦЭМ!$A$33:$A$776,$A100,СВЦЭМ!$B$33:$B$776,Y$77)+'СЕТ СН'!$H$12+СВЦЭМ!$D$10+'СЕТ СН'!$H$5-'СЕТ СН'!$H$20</f>
        <v>3675.8647274799996</v>
      </c>
    </row>
    <row r="101" spans="1:25" ht="15.75" x14ac:dyDescent="0.2">
      <c r="A101" s="35">
        <f t="shared" si="2"/>
        <v>43520</v>
      </c>
      <c r="B101" s="36">
        <f>SUMIFS(СВЦЭМ!$C$33:$C$776,СВЦЭМ!$A$33:$A$776,$A101,СВЦЭМ!$B$33:$B$776,B$77)+'СЕТ СН'!$H$12+СВЦЭМ!$D$10+'СЕТ СН'!$H$5-'СЕТ СН'!$H$20</f>
        <v>3721.4371752299999</v>
      </c>
      <c r="C101" s="36">
        <f>SUMIFS(СВЦЭМ!$C$33:$C$776,СВЦЭМ!$A$33:$A$776,$A101,СВЦЭМ!$B$33:$B$776,C$77)+'СЕТ СН'!$H$12+СВЦЭМ!$D$10+'СЕТ СН'!$H$5-'СЕТ СН'!$H$20</f>
        <v>3746.77827454</v>
      </c>
      <c r="D101" s="36">
        <f>SUMIFS(СВЦЭМ!$C$33:$C$776,СВЦЭМ!$A$33:$A$776,$A101,СВЦЭМ!$B$33:$B$776,D$77)+'СЕТ СН'!$H$12+СВЦЭМ!$D$10+'СЕТ СН'!$H$5-'СЕТ СН'!$H$20</f>
        <v>3763.7652334799996</v>
      </c>
      <c r="E101" s="36">
        <f>SUMIFS(СВЦЭМ!$C$33:$C$776,СВЦЭМ!$A$33:$A$776,$A101,СВЦЭМ!$B$33:$B$776,E$77)+'СЕТ СН'!$H$12+СВЦЭМ!$D$10+'СЕТ СН'!$H$5-'СЕТ СН'!$H$20</f>
        <v>3777.95536928</v>
      </c>
      <c r="F101" s="36">
        <f>SUMIFS(СВЦЭМ!$C$33:$C$776,СВЦЭМ!$A$33:$A$776,$A101,СВЦЭМ!$B$33:$B$776,F$77)+'СЕТ СН'!$H$12+СВЦЭМ!$D$10+'СЕТ СН'!$H$5-'СЕТ СН'!$H$20</f>
        <v>3788.3849108099998</v>
      </c>
      <c r="G101" s="36">
        <f>SUMIFS(СВЦЭМ!$C$33:$C$776,СВЦЭМ!$A$33:$A$776,$A101,СВЦЭМ!$B$33:$B$776,G$77)+'СЕТ СН'!$H$12+СВЦЭМ!$D$10+'СЕТ СН'!$H$5-'СЕТ СН'!$H$20</f>
        <v>3785.3053676999998</v>
      </c>
      <c r="H101" s="36">
        <f>SUMIFS(СВЦЭМ!$C$33:$C$776,СВЦЭМ!$A$33:$A$776,$A101,СВЦЭМ!$B$33:$B$776,H$77)+'СЕТ СН'!$H$12+СВЦЭМ!$D$10+'СЕТ СН'!$H$5-'СЕТ СН'!$H$20</f>
        <v>3769.5388541900002</v>
      </c>
      <c r="I101" s="36">
        <f>SUMIFS(СВЦЭМ!$C$33:$C$776,СВЦЭМ!$A$33:$A$776,$A101,СВЦЭМ!$B$33:$B$776,I$77)+'СЕТ СН'!$H$12+СВЦЭМ!$D$10+'СЕТ СН'!$H$5-'СЕТ СН'!$H$20</f>
        <v>3752.3689230599998</v>
      </c>
      <c r="J101" s="36">
        <f>SUMIFS(СВЦЭМ!$C$33:$C$776,СВЦЭМ!$A$33:$A$776,$A101,СВЦЭМ!$B$33:$B$776,J$77)+'СЕТ СН'!$H$12+СВЦЭМ!$D$10+'СЕТ СН'!$H$5-'СЕТ СН'!$H$20</f>
        <v>3689.7261953500001</v>
      </c>
      <c r="K101" s="36">
        <f>SUMIFS(СВЦЭМ!$C$33:$C$776,СВЦЭМ!$A$33:$A$776,$A101,СВЦЭМ!$B$33:$B$776,K$77)+'СЕТ СН'!$H$12+СВЦЭМ!$D$10+'СЕТ СН'!$H$5-'СЕТ СН'!$H$20</f>
        <v>3647.2381064299998</v>
      </c>
      <c r="L101" s="36">
        <f>SUMIFS(СВЦЭМ!$C$33:$C$776,СВЦЭМ!$A$33:$A$776,$A101,СВЦЭМ!$B$33:$B$776,L$77)+'СЕТ СН'!$H$12+СВЦЭМ!$D$10+'СЕТ СН'!$H$5-'СЕТ СН'!$H$20</f>
        <v>3636.5565556900001</v>
      </c>
      <c r="M101" s="36">
        <f>SUMIFS(СВЦЭМ!$C$33:$C$776,СВЦЭМ!$A$33:$A$776,$A101,СВЦЭМ!$B$33:$B$776,M$77)+'СЕТ СН'!$H$12+СВЦЭМ!$D$10+'СЕТ СН'!$H$5-'СЕТ СН'!$H$20</f>
        <v>3632.7484186800002</v>
      </c>
      <c r="N101" s="36">
        <f>SUMIFS(СВЦЭМ!$C$33:$C$776,СВЦЭМ!$A$33:$A$776,$A101,СВЦЭМ!$B$33:$B$776,N$77)+'СЕТ СН'!$H$12+СВЦЭМ!$D$10+'СЕТ СН'!$H$5-'СЕТ СН'!$H$20</f>
        <v>3638.0971594100001</v>
      </c>
      <c r="O101" s="36">
        <f>SUMIFS(СВЦЭМ!$C$33:$C$776,СВЦЭМ!$A$33:$A$776,$A101,СВЦЭМ!$B$33:$B$776,O$77)+'СЕТ СН'!$H$12+СВЦЭМ!$D$10+'СЕТ СН'!$H$5-'СЕТ СН'!$H$20</f>
        <v>3614.8430766800002</v>
      </c>
      <c r="P101" s="36">
        <f>SUMIFS(СВЦЭМ!$C$33:$C$776,СВЦЭМ!$A$33:$A$776,$A101,СВЦЭМ!$B$33:$B$776,P$77)+'СЕТ СН'!$H$12+СВЦЭМ!$D$10+'СЕТ СН'!$H$5-'СЕТ СН'!$H$20</f>
        <v>3622.39374404</v>
      </c>
      <c r="Q101" s="36">
        <f>SUMIFS(СВЦЭМ!$C$33:$C$776,СВЦЭМ!$A$33:$A$776,$A101,СВЦЭМ!$B$33:$B$776,Q$77)+'СЕТ СН'!$H$12+СВЦЭМ!$D$10+'СЕТ СН'!$H$5-'СЕТ СН'!$H$20</f>
        <v>3629.8007729999999</v>
      </c>
      <c r="R101" s="36">
        <f>SUMIFS(СВЦЭМ!$C$33:$C$776,СВЦЭМ!$A$33:$A$776,$A101,СВЦЭМ!$B$33:$B$776,R$77)+'СЕТ СН'!$H$12+СВЦЭМ!$D$10+'СЕТ СН'!$H$5-'СЕТ СН'!$H$20</f>
        <v>3632.0608128200001</v>
      </c>
      <c r="S101" s="36">
        <f>SUMIFS(СВЦЭМ!$C$33:$C$776,СВЦЭМ!$A$33:$A$776,$A101,СВЦЭМ!$B$33:$B$776,S$77)+'СЕТ СН'!$H$12+СВЦЭМ!$D$10+'СЕТ СН'!$H$5-'СЕТ СН'!$H$20</f>
        <v>3624.8316381200002</v>
      </c>
      <c r="T101" s="36">
        <f>SUMIFS(СВЦЭМ!$C$33:$C$776,СВЦЭМ!$A$33:$A$776,$A101,СВЦЭМ!$B$33:$B$776,T$77)+'СЕТ СН'!$H$12+СВЦЭМ!$D$10+'СЕТ СН'!$H$5-'СЕТ СН'!$H$20</f>
        <v>3594.8332474200001</v>
      </c>
      <c r="U101" s="36">
        <f>SUMIFS(СВЦЭМ!$C$33:$C$776,СВЦЭМ!$A$33:$A$776,$A101,СВЦЭМ!$B$33:$B$776,U$77)+'СЕТ СН'!$H$12+СВЦЭМ!$D$10+'СЕТ СН'!$H$5-'СЕТ СН'!$H$20</f>
        <v>3547.14423661</v>
      </c>
      <c r="V101" s="36">
        <f>SUMIFS(СВЦЭМ!$C$33:$C$776,СВЦЭМ!$A$33:$A$776,$A101,СВЦЭМ!$B$33:$B$776,V$77)+'СЕТ СН'!$H$12+СВЦЭМ!$D$10+'СЕТ СН'!$H$5-'СЕТ СН'!$H$20</f>
        <v>3544.6599268800001</v>
      </c>
      <c r="W101" s="36">
        <f>SUMIFS(СВЦЭМ!$C$33:$C$776,СВЦЭМ!$A$33:$A$776,$A101,СВЦЭМ!$B$33:$B$776,W$77)+'СЕТ СН'!$H$12+СВЦЭМ!$D$10+'СЕТ СН'!$H$5-'СЕТ СН'!$H$20</f>
        <v>3554.22775052</v>
      </c>
      <c r="X101" s="36">
        <f>SUMIFS(СВЦЭМ!$C$33:$C$776,СВЦЭМ!$A$33:$A$776,$A101,СВЦЭМ!$B$33:$B$776,X$77)+'СЕТ СН'!$H$12+СВЦЭМ!$D$10+'СЕТ СН'!$H$5-'СЕТ СН'!$H$20</f>
        <v>3577.3390990100002</v>
      </c>
      <c r="Y101" s="36">
        <f>SUMIFS(СВЦЭМ!$C$33:$C$776,СВЦЭМ!$A$33:$A$776,$A101,СВЦЭМ!$B$33:$B$776,Y$77)+'СЕТ СН'!$H$12+СВЦЭМ!$D$10+'СЕТ СН'!$H$5-'СЕТ СН'!$H$20</f>
        <v>3658.7726787800002</v>
      </c>
    </row>
    <row r="102" spans="1:25" ht="15.75" x14ac:dyDescent="0.2">
      <c r="A102" s="35">
        <f t="shared" si="2"/>
        <v>43521</v>
      </c>
      <c r="B102" s="36">
        <f>SUMIFS(СВЦЭМ!$C$33:$C$776,СВЦЭМ!$A$33:$A$776,$A102,СВЦЭМ!$B$33:$B$776,B$77)+'СЕТ СН'!$H$12+СВЦЭМ!$D$10+'СЕТ СН'!$H$5-'СЕТ СН'!$H$20</f>
        <v>3697.6912258399998</v>
      </c>
      <c r="C102" s="36">
        <f>SUMIFS(СВЦЭМ!$C$33:$C$776,СВЦЭМ!$A$33:$A$776,$A102,СВЦЭМ!$B$33:$B$776,C$77)+'СЕТ СН'!$H$12+СВЦЭМ!$D$10+'СЕТ СН'!$H$5-'СЕТ СН'!$H$20</f>
        <v>3714.0078272399996</v>
      </c>
      <c r="D102" s="36">
        <f>SUMIFS(СВЦЭМ!$C$33:$C$776,СВЦЭМ!$A$33:$A$776,$A102,СВЦЭМ!$B$33:$B$776,D$77)+'СЕТ СН'!$H$12+СВЦЭМ!$D$10+'СЕТ СН'!$H$5-'СЕТ СН'!$H$20</f>
        <v>3709.7155651899998</v>
      </c>
      <c r="E102" s="36">
        <f>SUMIFS(СВЦЭМ!$C$33:$C$776,СВЦЭМ!$A$33:$A$776,$A102,СВЦЭМ!$B$33:$B$776,E$77)+'СЕТ СН'!$H$12+СВЦЭМ!$D$10+'СЕТ СН'!$H$5-'СЕТ СН'!$H$20</f>
        <v>3711.5093977299998</v>
      </c>
      <c r="F102" s="36">
        <f>SUMIFS(СВЦЭМ!$C$33:$C$776,СВЦЭМ!$A$33:$A$776,$A102,СВЦЭМ!$B$33:$B$776,F$77)+'СЕТ СН'!$H$12+СВЦЭМ!$D$10+'СЕТ СН'!$H$5-'СЕТ СН'!$H$20</f>
        <v>3711.6144746800001</v>
      </c>
      <c r="G102" s="36">
        <f>SUMIFS(СВЦЭМ!$C$33:$C$776,СВЦЭМ!$A$33:$A$776,$A102,СВЦЭМ!$B$33:$B$776,G$77)+'СЕТ СН'!$H$12+СВЦЭМ!$D$10+'СЕТ СН'!$H$5-'СЕТ СН'!$H$20</f>
        <v>3718.81026492</v>
      </c>
      <c r="H102" s="36">
        <f>SUMIFS(СВЦЭМ!$C$33:$C$776,СВЦЭМ!$A$33:$A$776,$A102,СВЦЭМ!$B$33:$B$776,H$77)+'СЕТ СН'!$H$12+СВЦЭМ!$D$10+'СЕТ СН'!$H$5-'СЕТ СН'!$H$20</f>
        <v>3732.5867813200002</v>
      </c>
      <c r="I102" s="36">
        <f>SUMIFS(СВЦЭМ!$C$33:$C$776,СВЦЭМ!$A$33:$A$776,$A102,СВЦЭМ!$B$33:$B$776,I$77)+'СЕТ СН'!$H$12+СВЦЭМ!$D$10+'СЕТ СН'!$H$5-'СЕТ СН'!$H$20</f>
        <v>3698.4623304999996</v>
      </c>
      <c r="J102" s="36">
        <f>SUMIFS(СВЦЭМ!$C$33:$C$776,СВЦЭМ!$A$33:$A$776,$A102,СВЦЭМ!$B$33:$B$776,J$77)+'СЕТ СН'!$H$12+СВЦЭМ!$D$10+'СЕТ СН'!$H$5-'СЕТ СН'!$H$20</f>
        <v>3674.3394014200003</v>
      </c>
      <c r="K102" s="36">
        <f>SUMIFS(СВЦЭМ!$C$33:$C$776,СВЦЭМ!$A$33:$A$776,$A102,СВЦЭМ!$B$33:$B$776,K$77)+'СЕТ СН'!$H$12+СВЦЭМ!$D$10+'СЕТ СН'!$H$5-'СЕТ СН'!$H$20</f>
        <v>3650.5850133899999</v>
      </c>
      <c r="L102" s="36">
        <f>SUMIFS(СВЦЭМ!$C$33:$C$776,СВЦЭМ!$A$33:$A$776,$A102,СВЦЭМ!$B$33:$B$776,L$77)+'СЕТ СН'!$H$12+СВЦЭМ!$D$10+'СЕТ СН'!$H$5-'СЕТ СН'!$H$20</f>
        <v>3652.2622927800003</v>
      </c>
      <c r="M102" s="36">
        <f>SUMIFS(СВЦЭМ!$C$33:$C$776,СВЦЭМ!$A$33:$A$776,$A102,СВЦЭМ!$B$33:$B$776,M$77)+'СЕТ СН'!$H$12+СВЦЭМ!$D$10+'СЕТ СН'!$H$5-'СЕТ СН'!$H$20</f>
        <v>3678.0176347899996</v>
      </c>
      <c r="N102" s="36">
        <f>SUMIFS(СВЦЭМ!$C$33:$C$776,СВЦЭМ!$A$33:$A$776,$A102,СВЦЭМ!$B$33:$B$776,N$77)+'СЕТ СН'!$H$12+СВЦЭМ!$D$10+'СЕТ СН'!$H$5-'СЕТ СН'!$H$20</f>
        <v>3680.14985144</v>
      </c>
      <c r="O102" s="36">
        <f>SUMIFS(СВЦЭМ!$C$33:$C$776,СВЦЭМ!$A$33:$A$776,$A102,СВЦЭМ!$B$33:$B$776,O$77)+'СЕТ СН'!$H$12+СВЦЭМ!$D$10+'СЕТ СН'!$H$5-'СЕТ СН'!$H$20</f>
        <v>3674.1799916800001</v>
      </c>
      <c r="P102" s="36">
        <f>SUMIFS(СВЦЭМ!$C$33:$C$776,СВЦЭМ!$A$33:$A$776,$A102,СВЦЭМ!$B$33:$B$776,P$77)+'СЕТ СН'!$H$12+СВЦЭМ!$D$10+'СЕТ СН'!$H$5-'СЕТ СН'!$H$20</f>
        <v>3687.5574712999996</v>
      </c>
      <c r="Q102" s="36">
        <f>SUMIFS(СВЦЭМ!$C$33:$C$776,СВЦЭМ!$A$33:$A$776,$A102,СВЦЭМ!$B$33:$B$776,Q$77)+'СЕТ СН'!$H$12+СВЦЭМ!$D$10+'СЕТ СН'!$H$5-'СЕТ СН'!$H$20</f>
        <v>3696.0448236799998</v>
      </c>
      <c r="R102" s="36">
        <f>SUMIFS(СВЦЭМ!$C$33:$C$776,СВЦЭМ!$A$33:$A$776,$A102,СВЦЭМ!$B$33:$B$776,R$77)+'СЕТ СН'!$H$12+СВЦЭМ!$D$10+'СЕТ СН'!$H$5-'СЕТ СН'!$H$20</f>
        <v>3695.7968745199996</v>
      </c>
      <c r="S102" s="36">
        <f>SUMIFS(СВЦЭМ!$C$33:$C$776,СВЦЭМ!$A$33:$A$776,$A102,СВЦЭМ!$B$33:$B$776,S$77)+'СЕТ СН'!$H$12+СВЦЭМ!$D$10+'СЕТ СН'!$H$5-'СЕТ СН'!$H$20</f>
        <v>3696.2050300000001</v>
      </c>
      <c r="T102" s="36">
        <f>SUMIFS(СВЦЭМ!$C$33:$C$776,СВЦЭМ!$A$33:$A$776,$A102,СВЦЭМ!$B$33:$B$776,T$77)+'СЕТ СН'!$H$12+СВЦЭМ!$D$10+'СЕТ СН'!$H$5-'СЕТ СН'!$H$20</f>
        <v>3642.6759377099997</v>
      </c>
      <c r="U102" s="36">
        <f>SUMIFS(СВЦЭМ!$C$33:$C$776,СВЦЭМ!$A$33:$A$776,$A102,СВЦЭМ!$B$33:$B$776,U$77)+'СЕТ СН'!$H$12+СВЦЭМ!$D$10+'СЕТ СН'!$H$5-'СЕТ СН'!$H$20</f>
        <v>3593.8492736200001</v>
      </c>
      <c r="V102" s="36">
        <f>SUMIFS(СВЦЭМ!$C$33:$C$776,СВЦЭМ!$A$33:$A$776,$A102,СВЦЭМ!$B$33:$B$776,V$77)+'СЕТ СН'!$H$12+СВЦЭМ!$D$10+'СЕТ СН'!$H$5-'СЕТ СН'!$H$20</f>
        <v>3598.8558532699999</v>
      </c>
      <c r="W102" s="36">
        <f>SUMIFS(СВЦЭМ!$C$33:$C$776,СВЦЭМ!$A$33:$A$776,$A102,СВЦЭМ!$B$33:$B$776,W$77)+'СЕТ СН'!$H$12+СВЦЭМ!$D$10+'СЕТ СН'!$H$5-'СЕТ СН'!$H$20</f>
        <v>3601.5800068500002</v>
      </c>
      <c r="X102" s="36">
        <f>SUMIFS(СВЦЭМ!$C$33:$C$776,СВЦЭМ!$A$33:$A$776,$A102,СВЦЭМ!$B$33:$B$776,X$77)+'СЕТ СН'!$H$12+СВЦЭМ!$D$10+'СЕТ СН'!$H$5-'СЕТ СН'!$H$20</f>
        <v>3626.2408200499999</v>
      </c>
      <c r="Y102" s="36">
        <f>SUMIFS(СВЦЭМ!$C$33:$C$776,СВЦЭМ!$A$33:$A$776,$A102,СВЦЭМ!$B$33:$B$776,Y$77)+'СЕТ СН'!$H$12+СВЦЭМ!$D$10+'СЕТ СН'!$H$5-'СЕТ СН'!$H$20</f>
        <v>3669.2753905299996</v>
      </c>
    </row>
    <row r="103" spans="1:25" ht="15.75" x14ac:dyDescent="0.2">
      <c r="A103" s="35">
        <f t="shared" si="2"/>
        <v>43522</v>
      </c>
      <c r="B103" s="36">
        <f>SUMIFS(СВЦЭМ!$C$33:$C$776,СВЦЭМ!$A$33:$A$776,$A103,СВЦЭМ!$B$33:$B$776,B$77)+'СЕТ СН'!$H$12+СВЦЭМ!$D$10+'СЕТ СН'!$H$5-'СЕТ СН'!$H$20</f>
        <v>3696.8755331799998</v>
      </c>
      <c r="C103" s="36">
        <f>SUMIFS(СВЦЭМ!$C$33:$C$776,СВЦЭМ!$A$33:$A$776,$A103,СВЦЭМ!$B$33:$B$776,C$77)+'СЕТ СН'!$H$12+СВЦЭМ!$D$10+'СЕТ СН'!$H$5-'СЕТ СН'!$H$20</f>
        <v>3702.5903436399999</v>
      </c>
      <c r="D103" s="36">
        <f>SUMIFS(СВЦЭМ!$C$33:$C$776,СВЦЭМ!$A$33:$A$776,$A103,СВЦЭМ!$B$33:$B$776,D$77)+'СЕТ СН'!$H$12+СВЦЭМ!$D$10+'СЕТ СН'!$H$5-'СЕТ СН'!$H$20</f>
        <v>3703.3114720399999</v>
      </c>
      <c r="E103" s="36">
        <f>SUMIFS(СВЦЭМ!$C$33:$C$776,СВЦЭМ!$A$33:$A$776,$A103,СВЦЭМ!$B$33:$B$776,E$77)+'СЕТ СН'!$H$12+СВЦЭМ!$D$10+'СЕТ СН'!$H$5-'СЕТ СН'!$H$20</f>
        <v>3702.80205019</v>
      </c>
      <c r="F103" s="36">
        <f>SUMIFS(СВЦЭМ!$C$33:$C$776,СВЦЭМ!$A$33:$A$776,$A103,СВЦЭМ!$B$33:$B$776,F$77)+'СЕТ СН'!$H$12+СВЦЭМ!$D$10+'СЕТ СН'!$H$5-'СЕТ СН'!$H$20</f>
        <v>3699.80447078</v>
      </c>
      <c r="G103" s="36">
        <f>SUMIFS(СВЦЭМ!$C$33:$C$776,СВЦЭМ!$A$33:$A$776,$A103,СВЦЭМ!$B$33:$B$776,G$77)+'СЕТ СН'!$H$12+СВЦЭМ!$D$10+'СЕТ СН'!$H$5-'СЕТ СН'!$H$20</f>
        <v>3704.5950585999999</v>
      </c>
      <c r="H103" s="36">
        <f>SUMIFS(СВЦЭМ!$C$33:$C$776,СВЦЭМ!$A$33:$A$776,$A103,СВЦЭМ!$B$33:$B$776,H$77)+'СЕТ СН'!$H$12+СВЦЭМ!$D$10+'СЕТ СН'!$H$5-'СЕТ СН'!$H$20</f>
        <v>3698.6758581499998</v>
      </c>
      <c r="I103" s="36">
        <f>SUMIFS(СВЦЭМ!$C$33:$C$776,СВЦЭМ!$A$33:$A$776,$A103,СВЦЭМ!$B$33:$B$776,I$77)+'СЕТ СН'!$H$12+СВЦЭМ!$D$10+'СЕТ СН'!$H$5-'СЕТ СН'!$H$20</f>
        <v>3667.6309851599999</v>
      </c>
      <c r="J103" s="36">
        <f>SUMIFS(СВЦЭМ!$C$33:$C$776,СВЦЭМ!$A$33:$A$776,$A103,СВЦЭМ!$B$33:$B$776,J$77)+'СЕТ СН'!$H$12+СВЦЭМ!$D$10+'СЕТ СН'!$H$5-'СЕТ СН'!$H$20</f>
        <v>3650.8671703299997</v>
      </c>
      <c r="K103" s="36">
        <f>SUMIFS(СВЦЭМ!$C$33:$C$776,СВЦЭМ!$A$33:$A$776,$A103,СВЦЭМ!$B$33:$B$776,K$77)+'СЕТ СН'!$H$12+СВЦЭМ!$D$10+'СЕТ СН'!$H$5-'СЕТ СН'!$H$20</f>
        <v>3649.8500512099999</v>
      </c>
      <c r="L103" s="36">
        <f>SUMIFS(СВЦЭМ!$C$33:$C$776,СВЦЭМ!$A$33:$A$776,$A103,СВЦЭМ!$B$33:$B$776,L$77)+'СЕТ СН'!$H$12+СВЦЭМ!$D$10+'СЕТ СН'!$H$5-'СЕТ СН'!$H$20</f>
        <v>3661.7698158399999</v>
      </c>
      <c r="M103" s="36">
        <f>SUMIFS(СВЦЭМ!$C$33:$C$776,СВЦЭМ!$A$33:$A$776,$A103,СВЦЭМ!$B$33:$B$776,M$77)+'СЕТ СН'!$H$12+СВЦЭМ!$D$10+'СЕТ СН'!$H$5-'СЕТ СН'!$H$20</f>
        <v>3673.11666668</v>
      </c>
      <c r="N103" s="36">
        <f>SUMIFS(СВЦЭМ!$C$33:$C$776,СВЦЭМ!$A$33:$A$776,$A103,СВЦЭМ!$B$33:$B$776,N$77)+'СЕТ СН'!$H$12+СВЦЭМ!$D$10+'СЕТ СН'!$H$5-'СЕТ СН'!$H$20</f>
        <v>3659.6791359500003</v>
      </c>
      <c r="O103" s="36">
        <f>SUMIFS(СВЦЭМ!$C$33:$C$776,СВЦЭМ!$A$33:$A$776,$A103,СВЦЭМ!$B$33:$B$776,O$77)+'СЕТ СН'!$H$12+СВЦЭМ!$D$10+'СЕТ СН'!$H$5-'СЕТ СН'!$H$20</f>
        <v>3629.0055064199996</v>
      </c>
      <c r="P103" s="36">
        <f>SUMIFS(СВЦЭМ!$C$33:$C$776,СВЦЭМ!$A$33:$A$776,$A103,СВЦЭМ!$B$33:$B$776,P$77)+'СЕТ СН'!$H$12+СВЦЭМ!$D$10+'СЕТ СН'!$H$5-'СЕТ СН'!$H$20</f>
        <v>3635.8849903999999</v>
      </c>
      <c r="Q103" s="36">
        <f>SUMIFS(СВЦЭМ!$C$33:$C$776,СВЦЭМ!$A$33:$A$776,$A103,СВЦЭМ!$B$33:$B$776,Q$77)+'СЕТ СН'!$H$12+СВЦЭМ!$D$10+'СЕТ СН'!$H$5-'СЕТ СН'!$H$20</f>
        <v>3646.9283647900002</v>
      </c>
      <c r="R103" s="36">
        <f>SUMIFS(СВЦЭМ!$C$33:$C$776,СВЦЭМ!$A$33:$A$776,$A103,СВЦЭМ!$B$33:$B$776,R$77)+'СЕТ СН'!$H$12+СВЦЭМ!$D$10+'СЕТ СН'!$H$5-'СЕТ СН'!$H$20</f>
        <v>3660.4175169</v>
      </c>
      <c r="S103" s="36">
        <f>SUMIFS(СВЦЭМ!$C$33:$C$776,СВЦЭМ!$A$33:$A$776,$A103,СВЦЭМ!$B$33:$B$776,S$77)+'СЕТ СН'!$H$12+СВЦЭМ!$D$10+'СЕТ СН'!$H$5-'СЕТ СН'!$H$20</f>
        <v>3678.7325025199998</v>
      </c>
      <c r="T103" s="36">
        <f>SUMIFS(СВЦЭМ!$C$33:$C$776,СВЦЭМ!$A$33:$A$776,$A103,СВЦЭМ!$B$33:$B$776,T$77)+'СЕТ СН'!$H$12+СВЦЭМ!$D$10+'СЕТ СН'!$H$5-'СЕТ СН'!$H$20</f>
        <v>3629.1341361899999</v>
      </c>
      <c r="U103" s="36">
        <f>SUMIFS(СВЦЭМ!$C$33:$C$776,СВЦЭМ!$A$33:$A$776,$A103,СВЦЭМ!$B$33:$B$776,U$77)+'СЕТ СН'!$H$12+СВЦЭМ!$D$10+'СЕТ СН'!$H$5-'СЕТ СН'!$H$20</f>
        <v>3587.1491566200002</v>
      </c>
      <c r="V103" s="36">
        <f>SUMIFS(СВЦЭМ!$C$33:$C$776,СВЦЭМ!$A$33:$A$776,$A103,СВЦЭМ!$B$33:$B$776,V$77)+'СЕТ СН'!$H$12+СВЦЭМ!$D$10+'СЕТ СН'!$H$5-'СЕТ СН'!$H$20</f>
        <v>3592.3271338300001</v>
      </c>
      <c r="W103" s="36">
        <f>SUMIFS(СВЦЭМ!$C$33:$C$776,СВЦЭМ!$A$33:$A$776,$A103,СВЦЭМ!$B$33:$B$776,W$77)+'СЕТ СН'!$H$12+СВЦЭМ!$D$10+'СЕТ СН'!$H$5-'СЕТ СН'!$H$20</f>
        <v>3595.4755002000002</v>
      </c>
      <c r="X103" s="36">
        <f>SUMIFS(СВЦЭМ!$C$33:$C$776,СВЦЭМ!$A$33:$A$776,$A103,СВЦЭМ!$B$33:$B$776,X$77)+'СЕТ СН'!$H$12+СВЦЭМ!$D$10+'СЕТ СН'!$H$5-'СЕТ СН'!$H$20</f>
        <v>3618.14677381</v>
      </c>
      <c r="Y103" s="36">
        <f>SUMIFS(СВЦЭМ!$C$33:$C$776,СВЦЭМ!$A$33:$A$776,$A103,СВЦЭМ!$B$33:$B$776,Y$77)+'СЕТ СН'!$H$12+СВЦЭМ!$D$10+'СЕТ СН'!$H$5-'СЕТ СН'!$H$20</f>
        <v>3663.6265336099996</v>
      </c>
    </row>
    <row r="104" spans="1:25" ht="15.75" x14ac:dyDescent="0.2">
      <c r="A104" s="35">
        <f t="shared" si="2"/>
        <v>43523</v>
      </c>
      <c r="B104" s="36">
        <f>SUMIFS(СВЦЭМ!$C$33:$C$776,СВЦЭМ!$A$33:$A$776,$A104,СВЦЭМ!$B$33:$B$776,B$77)+'СЕТ СН'!$H$12+СВЦЭМ!$D$10+'СЕТ СН'!$H$5-'СЕТ СН'!$H$20</f>
        <v>3704.4128661599998</v>
      </c>
      <c r="C104" s="36">
        <f>SUMIFS(СВЦЭМ!$C$33:$C$776,СВЦЭМ!$A$33:$A$776,$A104,СВЦЭМ!$B$33:$B$776,C$77)+'СЕТ СН'!$H$12+СВЦЭМ!$D$10+'СЕТ СН'!$H$5-'СЕТ СН'!$H$20</f>
        <v>3745.7182965100001</v>
      </c>
      <c r="D104" s="36">
        <f>SUMIFS(СВЦЭМ!$C$33:$C$776,СВЦЭМ!$A$33:$A$776,$A104,СВЦЭМ!$B$33:$B$776,D$77)+'СЕТ СН'!$H$12+СВЦЭМ!$D$10+'СЕТ СН'!$H$5-'СЕТ СН'!$H$20</f>
        <v>3761.5501395800002</v>
      </c>
      <c r="E104" s="36">
        <f>SUMIFS(СВЦЭМ!$C$33:$C$776,СВЦЭМ!$A$33:$A$776,$A104,СВЦЭМ!$B$33:$B$776,E$77)+'СЕТ СН'!$H$12+СВЦЭМ!$D$10+'СЕТ СН'!$H$5-'СЕТ СН'!$H$20</f>
        <v>3765.1231820900002</v>
      </c>
      <c r="F104" s="36">
        <f>SUMIFS(СВЦЭМ!$C$33:$C$776,СВЦЭМ!$A$33:$A$776,$A104,СВЦЭМ!$B$33:$B$776,F$77)+'СЕТ СН'!$H$12+СВЦЭМ!$D$10+'СЕТ СН'!$H$5-'СЕТ СН'!$H$20</f>
        <v>3758.6631842199999</v>
      </c>
      <c r="G104" s="36">
        <f>SUMIFS(СВЦЭМ!$C$33:$C$776,СВЦЭМ!$A$33:$A$776,$A104,СВЦЭМ!$B$33:$B$776,G$77)+'СЕТ СН'!$H$12+СВЦЭМ!$D$10+'СЕТ СН'!$H$5-'СЕТ СН'!$H$20</f>
        <v>3734.4687319</v>
      </c>
      <c r="H104" s="36">
        <f>SUMIFS(СВЦЭМ!$C$33:$C$776,СВЦЭМ!$A$33:$A$776,$A104,СВЦЭМ!$B$33:$B$776,H$77)+'СЕТ СН'!$H$12+СВЦЭМ!$D$10+'СЕТ СН'!$H$5-'СЕТ СН'!$H$20</f>
        <v>3686.9434640700001</v>
      </c>
      <c r="I104" s="36">
        <f>SUMIFS(СВЦЭМ!$C$33:$C$776,СВЦЭМ!$A$33:$A$776,$A104,СВЦЭМ!$B$33:$B$776,I$77)+'СЕТ СН'!$H$12+СВЦЭМ!$D$10+'СЕТ СН'!$H$5-'СЕТ СН'!$H$20</f>
        <v>3657.7472894699999</v>
      </c>
      <c r="J104" s="36">
        <f>SUMIFS(СВЦЭМ!$C$33:$C$776,СВЦЭМ!$A$33:$A$776,$A104,СВЦЭМ!$B$33:$B$776,J$77)+'СЕТ СН'!$H$12+СВЦЭМ!$D$10+'СЕТ СН'!$H$5-'СЕТ СН'!$H$20</f>
        <v>3646.9176566899996</v>
      </c>
      <c r="K104" s="36">
        <f>SUMIFS(СВЦЭМ!$C$33:$C$776,СВЦЭМ!$A$33:$A$776,$A104,СВЦЭМ!$B$33:$B$776,K$77)+'СЕТ СН'!$H$12+СВЦЭМ!$D$10+'СЕТ СН'!$H$5-'СЕТ СН'!$H$20</f>
        <v>3650.8405420199997</v>
      </c>
      <c r="L104" s="36">
        <f>SUMIFS(СВЦЭМ!$C$33:$C$776,СВЦЭМ!$A$33:$A$776,$A104,СВЦЭМ!$B$33:$B$776,L$77)+'СЕТ СН'!$H$12+СВЦЭМ!$D$10+'СЕТ СН'!$H$5-'СЕТ СН'!$H$20</f>
        <v>3651.6433789900002</v>
      </c>
      <c r="M104" s="36">
        <f>SUMIFS(СВЦЭМ!$C$33:$C$776,СВЦЭМ!$A$33:$A$776,$A104,СВЦЭМ!$B$33:$B$776,M$77)+'СЕТ СН'!$H$12+СВЦЭМ!$D$10+'СЕТ СН'!$H$5-'СЕТ СН'!$H$20</f>
        <v>3666.9659922199999</v>
      </c>
      <c r="N104" s="36">
        <f>SUMIFS(СВЦЭМ!$C$33:$C$776,СВЦЭМ!$A$33:$A$776,$A104,СВЦЭМ!$B$33:$B$776,N$77)+'СЕТ СН'!$H$12+СВЦЭМ!$D$10+'СЕТ СН'!$H$5-'СЕТ СН'!$H$20</f>
        <v>3664.5969015299997</v>
      </c>
      <c r="O104" s="36">
        <f>SUMIFS(СВЦЭМ!$C$33:$C$776,СВЦЭМ!$A$33:$A$776,$A104,СВЦЭМ!$B$33:$B$776,O$77)+'СЕТ СН'!$H$12+СВЦЭМ!$D$10+'СЕТ СН'!$H$5-'СЕТ СН'!$H$20</f>
        <v>3613.0591799899998</v>
      </c>
      <c r="P104" s="36">
        <f>SUMIFS(СВЦЭМ!$C$33:$C$776,СВЦЭМ!$A$33:$A$776,$A104,СВЦЭМ!$B$33:$B$776,P$77)+'СЕТ СН'!$H$12+СВЦЭМ!$D$10+'СЕТ СН'!$H$5-'СЕТ СН'!$H$20</f>
        <v>3620.81208277</v>
      </c>
      <c r="Q104" s="36">
        <f>SUMIFS(СВЦЭМ!$C$33:$C$776,СВЦЭМ!$A$33:$A$776,$A104,СВЦЭМ!$B$33:$B$776,Q$77)+'СЕТ СН'!$H$12+СВЦЭМ!$D$10+'СЕТ СН'!$H$5-'СЕТ СН'!$H$20</f>
        <v>3627.57483942</v>
      </c>
      <c r="R104" s="36">
        <f>SUMIFS(СВЦЭМ!$C$33:$C$776,СВЦЭМ!$A$33:$A$776,$A104,СВЦЭМ!$B$33:$B$776,R$77)+'СЕТ СН'!$H$12+СВЦЭМ!$D$10+'СЕТ СН'!$H$5-'СЕТ СН'!$H$20</f>
        <v>3619.46595858</v>
      </c>
      <c r="S104" s="36">
        <f>SUMIFS(СВЦЭМ!$C$33:$C$776,СВЦЭМ!$A$33:$A$776,$A104,СВЦЭМ!$B$33:$B$776,S$77)+'СЕТ СН'!$H$12+СВЦЭМ!$D$10+'СЕТ СН'!$H$5-'СЕТ СН'!$H$20</f>
        <v>3616.8030615799998</v>
      </c>
      <c r="T104" s="36">
        <f>SUMIFS(СВЦЭМ!$C$33:$C$776,СВЦЭМ!$A$33:$A$776,$A104,СВЦЭМ!$B$33:$B$776,T$77)+'СЕТ СН'!$H$12+СВЦЭМ!$D$10+'СЕТ СН'!$H$5-'СЕТ СН'!$H$20</f>
        <v>3600.9092944700001</v>
      </c>
      <c r="U104" s="36">
        <f>SUMIFS(СВЦЭМ!$C$33:$C$776,СВЦЭМ!$A$33:$A$776,$A104,СВЦЭМ!$B$33:$B$776,U$77)+'СЕТ СН'!$H$12+СВЦЭМ!$D$10+'СЕТ СН'!$H$5-'СЕТ СН'!$H$20</f>
        <v>3569.4197088299998</v>
      </c>
      <c r="V104" s="36">
        <f>SUMIFS(СВЦЭМ!$C$33:$C$776,СВЦЭМ!$A$33:$A$776,$A104,СВЦЭМ!$B$33:$B$776,V$77)+'СЕТ СН'!$H$12+СВЦЭМ!$D$10+'СЕТ СН'!$H$5-'СЕТ СН'!$H$20</f>
        <v>3567.3334875199998</v>
      </c>
      <c r="W104" s="36">
        <f>SUMIFS(СВЦЭМ!$C$33:$C$776,СВЦЭМ!$A$33:$A$776,$A104,СВЦЭМ!$B$33:$B$776,W$77)+'СЕТ СН'!$H$12+СВЦЭМ!$D$10+'СЕТ СН'!$H$5-'СЕТ СН'!$H$20</f>
        <v>3581.1478478600002</v>
      </c>
      <c r="X104" s="36">
        <f>SUMIFS(СВЦЭМ!$C$33:$C$776,СВЦЭМ!$A$33:$A$776,$A104,СВЦЭМ!$B$33:$B$776,X$77)+'СЕТ СН'!$H$12+СВЦЭМ!$D$10+'СЕТ СН'!$H$5-'СЕТ СН'!$H$20</f>
        <v>3602.7468529299999</v>
      </c>
      <c r="Y104" s="36">
        <f>SUMIFS(СВЦЭМ!$C$33:$C$776,СВЦЭМ!$A$33:$A$776,$A104,СВЦЭМ!$B$33:$B$776,Y$77)+'СЕТ СН'!$H$12+СВЦЭМ!$D$10+'СЕТ СН'!$H$5-'СЕТ СН'!$H$20</f>
        <v>3644.8726454999996</v>
      </c>
    </row>
    <row r="105" spans="1:25" ht="15.75" x14ac:dyDescent="0.2">
      <c r="A105" s="35">
        <f t="shared" si="2"/>
        <v>43524</v>
      </c>
      <c r="B105" s="36">
        <f>SUMIFS(СВЦЭМ!$C$33:$C$776,СВЦЭМ!$A$33:$A$776,$A105,СВЦЭМ!$B$33:$B$776,B$77)+'СЕТ СН'!$H$12+СВЦЭМ!$D$10+'СЕТ СН'!$H$5-'СЕТ СН'!$H$20</f>
        <v>3701.9132491800001</v>
      </c>
      <c r="C105" s="36">
        <f>SUMIFS(СВЦЭМ!$C$33:$C$776,СВЦЭМ!$A$33:$A$776,$A105,СВЦЭМ!$B$33:$B$776,C$77)+'СЕТ СН'!$H$12+СВЦЭМ!$D$10+'СЕТ СН'!$H$5-'СЕТ СН'!$H$20</f>
        <v>3730.7688987499996</v>
      </c>
      <c r="D105" s="36">
        <f>SUMIFS(СВЦЭМ!$C$33:$C$776,СВЦЭМ!$A$33:$A$776,$A105,СВЦЭМ!$B$33:$B$776,D$77)+'СЕТ СН'!$H$12+СВЦЭМ!$D$10+'СЕТ СН'!$H$5-'СЕТ СН'!$H$20</f>
        <v>3739.0404514299998</v>
      </c>
      <c r="E105" s="36">
        <f>SUMIFS(СВЦЭМ!$C$33:$C$776,СВЦЭМ!$A$33:$A$776,$A105,СВЦЭМ!$B$33:$B$776,E$77)+'СЕТ СН'!$H$12+СВЦЭМ!$D$10+'СЕТ СН'!$H$5-'СЕТ СН'!$H$20</f>
        <v>3744.63676235</v>
      </c>
      <c r="F105" s="36">
        <f>SUMIFS(СВЦЭМ!$C$33:$C$776,СВЦЭМ!$A$33:$A$776,$A105,СВЦЭМ!$B$33:$B$776,F$77)+'СЕТ СН'!$H$12+СВЦЭМ!$D$10+'СЕТ СН'!$H$5-'СЕТ СН'!$H$20</f>
        <v>3734.3193775399996</v>
      </c>
      <c r="G105" s="36">
        <f>SUMIFS(СВЦЭМ!$C$33:$C$776,СВЦЭМ!$A$33:$A$776,$A105,СВЦЭМ!$B$33:$B$776,G$77)+'СЕТ СН'!$H$12+СВЦЭМ!$D$10+'СЕТ СН'!$H$5-'СЕТ СН'!$H$20</f>
        <v>3724.2421782000001</v>
      </c>
      <c r="H105" s="36">
        <f>SUMIFS(СВЦЭМ!$C$33:$C$776,СВЦЭМ!$A$33:$A$776,$A105,СВЦЭМ!$B$33:$B$776,H$77)+'СЕТ СН'!$H$12+СВЦЭМ!$D$10+'СЕТ СН'!$H$5-'СЕТ СН'!$H$20</f>
        <v>3697.40788514</v>
      </c>
      <c r="I105" s="36">
        <f>SUMIFS(СВЦЭМ!$C$33:$C$776,СВЦЭМ!$A$33:$A$776,$A105,СВЦЭМ!$B$33:$B$776,I$77)+'СЕТ СН'!$H$12+СВЦЭМ!$D$10+'СЕТ СН'!$H$5-'СЕТ СН'!$H$20</f>
        <v>3672.3722585199998</v>
      </c>
      <c r="J105" s="36">
        <f>SUMIFS(СВЦЭМ!$C$33:$C$776,СВЦЭМ!$A$33:$A$776,$A105,СВЦЭМ!$B$33:$B$776,J$77)+'СЕТ СН'!$H$12+СВЦЭМ!$D$10+'СЕТ СН'!$H$5-'СЕТ СН'!$H$20</f>
        <v>3650.29957268</v>
      </c>
      <c r="K105" s="36">
        <f>SUMIFS(СВЦЭМ!$C$33:$C$776,СВЦЭМ!$A$33:$A$776,$A105,СВЦЭМ!$B$33:$B$776,K$77)+'СЕТ СН'!$H$12+СВЦЭМ!$D$10+'СЕТ СН'!$H$5-'СЕТ СН'!$H$20</f>
        <v>3660.2826334599999</v>
      </c>
      <c r="L105" s="36">
        <f>SUMIFS(СВЦЭМ!$C$33:$C$776,СВЦЭМ!$A$33:$A$776,$A105,СВЦЭМ!$B$33:$B$776,L$77)+'СЕТ СН'!$H$12+СВЦЭМ!$D$10+'СЕТ СН'!$H$5-'СЕТ СН'!$H$20</f>
        <v>3662.8520511799998</v>
      </c>
      <c r="M105" s="36">
        <f>SUMIFS(СВЦЭМ!$C$33:$C$776,СВЦЭМ!$A$33:$A$776,$A105,СВЦЭМ!$B$33:$B$776,M$77)+'СЕТ СН'!$H$12+СВЦЭМ!$D$10+'СЕТ СН'!$H$5-'СЕТ СН'!$H$20</f>
        <v>3678.9380612</v>
      </c>
      <c r="N105" s="36">
        <f>SUMIFS(СВЦЭМ!$C$33:$C$776,СВЦЭМ!$A$33:$A$776,$A105,СВЦЭМ!$B$33:$B$776,N$77)+'СЕТ СН'!$H$12+СВЦЭМ!$D$10+'СЕТ СН'!$H$5-'СЕТ СН'!$H$20</f>
        <v>3663.7098966599997</v>
      </c>
      <c r="O105" s="36">
        <f>SUMIFS(СВЦЭМ!$C$33:$C$776,СВЦЭМ!$A$33:$A$776,$A105,СВЦЭМ!$B$33:$B$776,O$77)+'СЕТ СН'!$H$12+СВЦЭМ!$D$10+'СЕТ СН'!$H$5-'СЕТ СН'!$H$20</f>
        <v>3629.5615023</v>
      </c>
      <c r="P105" s="36">
        <f>SUMIFS(СВЦЭМ!$C$33:$C$776,СВЦЭМ!$A$33:$A$776,$A105,СВЦЭМ!$B$33:$B$776,P$77)+'СЕТ СН'!$H$12+СВЦЭМ!$D$10+'СЕТ СН'!$H$5-'СЕТ СН'!$H$20</f>
        <v>3642.0731948699995</v>
      </c>
      <c r="Q105" s="36">
        <f>SUMIFS(СВЦЭМ!$C$33:$C$776,СВЦЭМ!$A$33:$A$776,$A105,СВЦЭМ!$B$33:$B$776,Q$77)+'СЕТ СН'!$H$12+СВЦЭМ!$D$10+'СЕТ СН'!$H$5-'СЕТ СН'!$H$20</f>
        <v>3641.6133899999995</v>
      </c>
      <c r="R105" s="36">
        <f>SUMIFS(СВЦЭМ!$C$33:$C$776,СВЦЭМ!$A$33:$A$776,$A105,СВЦЭМ!$B$33:$B$776,R$77)+'СЕТ СН'!$H$12+СВЦЭМ!$D$10+'СЕТ СН'!$H$5-'СЕТ СН'!$H$20</f>
        <v>3634.17923393</v>
      </c>
      <c r="S105" s="36">
        <f>SUMIFS(СВЦЭМ!$C$33:$C$776,СВЦЭМ!$A$33:$A$776,$A105,СВЦЭМ!$B$33:$B$776,S$77)+'СЕТ СН'!$H$12+СВЦЭМ!$D$10+'СЕТ СН'!$H$5-'СЕТ СН'!$H$20</f>
        <v>3630.2072610499999</v>
      </c>
      <c r="T105" s="36">
        <f>SUMIFS(СВЦЭМ!$C$33:$C$776,СВЦЭМ!$A$33:$A$776,$A105,СВЦЭМ!$B$33:$B$776,T$77)+'СЕТ СН'!$H$12+СВЦЭМ!$D$10+'СЕТ СН'!$H$5-'СЕТ СН'!$H$20</f>
        <v>3600.82934372</v>
      </c>
      <c r="U105" s="36">
        <f>SUMIFS(СВЦЭМ!$C$33:$C$776,СВЦЭМ!$A$33:$A$776,$A105,СВЦЭМ!$B$33:$B$776,U$77)+'СЕТ СН'!$H$12+СВЦЭМ!$D$10+'СЕТ СН'!$H$5-'СЕТ СН'!$H$20</f>
        <v>3571.9989134899997</v>
      </c>
      <c r="V105" s="36">
        <f>SUMIFS(СВЦЭМ!$C$33:$C$776,СВЦЭМ!$A$33:$A$776,$A105,СВЦЭМ!$B$33:$B$776,V$77)+'СЕТ СН'!$H$12+СВЦЭМ!$D$10+'СЕТ СН'!$H$5-'СЕТ СН'!$H$20</f>
        <v>3566.72111227</v>
      </c>
      <c r="W105" s="36">
        <f>SUMIFS(СВЦЭМ!$C$33:$C$776,СВЦЭМ!$A$33:$A$776,$A105,СВЦЭМ!$B$33:$B$776,W$77)+'СЕТ СН'!$H$12+СВЦЭМ!$D$10+'СЕТ СН'!$H$5-'СЕТ СН'!$H$20</f>
        <v>3592.9239481200002</v>
      </c>
      <c r="X105" s="36">
        <f>SUMIFS(СВЦЭМ!$C$33:$C$776,СВЦЭМ!$A$33:$A$776,$A105,СВЦЭМ!$B$33:$B$776,X$77)+'СЕТ СН'!$H$12+СВЦЭМ!$D$10+'СЕТ СН'!$H$5-'СЕТ СН'!$H$20</f>
        <v>3617.3500062100002</v>
      </c>
      <c r="Y105" s="36">
        <f>SUMIFS(СВЦЭМ!$C$33:$C$776,СВЦЭМ!$A$33:$A$776,$A105,СВЦЭМ!$B$33:$B$776,Y$77)+'СЕТ СН'!$H$12+СВЦЭМ!$D$10+'СЕТ СН'!$H$5-'СЕТ СН'!$H$20</f>
        <v>3664.6995829299999</v>
      </c>
    </row>
    <row r="106" spans="1:25" ht="15.75"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row>
    <row r="107" spans="1:25"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5" ht="12.75" customHeight="1" x14ac:dyDescent="0.2">
      <c r="A108" s="137" t="s">
        <v>7</v>
      </c>
      <c r="B108" s="131" t="s">
        <v>73</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3"/>
    </row>
    <row r="109" spans="1:25" ht="12.75" customHeight="1" x14ac:dyDescent="0.2">
      <c r="A109" s="138"/>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6"/>
    </row>
    <row r="110" spans="1:25" ht="12.75" customHeight="1" x14ac:dyDescent="0.2">
      <c r="A110" s="139"/>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5" ht="15.75" x14ac:dyDescent="0.2">
      <c r="A111" s="35" t="str">
        <f>A78</f>
        <v>01.02.2019</v>
      </c>
      <c r="B111" s="36">
        <f>SUMIFS(СВЦЭМ!$C$33:$C$776,СВЦЭМ!$A$33:$A$776,$A111,СВЦЭМ!$B$33:$B$776,B$110)+'СЕТ СН'!$I$12+СВЦЭМ!$D$10+'СЕТ СН'!$I$5-'СЕТ СН'!$I$20</f>
        <v>3887.9891794699997</v>
      </c>
      <c r="C111" s="36">
        <f>SUMIFS(СВЦЭМ!$C$33:$C$776,СВЦЭМ!$A$33:$A$776,$A111,СВЦЭМ!$B$33:$B$776,C$110)+'СЕТ СН'!$I$12+СВЦЭМ!$D$10+'СЕТ СН'!$I$5-'СЕТ СН'!$I$20</f>
        <v>3913.0222011299998</v>
      </c>
      <c r="D111" s="36">
        <f>SUMIFS(СВЦЭМ!$C$33:$C$776,СВЦЭМ!$A$33:$A$776,$A111,СВЦЭМ!$B$33:$B$776,D$110)+'СЕТ СН'!$I$12+СВЦЭМ!$D$10+'СЕТ СН'!$I$5-'СЕТ СН'!$I$20</f>
        <v>3929.9391644899997</v>
      </c>
      <c r="E111" s="36">
        <f>SUMIFS(СВЦЭМ!$C$33:$C$776,СВЦЭМ!$A$33:$A$776,$A111,СВЦЭМ!$B$33:$B$776,E$110)+'СЕТ СН'!$I$12+СВЦЭМ!$D$10+'СЕТ СН'!$I$5-'СЕТ СН'!$I$20</f>
        <v>3932.76907355</v>
      </c>
      <c r="F111" s="36">
        <f>SUMIFS(СВЦЭМ!$C$33:$C$776,СВЦЭМ!$A$33:$A$776,$A111,СВЦЭМ!$B$33:$B$776,F$110)+'СЕТ СН'!$I$12+СВЦЭМ!$D$10+'СЕТ СН'!$I$5-'СЕТ СН'!$I$20</f>
        <v>3920.5605494499996</v>
      </c>
      <c r="G111" s="36">
        <f>SUMIFS(СВЦЭМ!$C$33:$C$776,СВЦЭМ!$A$33:$A$776,$A111,СВЦЭМ!$B$33:$B$776,G$110)+'СЕТ СН'!$I$12+СВЦЭМ!$D$10+'СЕТ СН'!$I$5-'СЕТ СН'!$I$20</f>
        <v>3902.2682180000002</v>
      </c>
      <c r="H111" s="36">
        <f>SUMIFS(СВЦЭМ!$C$33:$C$776,СВЦЭМ!$A$33:$A$776,$A111,СВЦЭМ!$B$33:$B$776,H$110)+'СЕТ СН'!$I$12+СВЦЭМ!$D$10+'СЕТ СН'!$I$5-'СЕТ СН'!$I$20</f>
        <v>3853.1206928900001</v>
      </c>
      <c r="I111" s="36">
        <f>SUMIFS(СВЦЭМ!$C$33:$C$776,СВЦЭМ!$A$33:$A$776,$A111,СВЦЭМ!$B$33:$B$776,I$110)+'СЕТ СН'!$I$12+СВЦЭМ!$D$10+'СЕТ СН'!$I$5-'СЕТ СН'!$I$20</f>
        <v>3821.3332107999995</v>
      </c>
      <c r="J111" s="36">
        <f>SUMIFS(СВЦЭМ!$C$33:$C$776,СВЦЭМ!$A$33:$A$776,$A111,СВЦЭМ!$B$33:$B$776,J$110)+'СЕТ СН'!$I$12+СВЦЭМ!$D$10+'СЕТ СН'!$I$5-'СЕТ СН'!$I$20</f>
        <v>3784.9880883699998</v>
      </c>
      <c r="K111" s="36">
        <f>SUMIFS(СВЦЭМ!$C$33:$C$776,СВЦЭМ!$A$33:$A$776,$A111,СВЦЭМ!$B$33:$B$776,K$110)+'СЕТ СН'!$I$12+СВЦЭМ!$D$10+'СЕТ СН'!$I$5-'СЕТ СН'!$I$20</f>
        <v>3783.3749406099996</v>
      </c>
      <c r="L111" s="36">
        <f>SUMIFS(СВЦЭМ!$C$33:$C$776,СВЦЭМ!$A$33:$A$776,$A111,СВЦЭМ!$B$33:$B$776,L$110)+'СЕТ СН'!$I$12+СВЦЭМ!$D$10+'СЕТ СН'!$I$5-'СЕТ СН'!$I$20</f>
        <v>3783.2323761799998</v>
      </c>
      <c r="M111" s="36">
        <f>SUMIFS(СВЦЭМ!$C$33:$C$776,СВЦЭМ!$A$33:$A$776,$A111,СВЦЭМ!$B$33:$B$776,M$110)+'СЕТ СН'!$I$12+СВЦЭМ!$D$10+'СЕТ СН'!$I$5-'СЕТ СН'!$I$20</f>
        <v>3793.1554692</v>
      </c>
      <c r="N111" s="36">
        <f>SUMIFS(СВЦЭМ!$C$33:$C$776,СВЦЭМ!$A$33:$A$776,$A111,СВЦЭМ!$B$33:$B$776,N$110)+'СЕТ СН'!$I$12+СВЦЭМ!$D$10+'СЕТ СН'!$I$5-'СЕТ СН'!$I$20</f>
        <v>3794.1833424999995</v>
      </c>
      <c r="O111" s="36">
        <f>SUMIFS(СВЦЭМ!$C$33:$C$776,СВЦЭМ!$A$33:$A$776,$A111,СВЦЭМ!$B$33:$B$776,O$110)+'СЕТ СН'!$I$12+СВЦЭМ!$D$10+'СЕТ СН'!$I$5-'СЕТ СН'!$I$20</f>
        <v>3765.7305064699999</v>
      </c>
      <c r="P111" s="36">
        <f>SUMIFS(СВЦЭМ!$C$33:$C$776,СВЦЭМ!$A$33:$A$776,$A111,СВЦЭМ!$B$33:$B$776,P$110)+'СЕТ СН'!$I$12+СВЦЭМ!$D$10+'СЕТ СН'!$I$5-'СЕТ СН'!$I$20</f>
        <v>3769.6310602099998</v>
      </c>
      <c r="Q111" s="36">
        <f>SUMIFS(СВЦЭМ!$C$33:$C$776,СВЦЭМ!$A$33:$A$776,$A111,СВЦЭМ!$B$33:$B$776,Q$110)+'СЕТ СН'!$I$12+СВЦЭМ!$D$10+'СЕТ СН'!$I$5-'СЕТ СН'!$I$20</f>
        <v>3779.4617774899998</v>
      </c>
      <c r="R111" s="36">
        <f>SUMIFS(СВЦЭМ!$C$33:$C$776,СВЦЭМ!$A$33:$A$776,$A111,СВЦЭМ!$B$33:$B$776,R$110)+'СЕТ СН'!$I$12+СВЦЭМ!$D$10+'СЕТ СН'!$I$5-'СЕТ СН'!$I$20</f>
        <v>3782.0795981399997</v>
      </c>
      <c r="S111" s="36">
        <f>SUMIFS(СВЦЭМ!$C$33:$C$776,СВЦЭМ!$A$33:$A$776,$A111,СВЦЭМ!$B$33:$B$776,S$110)+'СЕТ СН'!$I$12+СВЦЭМ!$D$10+'СЕТ СН'!$I$5-'СЕТ СН'!$I$20</f>
        <v>3760.4419520299998</v>
      </c>
      <c r="T111" s="36">
        <f>SUMIFS(СВЦЭМ!$C$33:$C$776,СВЦЭМ!$A$33:$A$776,$A111,СВЦЭМ!$B$33:$B$776,T$110)+'СЕТ СН'!$I$12+СВЦЭМ!$D$10+'СЕТ СН'!$I$5-'СЕТ СН'!$I$20</f>
        <v>3735.1450012300002</v>
      </c>
      <c r="U111" s="36">
        <f>SUMIFS(СВЦЭМ!$C$33:$C$776,СВЦЭМ!$A$33:$A$776,$A111,СВЦЭМ!$B$33:$B$776,U$110)+'СЕТ СН'!$I$12+СВЦЭМ!$D$10+'СЕТ СН'!$I$5-'СЕТ СН'!$I$20</f>
        <v>3731.4539155100001</v>
      </c>
      <c r="V111" s="36">
        <f>SUMIFS(СВЦЭМ!$C$33:$C$776,СВЦЭМ!$A$33:$A$776,$A111,СВЦЭМ!$B$33:$B$776,V$110)+'СЕТ СН'!$I$12+СВЦЭМ!$D$10+'СЕТ СН'!$I$5-'СЕТ СН'!$I$20</f>
        <v>3759.5105160599996</v>
      </c>
      <c r="W111" s="36">
        <f>SUMIFS(СВЦЭМ!$C$33:$C$776,СВЦЭМ!$A$33:$A$776,$A111,СВЦЭМ!$B$33:$B$776,W$110)+'СЕТ СН'!$I$12+СВЦЭМ!$D$10+'СЕТ СН'!$I$5-'СЕТ СН'!$I$20</f>
        <v>3772.9041220599997</v>
      </c>
      <c r="X111" s="36">
        <f>SUMIFS(СВЦЭМ!$C$33:$C$776,СВЦЭМ!$A$33:$A$776,$A111,СВЦЭМ!$B$33:$B$776,X$110)+'СЕТ СН'!$I$12+СВЦЭМ!$D$10+'СЕТ СН'!$I$5-'СЕТ СН'!$I$20</f>
        <v>3792.8309203299996</v>
      </c>
      <c r="Y111" s="36">
        <f>SUMIFS(СВЦЭМ!$C$33:$C$776,СВЦЭМ!$A$33:$A$776,$A111,СВЦЭМ!$B$33:$B$776,Y$110)+'СЕТ СН'!$I$12+СВЦЭМ!$D$10+'СЕТ СН'!$I$5-'СЕТ СН'!$I$20</f>
        <v>3804.6999516199999</v>
      </c>
    </row>
    <row r="112" spans="1:25" ht="15.75" x14ac:dyDescent="0.2">
      <c r="A112" s="35">
        <f>A111+1</f>
        <v>43498</v>
      </c>
      <c r="B112" s="36">
        <f>SUMIFS(СВЦЭМ!$C$33:$C$776,СВЦЭМ!$A$33:$A$776,$A112,СВЦЭМ!$B$33:$B$776,B$110)+'СЕТ СН'!$I$12+СВЦЭМ!$D$10+'СЕТ СН'!$I$5-'СЕТ СН'!$I$20</f>
        <v>3900.5655260599997</v>
      </c>
      <c r="C112" s="36">
        <f>SUMIFS(СВЦЭМ!$C$33:$C$776,СВЦЭМ!$A$33:$A$776,$A112,СВЦЭМ!$B$33:$B$776,C$110)+'СЕТ СН'!$I$12+СВЦЭМ!$D$10+'СЕТ СН'!$I$5-'СЕТ СН'!$I$20</f>
        <v>3896.0160499499998</v>
      </c>
      <c r="D112" s="36">
        <f>SUMIFS(СВЦЭМ!$C$33:$C$776,СВЦЭМ!$A$33:$A$776,$A112,СВЦЭМ!$B$33:$B$776,D$110)+'СЕТ СН'!$I$12+СВЦЭМ!$D$10+'СЕТ СН'!$I$5-'СЕТ СН'!$I$20</f>
        <v>3900.1863843599999</v>
      </c>
      <c r="E112" s="36">
        <f>SUMIFS(СВЦЭМ!$C$33:$C$776,СВЦЭМ!$A$33:$A$776,$A112,СВЦЭМ!$B$33:$B$776,E$110)+'СЕТ СН'!$I$12+СВЦЭМ!$D$10+'СЕТ СН'!$I$5-'СЕТ СН'!$I$20</f>
        <v>3914.4493588300002</v>
      </c>
      <c r="F112" s="36">
        <f>SUMIFS(СВЦЭМ!$C$33:$C$776,СВЦЭМ!$A$33:$A$776,$A112,СВЦЭМ!$B$33:$B$776,F$110)+'СЕТ СН'!$I$12+СВЦЭМ!$D$10+'СЕТ СН'!$I$5-'СЕТ СН'!$I$20</f>
        <v>3923.6085785300002</v>
      </c>
      <c r="G112" s="36">
        <f>SUMIFS(СВЦЭМ!$C$33:$C$776,СВЦЭМ!$A$33:$A$776,$A112,СВЦЭМ!$B$33:$B$776,G$110)+'СЕТ СН'!$I$12+СВЦЭМ!$D$10+'СЕТ СН'!$I$5-'СЕТ СН'!$I$20</f>
        <v>3898.2622760799995</v>
      </c>
      <c r="H112" s="36">
        <f>SUMIFS(СВЦЭМ!$C$33:$C$776,СВЦЭМ!$A$33:$A$776,$A112,СВЦЭМ!$B$33:$B$776,H$110)+'СЕТ СН'!$I$12+СВЦЭМ!$D$10+'СЕТ СН'!$I$5-'СЕТ СН'!$I$20</f>
        <v>3873.9425394599998</v>
      </c>
      <c r="I112" s="36">
        <f>SUMIFS(СВЦЭМ!$C$33:$C$776,СВЦЭМ!$A$33:$A$776,$A112,СВЦЭМ!$B$33:$B$776,I$110)+'СЕТ СН'!$I$12+СВЦЭМ!$D$10+'СЕТ СН'!$I$5-'СЕТ СН'!$I$20</f>
        <v>3870.3843766199998</v>
      </c>
      <c r="J112" s="36">
        <f>SUMIFS(СВЦЭМ!$C$33:$C$776,СВЦЭМ!$A$33:$A$776,$A112,СВЦЭМ!$B$33:$B$776,J$110)+'СЕТ СН'!$I$12+СВЦЭМ!$D$10+'СЕТ СН'!$I$5-'СЕТ СН'!$I$20</f>
        <v>3822.3623623099998</v>
      </c>
      <c r="K112" s="36">
        <f>SUMIFS(СВЦЭМ!$C$33:$C$776,СВЦЭМ!$A$33:$A$776,$A112,СВЦЭМ!$B$33:$B$776,K$110)+'СЕТ СН'!$I$12+СВЦЭМ!$D$10+'СЕТ СН'!$I$5-'СЕТ СН'!$I$20</f>
        <v>3801.7699160299999</v>
      </c>
      <c r="L112" s="36">
        <f>SUMIFS(СВЦЭМ!$C$33:$C$776,СВЦЭМ!$A$33:$A$776,$A112,СВЦЭМ!$B$33:$B$776,L$110)+'СЕТ СН'!$I$12+СВЦЭМ!$D$10+'СЕТ СН'!$I$5-'СЕТ СН'!$I$20</f>
        <v>3784.3391688499996</v>
      </c>
      <c r="M112" s="36">
        <f>SUMIFS(СВЦЭМ!$C$33:$C$776,СВЦЭМ!$A$33:$A$776,$A112,СВЦЭМ!$B$33:$B$776,M$110)+'СЕТ СН'!$I$12+СВЦЭМ!$D$10+'СЕТ СН'!$I$5-'СЕТ СН'!$I$20</f>
        <v>3803.9985406199999</v>
      </c>
      <c r="N112" s="36">
        <f>SUMIFS(СВЦЭМ!$C$33:$C$776,СВЦЭМ!$A$33:$A$776,$A112,СВЦЭМ!$B$33:$B$776,N$110)+'СЕТ СН'!$I$12+СВЦЭМ!$D$10+'СЕТ СН'!$I$5-'СЕТ СН'!$I$20</f>
        <v>3794.5706408899996</v>
      </c>
      <c r="O112" s="36">
        <f>SUMIFS(СВЦЭМ!$C$33:$C$776,СВЦЭМ!$A$33:$A$776,$A112,СВЦЭМ!$B$33:$B$776,O$110)+'СЕТ СН'!$I$12+СВЦЭМ!$D$10+'СЕТ СН'!$I$5-'СЕТ СН'!$I$20</f>
        <v>3766.43839991</v>
      </c>
      <c r="P112" s="36">
        <f>SUMIFS(СВЦЭМ!$C$33:$C$776,СВЦЭМ!$A$33:$A$776,$A112,СВЦЭМ!$B$33:$B$776,P$110)+'СЕТ СН'!$I$12+СВЦЭМ!$D$10+'СЕТ СН'!$I$5-'СЕТ СН'!$I$20</f>
        <v>3778.8683048299999</v>
      </c>
      <c r="Q112" s="36">
        <f>SUMIFS(СВЦЭМ!$C$33:$C$776,СВЦЭМ!$A$33:$A$776,$A112,СВЦЭМ!$B$33:$B$776,Q$110)+'СЕТ СН'!$I$12+СВЦЭМ!$D$10+'СЕТ СН'!$I$5-'СЕТ СН'!$I$20</f>
        <v>3795.07300192</v>
      </c>
      <c r="R112" s="36">
        <f>SUMIFS(СВЦЭМ!$C$33:$C$776,СВЦЭМ!$A$33:$A$776,$A112,СВЦЭМ!$B$33:$B$776,R$110)+'СЕТ СН'!$I$12+СВЦЭМ!$D$10+'СЕТ СН'!$I$5-'СЕТ СН'!$I$20</f>
        <v>3805.5797336999999</v>
      </c>
      <c r="S112" s="36">
        <f>SUMIFS(СВЦЭМ!$C$33:$C$776,СВЦЭМ!$A$33:$A$776,$A112,СВЦЭМ!$B$33:$B$776,S$110)+'СЕТ СН'!$I$12+СВЦЭМ!$D$10+'СЕТ СН'!$I$5-'СЕТ СН'!$I$20</f>
        <v>3803.4789847900001</v>
      </c>
      <c r="T112" s="36">
        <f>SUMIFS(СВЦЭМ!$C$33:$C$776,СВЦЭМ!$A$33:$A$776,$A112,СВЦЭМ!$B$33:$B$776,T$110)+'СЕТ СН'!$I$12+СВЦЭМ!$D$10+'СЕТ СН'!$I$5-'СЕТ СН'!$I$20</f>
        <v>3755.3025483900001</v>
      </c>
      <c r="U112" s="36">
        <f>SUMIFS(СВЦЭМ!$C$33:$C$776,СВЦЭМ!$A$33:$A$776,$A112,СВЦЭМ!$B$33:$B$776,U$110)+'СЕТ СН'!$I$12+СВЦЭМ!$D$10+'СЕТ СН'!$I$5-'СЕТ СН'!$I$20</f>
        <v>3743.5254139099998</v>
      </c>
      <c r="V112" s="36">
        <f>SUMIFS(СВЦЭМ!$C$33:$C$776,СВЦЭМ!$A$33:$A$776,$A112,СВЦЭМ!$B$33:$B$776,V$110)+'СЕТ СН'!$I$12+СВЦЭМ!$D$10+'СЕТ СН'!$I$5-'СЕТ СН'!$I$20</f>
        <v>3763.2211011999998</v>
      </c>
      <c r="W112" s="36">
        <f>SUMIFS(СВЦЭМ!$C$33:$C$776,СВЦЭМ!$A$33:$A$776,$A112,СВЦЭМ!$B$33:$B$776,W$110)+'СЕТ СН'!$I$12+СВЦЭМ!$D$10+'СЕТ СН'!$I$5-'СЕТ СН'!$I$20</f>
        <v>3779.0049678199998</v>
      </c>
      <c r="X112" s="36">
        <f>SUMIFS(СВЦЭМ!$C$33:$C$776,СВЦЭМ!$A$33:$A$776,$A112,СВЦЭМ!$B$33:$B$776,X$110)+'СЕТ СН'!$I$12+СВЦЭМ!$D$10+'СЕТ СН'!$I$5-'СЕТ СН'!$I$20</f>
        <v>3795.9214884499997</v>
      </c>
      <c r="Y112" s="36">
        <f>SUMIFS(СВЦЭМ!$C$33:$C$776,СВЦЭМ!$A$33:$A$776,$A112,СВЦЭМ!$B$33:$B$776,Y$110)+'СЕТ СН'!$I$12+СВЦЭМ!$D$10+'СЕТ СН'!$I$5-'СЕТ СН'!$I$20</f>
        <v>3804.7052244799997</v>
      </c>
    </row>
    <row r="113" spans="1:25" ht="15.75" x14ac:dyDescent="0.2">
      <c r="A113" s="35">
        <f t="shared" ref="A113:A138" si="3">A112+1</f>
        <v>43499</v>
      </c>
      <c r="B113" s="36">
        <f>SUMIFS(СВЦЭМ!$C$33:$C$776,СВЦЭМ!$A$33:$A$776,$A113,СВЦЭМ!$B$33:$B$776,B$110)+'СЕТ СН'!$I$12+СВЦЭМ!$D$10+'СЕТ СН'!$I$5-'СЕТ СН'!$I$20</f>
        <v>3857.5837886700001</v>
      </c>
      <c r="C113" s="36">
        <f>SUMIFS(СВЦЭМ!$C$33:$C$776,СВЦЭМ!$A$33:$A$776,$A113,СВЦЭМ!$B$33:$B$776,C$110)+'СЕТ СН'!$I$12+СВЦЭМ!$D$10+'СЕТ СН'!$I$5-'СЕТ СН'!$I$20</f>
        <v>3906.2493216299999</v>
      </c>
      <c r="D113" s="36">
        <f>SUMIFS(СВЦЭМ!$C$33:$C$776,СВЦЭМ!$A$33:$A$776,$A113,СВЦЭМ!$B$33:$B$776,D$110)+'СЕТ СН'!$I$12+СВЦЭМ!$D$10+'СЕТ СН'!$I$5-'СЕТ СН'!$I$20</f>
        <v>3902.6247157099997</v>
      </c>
      <c r="E113" s="36">
        <f>SUMIFS(СВЦЭМ!$C$33:$C$776,СВЦЭМ!$A$33:$A$776,$A113,СВЦЭМ!$B$33:$B$776,E$110)+'СЕТ СН'!$I$12+СВЦЭМ!$D$10+'СЕТ СН'!$I$5-'СЕТ СН'!$I$20</f>
        <v>3921.8876591299995</v>
      </c>
      <c r="F113" s="36">
        <f>SUMIFS(СВЦЭМ!$C$33:$C$776,СВЦЭМ!$A$33:$A$776,$A113,СВЦЭМ!$B$33:$B$776,F$110)+'СЕТ СН'!$I$12+СВЦЭМ!$D$10+'СЕТ СН'!$I$5-'СЕТ СН'!$I$20</f>
        <v>3920.9238980299997</v>
      </c>
      <c r="G113" s="36">
        <f>SUMIFS(СВЦЭМ!$C$33:$C$776,СВЦЭМ!$A$33:$A$776,$A113,СВЦЭМ!$B$33:$B$776,G$110)+'СЕТ СН'!$I$12+СВЦЭМ!$D$10+'СЕТ СН'!$I$5-'СЕТ СН'!$I$20</f>
        <v>3918.4230511199999</v>
      </c>
      <c r="H113" s="36">
        <f>SUMIFS(СВЦЭМ!$C$33:$C$776,СВЦЭМ!$A$33:$A$776,$A113,СВЦЭМ!$B$33:$B$776,H$110)+'СЕТ СН'!$I$12+СВЦЭМ!$D$10+'СЕТ СН'!$I$5-'СЕТ СН'!$I$20</f>
        <v>3893.8263928199999</v>
      </c>
      <c r="I113" s="36">
        <f>SUMIFS(СВЦЭМ!$C$33:$C$776,СВЦЭМ!$A$33:$A$776,$A113,СВЦЭМ!$B$33:$B$776,I$110)+'СЕТ СН'!$I$12+СВЦЭМ!$D$10+'СЕТ СН'!$I$5-'СЕТ СН'!$I$20</f>
        <v>3885.1557321099999</v>
      </c>
      <c r="J113" s="36">
        <f>SUMIFS(СВЦЭМ!$C$33:$C$776,СВЦЭМ!$A$33:$A$776,$A113,СВЦЭМ!$B$33:$B$776,J$110)+'СЕТ СН'!$I$12+СВЦЭМ!$D$10+'СЕТ СН'!$I$5-'СЕТ СН'!$I$20</f>
        <v>3855.7214908099995</v>
      </c>
      <c r="K113" s="36">
        <f>SUMIFS(СВЦЭМ!$C$33:$C$776,СВЦЭМ!$A$33:$A$776,$A113,СВЦЭМ!$B$33:$B$776,K$110)+'СЕТ СН'!$I$12+СВЦЭМ!$D$10+'СЕТ СН'!$I$5-'СЕТ СН'!$I$20</f>
        <v>3821.9175818999997</v>
      </c>
      <c r="L113" s="36">
        <f>SUMIFS(СВЦЭМ!$C$33:$C$776,СВЦЭМ!$A$33:$A$776,$A113,СВЦЭМ!$B$33:$B$776,L$110)+'СЕТ СН'!$I$12+СВЦЭМ!$D$10+'СЕТ СН'!$I$5-'СЕТ СН'!$I$20</f>
        <v>3790.5306189599996</v>
      </c>
      <c r="M113" s="36">
        <f>SUMIFS(СВЦЭМ!$C$33:$C$776,СВЦЭМ!$A$33:$A$776,$A113,СВЦЭМ!$B$33:$B$776,M$110)+'СЕТ СН'!$I$12+СВЦЭМ!$D$10+'СЕТ СН'!$I$5-'СЕТ СН'!$I$20</f>
        <v>3796.0649725399999</v>
      </c>
      <c r="N113" s="36">
        <f>SUMIFS(СВЦЭМ!$C$33:$C$776,СВЦЭМ!$A$33:$A$776,$A113,СВЦЭМ!$B$33:$B$776,N$110)+'СЕТ СН'!$I$12+СВЦЭМ!$D$10+'СЕТ СН'!$I$5-'СЕТ СН'!$I$20</f>
        <v>3804.1005708599996</v>
      </c>
      <c r="O113" s="36">
        <f>SUMIFS(СВЦЭМ!$C$33:$C$776,СВЦЭМ!$A$33:$A$776,$A113,СВЦЭМ!$B$33:$B$776,O$110)+'СЕТ СН'!$I$12+СВЦЭМ!$D$10+'СЕТ СН'!$I$5-'СЕТ СН'!$I$20</f>
        <v>3791.3926105299997</v>
      </c>
      <c r="P113" s="36">
        <f>SUMIFS(СВЦЭМ!$C$33:$C$776,СВЦЭМ!$A$33:$A$776,$A113,СВЦЭМ!$B$33:$B$776,P$110)+'СЕТ СН'!$I$12+СВЦЭМ!$D$10+'СЕТ СН'!$I$5-'СЕТ СН'!$I$20</f>
        <v>3793.5837611999996</v>
      </c>
      <c r="Q113" s="36">
        <f>SUMIFS(СВЦЭМ!$C$33:$C$776,СВЦЭМ!$A$33:$A$776,$A113,СВЦЭМ!$B$33:$B$776,Q$110)+'СЕТ СН'!$I$12+СВЦЭМ!$D$10+'СЕТ СН'!$I$5-'СЕТ СН'!$I$20</f>
        <v>3812.5717282199998</v>
      </c>
      <c r="R113" s="36">
        <f>SUMIFS(СВЦЭМ!$C$33:$C$776,СВЦЭМ!$A$33:$A$776,$A113,СВЦЭМ!$B$33:$B$776,R$110)+'СЕТ СН'!$I$12+СВЦЭМ!$D$10+'СЕТ СН'!$I$5-'СЕТ СН'!$I$20</f>
        <v>3786.5927744999999</v>
      </c>
      <c r="S113" s="36">
        <f>SUMIFS(СВЦЭМ!$C$33:$C$776,СВЦЭМ!$A$33:$A$776,$A113,СВЦЭМ!$B$33:$B$776,S$110)+'СЕТ СН'!$I$12+СВЦЭМ!$D$10+'СЕТ СН'!$I$5-'СЕТ СН'!$I$20</f>
        <v>3773.0599348599999</v>
      </c>
      <c r="T113" s="36">
        <f>SUMIFS(СВЦЭМ!$C$33:$C$776,СВЦЭМ!$A$33:$A$776,$A113,СВЦЭМ!$B$33:$B$776,T$110)+'СЕТ СН'!$I$12+СВЦЭМ!$D$10+'СЕТ СН'!$I$5-'СЕТ СН'!$I$20</f>
        <v>3735.3696644499996</v>
      </c>
      <c r="U113" s="36">
        <f>SUMIFS(СВЦЭМ!$C$33:$C$776,СВЦЭМ!$A$33:$A$776,$A113,СВЦЭМ!$B$33:$B$776,U$110)+'СЕТ СН'!$I$12+СВЦЭМ!$D$10+'СЕТ СН'!$I$5-'СЕТ СН'!$I$20</f>
        <v>3725.1321537399999</v>
      </c>
      <c r="V113" s="36">
        <f>SUMIFS(СВЦЭМ!$C$33:$C$776,СВЦЭМ!$A$33:$A$776,$A113,СВЦЭМ!$B$33:$B$776,V$110)+'СЕТ СН'!$I$12+СВЦЭМ!$D$10+'СЕТ СН'!$I$5-'СЕТ СН'!$I$20</f>
        <v>3729.8075041900001</v>
      </c>
      <c r="W113" s="36">
        <f>SUMIFS(СВЦЭМ!$C$33:$C$776,СВЦЭМ!$A$33:$A$776,$A113,СВЦЭМ!$B$33:$B$776,W$110)+'СЕТ СН'!$I$12+СВЦЭМ!$D$10+'СЕТ СН'!$I$5-'СЕТ СН'!$I$20</f>
        <v>3761.19870833</v>
      </c>
      <c r="X113" s="36">
        <f>SUMIFS(СВЦЭМ!$C$33:$C$776,СВЦЭМ!$A$33:$A$776,$A113,СВЦЭМ!$B$33:$B$776,X$110)+'СЕТ СН'!$I$12+СВЦЭМ!$D$10+'СЕТ СН'!$I$5-'СЕТ СН'!$I$20</f>
        <v>3783.7120453199996</v>
      </c>
      <c r="Y113" s="36">
        <f>SUMIFS(СВЦЭМ!$C$33:$C$776,СВЦЭМ!$A$33:$A$776,$A113,СВЦЭМ!$B$33:$B$776,Y$110)+'СЕТ СН'!$I$12+СВЦЭМ!$D$10+'СЕТ СН'!$I$5-'СЕТ СН'!$I$20</f>
        <v>3822.4813769799998</v>
      </c>
    </row>
    <row r="114" spans="1:25" ht="15.75" x14ac:dyDescent="0.2">
      <c r="A114" s="35">
        <f t="shared" si="3"/>
        <v>43500</v>
      </c>
      <c r="B114" s="36">
        <f>SUMIFS(СВЦЭМ!$C$33:$C$776,СВЦЭМ!$A$33:$A$776,$A114,СВЦЭМ!$B$33:$B$776,B$110)+'СЕТ СН'!$I$12+СВЦЭМ!$D$10+'СЕТ СН'!$I$5-'СЕТ СН'!$I$20</f>
        <v>3900.1836439499998</v>
      </c>
      <c r="C114" s="36">
        <f>SUMIFS(СВЦЭМ!$C$33:$C$776,СВЦЭМ!$A$33:$A$776,$A114,СВЦЭМ!$B$33:$B$776,C$110)+'СЕТ СН'!$I$12+СВЦЭМ!$D$10+'СЕТ СН'!$I$5-'СЕТ СН'!$I$20</f>
        <v>3930.8049308599998</v>
      </c>
      <c r="D114" s="36">
        <f>SUMIFS(СВЦЭМ!$C$33:$C$776,СВЦЭМ!$A$33:$A$776,$A114,СВЦЭМ!$B$33:$B$776,D$110)+'СЕТ СН'!$I$12+СВЦЭМ!$D$10+'СЕТ СН'!$I$5-'СЕТ СН'!$I$20</f>
        <v>3959.7793053099999</v>
      </c>
      <c r="E114" s="36">
        <f>SUMIFS(СВЦЭМ!$C$33:$C$776,СВЦЭМ!$A$33:$A$776,$A114,СВЦЭМ!$B$33:$B$776,E$110)+'СЕТ СН'!$I$12+СВЦЭМ!$D$10+'СЕТ СН'!$I$5-'СЕТ СН'!$I$20</f>
        <v>3983.5743689499996</v>
      </c>
      <c r="F114" s="36">
        <f>SUMIFS(СВЦЭМ!$C$33:$C$776,СВЦЭМ!$A$33:$A$776,$A114,СВЦЭМ!$B$33:$B$776,F$110)+'СЕТ СН'!$I$12+СВЦЭМ!$D$10+'СЕТ СН'!$I$5-'СЕТ СН'!$I$20</f>
        <v>3986.5271211499999</v>
      </c>
      <c r="G114" s="36">
        <f>SUMIFS(СВЦЭМ!$C$33:$C$776,СВЦЭМ!$A$33:$A$776,$A114,СВЦЭМ!$B$33:$B$776,G$110)+'СЕТ СН'!$I$12+СВЦЭМ!$D$10+'СЕТ СН'!$I$5-'СЕТ СН'!$I$20</f>
        <v>3978.1382296799998</v>
      </c>
      <c r="H114" s="36">
        <f>SUMIFS(СВЦЭМ!$C$33:$C$776,СВЦЭМ!$A$33:$A$776,$A114,СВЦЭМ!$B$33:$B$776,H$110)+'СЕТ СН'!$I$12+СВЦЭМ!$D$10+'СЕТ СН'!$I$5-'СЕТ СН'!$I$20</f>
        <v>3929.2165385399999</v>
      </c>
      <c r="I114" s="36">
        <f>SUMIFS(СВЦЭМ!$C$33:$C$776,СВЦЭМ!$A$33:$A$776,$A114,СВЦЭМ!$B$33:$B$776,I$110)+'СЕТ СН'!$I$12+СВЦЭМ!$D$10+'СЕТ СН'!$I$5-'СЕТ СН'!$I$20</f>
        <v>3896.0294965499997</v>
      </c>
      <c r="J114" s="36">
        <f>SUMIFS(СВЦЭМ!$C$33:$C$776,СВЦЭМ!$A$33:$A$776,$A114,СВЦЭМ!$B$33:$B$776,J$110)+'СЕТ СН'!$I$12+СВЦЭМ!$D$10+'СЕТ СН'!$I$5-'СЕТ СН'!$I$20</f>
        <v>3863.9922208799999</v>
      </c>
      <c r="K114" s="36">
        <f>SUMIFS(СВЦЭМ!$C$33:$C$776,СВЦЭМ!$A$33:$A$776,$A114,СВЦЭМ!$B$33:$B$776,K$110)+'СЕТ СН'!$I$12+СВЦЭМ!$D$10+'СЕТ СН'!$I$5-'СЕТ СН'!$I$20</f>
        <v>3858.8469776299999</v>
      </c>
      <c r="L114" s="36">
        <f>SUMIFS(СВЦЭМ!$C$33:$C$776,СВЦЭМ!$A$33:$A$776,$A114,СВЦЭМ!$B$33:$B$776,L$110)+'СЕТ СН'!$I$12+СВЦЭМ!$D$10+'СЕТ СН'!$I$5-'СЕТ СН'!$I$20</f>
        <v>3839.5871862099998</v>
      </c>
      <c r="M114" s="36">
        <f>SUMIFS(СВЦЭМ!$C$33:$C$776,СВЦЭМ!$A$33:$A$776,$A114,СВЦЭМ!$B$33:$B$776,M$110)+'СЕТ СН'!$I$12+СВЦЭМ!$D$10+'СЕТ СН'!$I$5-'СЕТ СН'!$I$20</f>
        <v>3856.0111990099999</v>
      </c>
      <c r="N114" s="36">
        <f>SUMIFS(СВЦЭМ!$C$33:$C$776,СВЦЭМ!$A$33:$A$776,$A114,СВЦЭМ!$B$33:$B$776,N$110)+'СЕТ СН'!$I$12+СВЦЭМ!$D$10+'СЕТ СН'!$I$5-'СЕТ СН'!$I$20</f>
        <v>3771.1534426299995</v>
      </c>
      <c r="O114" s="36">
        <f>SUMIFS(СВЦЭМ!$C$33:$C$776,СВЦЭМ!$A$33:$A$776,$A114,СВЦЭМ!$B$33:$B$776,O$110)+'СЕТ СН'!$I$12+СВЦЭМ!$D$10+'СЕТ СН'!$I$5-'СЕТ СН'!$I$20</f>
        <v>3747.0623417699999</v>
      </c>
      <c r="P114" s="36">
        <f>SUMIFS(СВЦЭМ!$C$33:$C$776,СВЦЭМ!$A$33:$A$776,$A114,СВЦЭМ!$B$33:$B$776,P$110)+'СЕТ СН'!$I$12+СВЦЭМ!$D$10+'СЕТ СН'!$I$5-'СЕТ СН'!$I$20</f>
        <v>3752.6114748399996</v>
      </c>
      <c r="Q114" s="36">
        <f>SUMIFS(СВЦЭМ!$C$33:$C$776,СВЦЭМ!$A$33:$A$776,$A114,СВЦЭМ!$B$33:$B$776,Q$110)+'СЕТ СН'!$I$12+СВЦЭМ!$D$10+'СЕТ СН'!$I$5-'СЕТ СН'!$I$20</f>
        <v>3783.8845810899998</v>
      </c>
      <c r="R114" s="36">
        <f>SUMIFS(СВЦЭМ!$C$33:$C$776,СВЦЭМ!$A$33:$A$776,$A114,СВЦЭМ!$B$33:$B$776,R$110)+'СЕТ СН'!$I$12+СВЦЭМ!$D$10+'СЕТ СН'!$I$5-'СЕТ СН'!$I$20</f>
        <v>3786.5810486599999</v>
      </c>
      <c r="S114" s="36">
        <f>SUMIFS(СВЦЭМ!$C$33:$C$776,СВЦЭМ!$A$33:$A$776,$A114,СВЦЭМ!$B$33:$B$776,S$110)+'СЕТ СН'!$I$12+СВЦЭМ!$D$10+'СЕТ СН'!$I$5-'СЕТ СН'!$I$20</f>
        <v>3751.59773881</v>
      </c>
      <c r="T114" s="36">
        <f>SUMIFS(СВЦЭМ!$C$33:$C$776,СВЦЭМ!$A$33:$A$776,$A114,СВЦЭМ!$B$33:$B$776,T$110)+'СЕТ СН'!$I$12+СВЦЭМ!$D$10+'СЕТ СН'!$I$5-'СЕТ СН'!$I$20</f>
        <v>3726.4995531999998</v>
      </c>
      <c r="U114" s="36">
        <f>SUMIFS(СВЦЭМ!$C$33:$C$776,СВЦЭМ!$A$33:$A$776,$A114,СВЦЭМ!$B$33:$B$776,U$110)+'СЕТ СН'!$I$12+СВЦЭМ!$D$10+'СЕТ СН'!$I$5-'СЕТ СН'!$I$20</f>
        <v>3725.7608199199994</v>
      </c>
      <c r="V114" s="36">
        <f>SUMIFS(СВЦЭМ!$C$33:$C$776,СВЦЭМ!$A$33:$A$776,$A114,СВЦЭМ!$B$33:$B$776,V$110)+'СЕТ СН'!$I$12+СВЦЭМ!$D$10+'СЕТ СН'!$I$5-'СЕТ СН'!$I$20</f>
        <v>3736.4838137199995</v>
      </c>
      <c r="W114" s="36">
        <f>SUMIFS(СВЦЭМ!$C$33:$C$776,СВЦЭМ!$A$33:$A$776,$A114,СВЦЭМ!$B$33:$B$776,W$110)+'СЕТ СН'!$I$12+СВЦЭМ!$D$10+'СЕТ СН'!$I$5-'СЕТ СН'!$I$20</f>
        <v>3767.9657542799996</v>
      </c>
      <c r="X114" s="36">
        <f>SUMIFS(СВЦЭМ!$C$33:$C$776,СВЦЭМ!$A$33:$A$776,$A114,СВЦЭМ!$B$33:$B$776,X$110)+'СЕТ СН'!$I$12+СВЦЭМ!$D$10+'СЕТ СН'!$I$5-'СЕТ СН'!$I$20</f>
        <v>3792.21731568</v>
      </c>
      <c r="Y114" s="36">
        <f>SUMIFS(СВЦЭМ!$C$33:$C$776,СВЦЭМ!$A$33:$A$776,$A114,СВЦЭМ!$B$33:$B$776,Y$110)+'СЕТ СН'!$I$12+СВЦЭМ!$D$10+'СЕТ СН'!$I$5-'СЕТ СН'!$I$20</f>
        <v>3803.9740461499996</v>
      </c>
    </row>
    <row r="115" spans="1:25" ht="15.75" x14ac:dyDescent="0.2">
      <c r="A115" s="35">
        <f t="shared" si="3"/>
        <v>43501</v>
      </c>
      <c r="B115" s="36">
        <f>SUMIFS(СВЦЭМ!$C$33:$C$776,СВЦЭМ!$A$33:$A$776,$A115,СВЦЭМ!$B$33:$B$776,B$110)+'СЕТ СН'!$I$12+СВЦЭМ!$D$10+'СЕТ СН'!$I$5-'СЕТ СН'!$I$20</f>
        <v>3917.0917826199998</v>
      </c>
      <c r="C115" s="36">
        <f>SUMIFS(СВЦЭМ!$C$33:$C$776,СВЦЭМ!$A$33:$A$776,$A115,СВЦЭМ!$B$33:$B$776,C$110)+'СЕТ СН'!$I$12+СВЦЭМ!$D$10+'СЕТ СН'!$I$5-'СЕТ СН'!$I$20</f>
        <v>3947.5652859399997</v>
      </c>
      <c r="D115" s="36">
        <f>SUMIFS(СВЦЭМ!$C$33:$C$776,СВЦЭМ!$A$33:$A$776,$A115,СВЦЭМ!$B$33:$B$776,D$110)+'СЕТ СН'!$I$12+СВЦЭМ!$D$10+'СЕТ СН'!$I$5-'СЕТ СН'!$I$20</f>
        <v>3966.7882632000001</v>
      </c>
      <c r="E115" s="36">
        <f>SUMIFS(СВЦЭМ!$C$33:$C$776,СВЦЭМ!$A$33:$A$776,$A115,СВЦЭМ!$B$33:$B$776,E$110)+'СЕТ СН'!$I$12+СВЦЭМ!$D$10+'СЕТ СН'!$I$5-'СЕТ СН'!$I$20</f>
        <v>3961.6156065899995</v>
      </c>
      <c r="F115" s="36">
        <f>SUMIFS(СВЦЭМ!$C$33:$C$776,СВЦЭМ!$A$33:$A$776,$A115,СВЦЭМ!$B$33:$B$776,F$110)+'СЕТ СН'!$I$12+СВЦЭМ!$D$10+'СЕТ СН'!$I$5-'СЕТ СН'!$I$20</f>
        <v>3946.0664800599998</v>
      </c>
      <c r="G115" s="36">
        <f>SUMIFS(СВЦЭМ!$C$33:$C$776,СВЦЭМ!$A$33:$A$776,$A115,СВЦЭМ!$B$33:$B$776,G$110)+'СЕТ СН'!$I$12+СВЦЭМ!$D$10+'СЕТ СН'!$I$5-'СЕТ СН'!$I$20</f>
        <v>3936.4004049899995</v>
      </c>
      <c r="H115" s="36">
        <f>SUMIFS(СВЦЭМ!$C$33:$C$776,СВЦЭМ!$A$33:$A$776,$A115,СВЦЭМ!$B$33:$B$776,H$110)+'СЕТ СН'!$I$12+СВЦЭМ!$D$10+'СЕТ СН'!$I$5-'СЕТ СН'!$I$20</f>
        <v>3885.6851634999998</v>
      </c>
      <c r="I115" s="36">
        <f>SUMIFS(СВЦЭМ!$C$33:$C$776,СВЦЭМ!$A$33:$A$776,$A115,СВЦЭМ!$B$33:$B$776,I$110)+'СЕТ СН'!$I$12+СВЦЭМ!$D$10+'СЕТ СН'!$I$5-'СЕТ СН'!$I$20</f>
        <v>3873.0885532599996</v>
      </c>
      <c r="J115" s="36">
        <f>SUMIFS(СВЦЭМ!$C$33:$C$776,СВЦЭМ!$A$33:$A$776,$A115,СВЦЭМ!$B$33:$B$776,J$110)+'СЕТ СН'!$I$12+СВЦЭМ!$D$10+'СЕТ СН'!$I$5-'СЕТ СН'!$I$20</f>
        <v>3847.0766076800001</v>
      </c>
      <c r="K115" s="36">
        <f>SUMIFS(СВЦЭМ!$C$33:$C$776,СВЦЭМ!$A$33:$A$776,$A115,СВЦЭМ!$B$33:$B$776,K$110)+'СЕТ СН'!$I$12+СВЦЭМ!$D$10+'СЕТ СН'!$I$5-'СЕТ СН'!$I$20</f>
        <v>3850.7194150400001</v>
      </c>
      <c r="L115" s="36">
        <f>SUMIFS(СВЦЭМ!$C$33:$C$776,СВЦЭМ!$A$33:$A$776,$A115,СВЦЭМ!$B$33:$B$776,L$110)+'СЕТ СН'!$I$12+СВЦЭМ!$D$10+'СЕТ СН'!$I$5-'СЕТ СН'!$I$20</f>
        <v>3852.154262</v>
      </c>
      <c r="M115" s="36">
        <f>SUMIFS(СВЦЭМ!$C$33:$C$776,СВЦЭМ!$A$33:$A$776,$A115,СВЦЭМ!$B$33:$B$776,M$110)+'СЕТ СН'!$I$12+СВЦЭМ!$D$10+'СЕТ СН'!$I$5-'СЕТ СН'!$I$20</f>
        <v>3858.31147599</v>
      </c>
      <c r="N115" s="36">
        <f>SUMIFS(СВЦЭМ!$C$33:$C$776,СВЦЭМ!$A$33:$A$776,$A115,СВЦЭМ!$B$33:$B$776,N$110)+'СЕТ СН'!$I$12+СВЦЭМ!$D$10+'СЕТ СН'!$I$5-'СЕТ СН'!$I$20</f>
        <v>3828.4128067799998</v>
      </c>
      <c r="O115" s="36">
        <f>SUMIFS(СВЦЭМ!$C$33:$C$776,СВЦЭМ!$A$33:$A$776,$A115,СВЦЭМ!$B$33:$B$776,O$110)+'СЕТ СН'!$I$12+СВЦЭМ!$D$10+'СЕТ СН'!$I$5-'СЕТ СН'!$I$20</f>
        <v>3802.21215639</v>
      </c>
      <c r="P115" s="36">
        <f>SUMIFS(СВЦЭМ!$C$33:$C$776,СВЦЭМ!$A$33:$A$776,$A115,СВЦЭМ!$B$33:$B$776,P$110)+'СЕТ СН'!$I$12+СВЦЭМ!$D$10+'СЕТ СН'!$I$5-'СЕТ СН'!$I$20</f>
        <v>3808.3636061899997</v>
      </c>
      <c r="Q115" s="36">
        <f>SUMIFS(СВЦЭМ!$C$33:$C$776,СВЦЭМ!$A$33:$A$776,$A115,СВЦЭМ!$B$33:$B$776,Q$110)+'СЕТ СН'!$I$12+СВЦЭМ!$D$10+'СЕТ СН'!$I$5-'СЕТ СН'!$I$20</f>
        <v>3822.2606639400001</v>
      </c>
      <c r="R115" s="36">
        <f>SUMIFS(СВЦЭМ!$C$33:$C$776,СВЦЭМ!$A$33:$A$776,$A115,СВЦЭМ!$B$33:$B$776,R$110)+'СЕТ СН'!$I$12+СВЦЭМ!$D$10+'СЕТ СН'!$I$5-'СЕТ СН'!$I$20</f>
        <v>3809.5062064699996</v>
      </c>
      <c r="S115" s="36">
        <f>SUMIFS(СВЦЭМ!$C$33:$C$776,СВЦЭМ!$A$33:$A$776,$A115,СВЦЭМ!$B$33:$B$776,S$110)+'СЕТ СН'!$I$12+СВЦЭМ!$D$10+'СЕТ СН'!$I$5-'СЕТ СН'!$I$20</f>
        <v>3811.6402965299999</v>
      </c>
      <c r="T115" s="36">
        <f>SUMIFS(СВЦЭМ!$C$33:$C$776,СВЦЭМ!$A$33:$A$776,$A115,СВЦЭМ!$B$33:$B$776,T$110)+'СЕТ СН'!$I$12+СВЦЭМ!$D$10+'СЕТ СН'!$I$5-'СЕТ СН'!$I$20</f>
        <v>3763.6341158099999</v>
      </c>
      <c r="U115" s="36">
        <f>SUMIFS(СВЦЭМ!$C$33:$C$776,СВЦЭМ!$A$33:$A$776,$A115,СВЦЭМ!$B$33:$B$776,U$110)+'СЕТ СН'!$I$12+СВЦЭМ!$D$10+'СЕТ СН'!$I$5-'СЕТ СН'!$I$20</f>
        <v>3771.6844347799997</v>
      </c>
      <c r="V115" s="36">
        <f>SUMIFS(СВЦЭМ!$C$33:$C$776,СВЦЭМ!$A$33:$A$776,$A115,СВЦЭМ!$B$33:$B$776,V$110)+'СЕТ СН'!$I$12+СВЦЭМ!$D$10+'СЕТ СН'!$I$5-'СЕТ СН'!$I$20</f>
        <v>3792.4760059199998</v>
      </c>
      <c r="W115" s="36">
        <f>SUMIFS(СВЦЭМ!$C$33:$C$776,СВЦЭМ!$A$33:$A$776,$A115,СВЦЭМ!$B$33:$B$776,W$110)+'СЕТ СН'!$I$12+СВЦЭМ!$D$10+'СЕТ СН'!$I$5-'СЕТ СН'!$I$20</f>
        <v>3811.1478880699997</v>
      </c>
      <c r="X115" s="36">
        <f>SUMIFS(СВЦЭМ!$C$33:$C$776,СВЦЭМ!$A$33:$A$776,$A115,СВЦЭМ!$B$33:$B$776,X$110)+'СЕТ СН'!$I$12+СВЦЭМ!$D$10+'СЕТ СН'!$I$5-'СЕТ СН'!$I$20</f>
        <v>3836.8285396000001</v>
      </c>
      <c r="Y115" s="36">
        <f>SUMIFS(СВЦЭМ!$C$33:$C$776,СВЦЭМ!$A$33:$A$776,$A115,СВЦЭМ!$B$33:$B$776,Y$110)+'СЕТ СН'!$I$12+СВЦЭМ!$D$10+'СЕТ СН'!$I$5-'СЕТ СН'!$I$20</f>
        <v>3853.0593537499999</v>
      </c>
    </row>
    <row r="116" spans="1:25" ht="15.75" x14ac:dyDescent="0.2">
      <c r="A116" s="35">
        <f t="shared" si="3"/>
        <v>43502</v>
      </c>
      <c r="B116" s="36">
        <f>SUMIFS(СВЦЭМ!$C$33:$C$776,СВЦЭМ!$A$33:$A$776,$A116,СВЦЭМ!$B$33:$B$776,B$110)+'СЕТ СН'!$I$12+СВЦЭМ!$D$10+'СЕТ СН'!$I$5-'СЕТ СН'!$I$20</f>
        <v>3898.29602944</v>
      </c>
      <c r="C116" s="36">
        <f>SUMIFS(СВЦЭМ!$C$33:$C$776,СВЦЭМ!$A$33:$A$776,$A116,СВЦЭМ!$B$33:$B$776,C$110)+'СЕТ СН'!$I$12+СВЦЭМ!$D$10+'СЕТ СН'!$I$5-'СЕТ СН'!$I$20</f>
        <v>3930.6234461999998</v>
      </c>
      <c r="D116" s="36">
        <f>SUMIFS(СВЦЭМ!$C$33:$C$776,СВЦЭМ!$A$33:$A$776,$A116,СВЦЭМ!$B$33:$B$776,D$110)+'СЕТ СН'!$I$12+СВЦЭМ!$D$10+'СЕТ СН'!$I$5-'СЕТ СН'!$I$20</f>
        <v>3934.7080031699998</v>
      </c>
      <c r="E116" s="36">
        <f>SUMIFS(СВЦЭМ!$C$33:$C$776,СВЦЭМ!$A$33:$A$776,$A116,СВЦЭМ!$B$33:$B$776,E$110)+'СЕТ СН'!$I$12+СВЦЭМ!$D$10+'СЕТ СН'!$I$5-'СЕТ СН'!$I$20</f>
        <v>3941.6234634799998</v>
      </c>
      <c r="F116" s="36">
        <f>SUMIFS(СВЦЭМ!$C$33:$C$776,СВЦЭМ!$A$33:$A$776,$A116,СВЦЭМ!$B$33:$B$776,F$110)+'СЕТ СН'!$I$12+СВЦЭМ!$D$10+'СЕТ СН'!$I$5-'СЕТ СН'!$I$20</f>
        <v>3937.61290224</v>
      </c>
      <c r="G116" s="36">
        <f>SUMIFS(СВЦЭМ!$C$33:$C$776,СВЦЭМ!$A$33:$A$776,$A116,СВЦЭМ!$B$33:$B$776,G$110)+'СЕТ СН'!$I$12+СВЦЭМ!$D$10+'СЕТ СН'!$I$5-'СЕТ СН'!$I$20</f>
        <v>3908.2603935699999</v>
      </c>
      <c r="H116" s="36">
        <f>SUMIFS(СВЦЭМ!$C$33:$C$776,СВЦЭМ!$A$33:$A$776,$A116,СВЦЭМ!$B$33:$B$776,H$110)+'СЕТ СН'!$I$12+СВЦЭМ!$D$10+'СЕТ СН'!$I$5-'СЕТ СН'!$I$20</f>
        <v>3871.11017214</v>
      </c>
      <c r="I116" s="36">
        <f>SUMIFS(СВЦЭМ!$C$33:$C$776,СВЦЭМ!$A$33:$A$776,$A116,СВЦЭМ!$B$33:$B$776,I$110)+'СЕТ СН'!$I$12+СВЦЭМ!$D$10+'СЕТ СН'!$I$5-'СЕТ СН'!$I$20</f>
        <v>3834.9086370599998</v>
      </c>
      <c r="J116" s="36">
        <f>SUMIFS(СВЦЭМ!$C$33:$C$776,СВЦЭМ!$A$33:$A$776,$A116,СВЦЭМ!$B$33:$B$776,J$110)+'СЕТ СН'!$I$12+СВЦЭМ!$D$10+'СЕТ СН'!$I$5-'СЕТ СН'!$I$20</f>
        <v>3857.7806885299997</v>
      </c>
      <c r="K116" s="36">
        <f>SUMIFS(СВЦЭМ!$C$33:$C$776,СВЦЭМ!$A$33:$A$776,$A116,СВЦЭМ!$B$33:$B$776,K$110)+'СЕТ СН'!$I$12+СВЦЭМ!$D$10+'СЕТ СН'!$I$5-'СЕТ СН'!$I$20</f>
        <v>3854.86836167</v>
      </c>
      <c r="L116" s="36">
        <f>SUMIFS(СВЦЭМ!$C$33:$C$776,СВЦЭМ!$A$33:$A$776,$A116,СВЦЭМ!$B$33:$B$776,L$110)+'СЕТ СН'!$I$12+СВЦЭМ!$D$10+'СЕТ СН'!$I$5-'СЕТ СН'!$I$20</f>
        <v>3862.4034658999999</v>
      </c>
      <c r="M116" s="36">
        <f>SUMIFS(СВЦЭМ!$C$33:$C$776,СВЦЭМ!$A$33:$A$776,$A116,СВЦЭМ!$B$33:$B$776,M$110)+'СЕТ СН'!$I$12+СВЦЭМ!$D$10+'СЕТ СН'!$I$5-'СЕТ СН'!$I$20</f>
        <v>3867.2240349599997</v>
      </c>
      <c r="N116" s="36">
        <f>SUMIFS(СВЦЭМ!$C$33:$C$776,СВЦЭМ!$A$33:$A$776,$A116,СВЦЭМ!$B$33:$B$776,N$110)+'СЕТ СН'!$I$12+СВЦЭМ!$D$10+'СЕТ СН'!$I$5-'СЕТ СН'!$I$20</f>
        <v>3851.3764276799998</v>
      </c>
      <c r="O116" s="36">
        <f>SUMIFS(СВЦЭМ!$C$33:$C$776,СВЦЭМ!$A$33:$A$776,$A116,СВЦЭМ!$B$33:$B$776,O$110)+'СЕТ СН'!$I$12+СВЦЭМ!$D$10+'СЕТ СН'!$I$5-'СЕТ СН'!$I$20</f>
        <v>3823.5289756799998</v>
      </c>
      <c r="P116" s="36">
        <f>SUMIFS(СВЦЭМ!$C$33:$C$776,СВЦЭМ!$A$33:$A$776,$A116,СВЦЭМ!$B$33:$B$776,P$110)+'СЕТ СН'!$I$12+СВЦЭМ!$D$10+'СЕТ СН'!$I$5-'СЕТ СН'!$I$20</f>
        <v>3822.8157878100001</v>
      </c>
      <c r="Q116" s="36">
        <f>SUMIFS(СВЦЭМ!$C$33:$C$776,СВЦЭМ!$A$33:$A$776,$A116,СВЦЭМ!$B$33:$B$776,Q$110)+'СЕТ СН'!$I$12+СВЦЭМ!$D$10+'СЕТ СН'!$I$5-'СЕТ СН'!$I$20</f>
        <v>3824.8681424500001</v>
      </c>
      <c r="R116" s="36">
        <f>SUMIFS(СВЦЭМ!$C$33:$C$776,СВЦЭМ!$A$33:$A$776,$A116,СВЦЭМ!$B$33:$B$776,R$110)+'СЕТ СН'!$I$12+СВЦЭМ!$D$10+'СЕТ СН'!$I$5-'СЕТ СН'!$I$20</f>
        <v>3815.8946159399998</v>
      </c>
      <c r="S116" s="36">
        <f>SUMIFS(СВЦЭМ!$C$33:$C$776,СВЦЭМ!$A$33:$A$776,$A116,СВЦЭМ!$B$33:$B$776,S$110)+'СЕТ СН'!$I$12+СВЦЭМ!$D$10+'СЕТ СН'!$I$5-'СЕТ СН'!$I$20</f>
        <v>3823.36607826</v>
      </c>
      <c r="T116" s="36">
        <f>SUMIFS(СВЦЭМ!$C$33:$C$776,СВЦЭМ!$A$33:$A$776,$A116,СВЦЭМ!$B$33:$B$776,T$110)+'СЕТ СН'!$I$12+СВЦЭМ!$D$10+'СЕТ СН'!$I$5-'СЕТ СН'!$I$20</f>
        <v>3791.0470714699995</v>
      </c>
      <c r="U116" s="36">
        <f>SUMIFS(СВЦЭМ!$C$33:$C$776,СВЦЭМ!$A$33:$A$776,$A116,СВЦЭМ!$B$33:$B$776,U$110)+'СЕТ СН'!$I$12+СВЦЭМ!$D$10+'СЕТ СН'!$I$5-'СЕТ СН'!$I$20</f>
        <v>3805.3706456599998</v>
      </c>
      <c r="V116" s="36">
        <f>SUMIFS(СВЦЭМ!$C$33:$C$776,СВЦЭМ!$A$33:$A$776,$A116,СВЦЭМ!$B$33:$B$776,V$110)+'СЕТ СН'!$I$12+СВЦЭМ!$D$10+'СЕТ СН'!$I$5-'СЕТ СН'!$I$20</f>
        <v>3824.83249789</v>
      </c>
      <c r="W116" s="36">
        <f>SUMIFS(СВЦЭМ!$C$33:$C$776,СВЦЭМ!$A$33:$A$776,$A116,СВЦЭМ!$B$33:$B$776,W$110)+'СЕТ СН'!$I$12+СВЦЭМ!$D$10+'СЕТ СН'!$I$5-'СЕТ СН'!$I$20</f>
        <v>3836.3599442199998</v>
      </c>
      <c r="X116" s="36">
        <f>SUMIFS(СВЦЭМ!$C$33:$C$776,СВЦЭМ!$A$33:$A$776,$A116,СВЦЭМ!$B$33:$B$776,X$110)+'СЕТ СН'!$I$12+СВЦЭМ!$D$10+'СЕТ СН'!$I$5-'СЕТ СН'!$I$20</f>
        <v>3861.6216593499998</v>
      </c>
      <c r="Y116" s="36">
        <f>SUMIFS(СВЦЭМ!$C$33:$C$776,СВЦЭМ!$A$33:$A$776,$A116,СВЦЭМ!$B$33:$B$776,Y$110)+'СЕТ СН'!$I$12+СВЦЭМ!$D$10+'СЕТ СН'!$I$5-'СЕТ СН'!$I$20</f>
        <v>3896.7731047099996</v>
      </c>
    </row>
    <row r="117" spans="1:25" ht="15.75" x14ac:dyDescent="0.2">
      <c r="A117" s="35">
        <f t="shared" si="3"/>
        <v>43503</v>
      </c>
      <c r="B117" s="36">
        <f>SUMIFS(СВЦЭМ!$C$33:$C$776,СВЦЭМ!$A$33:$A$776,$A117,СВЦЭМ!$B$33:$B$776,B$110)+'СЕТ СН'!$I$12+СВЦЭМ!$D$10+'СЕТ СН'!$I$5-'СЕТ СН'!$I$20</f>
        <v>3926.4226382899997</v>
      </c>
      <c r="C117" s="36">
        <f>SUMIFS(СВЦЭМ!$C$33:$C$776,СВЦЭМ!$A$33:$A$776,$A117,СВЦЭМ!$B$33:$B$776,C$110)+'СЕТ СН'!$I$12+СВЦЭМ!$D$10+'СЕТ СН'!$I$5-'СЕТ СН'!$I$20</f>
        <v>3946.35534207</v>
      </c>
      <c r="D117" s="36">
        <f>SUMIFS(СВЦЭМ!$C$33:$C$776,СВЦЭМ!$A$33:$A$776,$A117,СВЦЭМ!$B$33:$B$776,D$110)+'СЕТ СН'!$I$12+СВЦЭМ!$D$10+'СЕТ СН'!$I$5-'СЕТ СН'!$I$20</f>
        <v>3960.2596557399997</v>
      </c>
      <c r="E117" s="36">
        <f>SUMIFS(СВЦЭМ!$C$33:$C$776,СВЦЭМ!$A$33:$A$776,$A117,СВЦЭМ!$B$33:$B$776,E$110)+'СЕТ СН'!$I$12+СВЦЭМ!$D$10+'СЕТ СН'!$I$5-'СЕТ СН'!$I$20</f>
        <v>3993.0520603499999</v>
      </c>
      <c r="F117" s="36">
        <f>SUMIFS(СВЦЭМ!$C$33:$C$776,СВЦЭМ!$A$33:$A$776,$A117,СВЦЭМ!$B$33:$B$776,F$110)+'СЕТ СН'!$I$12+СВЦЭМ!$D$10+'СЕТ СН'!$I$5-'СЕТ СН'!$I$20</f>
        <v>3973.4043689499999</v>
      </c>
      <c r="G117" s="36">
        <f>SUMIFS(СВЦЭМ!$C$33:$C$776,СВЦЭМ!$A$33:$A$776,$A117,СВЦЭМ!$B$33:$B$776,G$110)+'СЕТ СН'!$I$12+СВЦЭМ!$D$10+'СЕТ СН'!$I$5-'СЕТ СН'!$I$20</f>
        <v>3957.5661483699996</v>
      </c>
      <c r="H117" s="36">
        <f>SUMIFS(СВЦЭМ!$C$33:$C$776,СВЦЭМ!$A$33:$A$776,$A117,СВЦЭМ!$B$33:$B$776,H$110)+'СЕТ СН'!$I$12+СВЦЭМ!$D$10+'СЕТ СН'!$I$5-'СЕТ СН'!$I$20</f>
        <v>3923.7743071099999</v>
      </c>
      <c r="I117" s="36">
        <f>SUMIFS(СВЦЭМ!$C$33:$C$776,СВЦЭМ!$A$33:$A$776,$A117,СВЦЭМ!$B$33:$B$776,I$110)+'СЕТ СН'!$I$12+СВЦЭМ!$D$10+'СЕТ СН'!$I$5-'СЕТ СН'!$I$20</f>
        <v>3902.3566463399998</v>
      </c>
      <c r="J117" s="36">
        <f>SUMIFS(СВЦЭМ!$C$33:$C$776,СВЦЭМ!$A$33:$A$776,$A117,СВЦЭМ!$B$33:$B$776,J$110)+'СЕТ СН'!$I$12+СВЦЭМ!$D$10+'СЕТ СН'!$I$5-'СЕТ СН'!$I$20</f>
        <v>3889.9913377499997</v>
      </c>
      <c r="K117" s="36">
        <f>SUMIFS(СВЦЭМ!$C$33:$C$776,СВЦЭМ!$A$33:$A$776,$A117,СВЦЭМ!$B$33:$B$776,K$110)+'СЕТ СН'!$I$12+СВЦЭМ!$D$10+'СЕТ СН'!$I$5-'СЕТ СН'!$I$20</f>
        <v>3876.2615293299996</v>
      </c>
      <c r="L117" s="36">
        <f>SUMIFS(СВЦЭМ!$C$33:$C$776,СВЦЭМ!$A$33:$A$776,$A117,СВЦЭМ!$B$33:$B$776,L$110)+'СЕТ СН'!$I$12+СВЦЭМ!$D$10+'СЕТ СН'!$I$5-'СЕТ СН'!$I$20</f>
        <v>3873.6407928899998</v>
      </c>
      <c r="M117" s="36">
        <f>SUMIFS(СВЦЭМ!$C$33:$C$776,СВЦЭМ!$A$33:$A$776,$A117,СВЦЭМ!$B$33:$B$776,M$110)+'СЕТ СН'!$I$12+СВЦЭМ!$D$10+'СЕТ СН'!$I$5-'СЕТ СН'!$I$20</f>
        <v>3884.3057865299998</v>
      </c>
      <c r="N117" s="36">
        <f>SUMIFS(СВЦЭМ!$C$33:$C$776,СВЦЭМ!$A$33:$A$776,$A117,СВЦЭМ!$B$33:$B$776,N$110)+'СЕТ СН'!$I$12+СВЦЭМ!$D$10+'СЕТ СН'!$I$5-'СЕТ СН'!$I$20</f>
        <v>3867.4624700599998</v>
      </c>
      <c r="O117" s="36">
        <f>SUMIFS(СВЦЭМ!$C$33:$C$776,СВЦЭМ!$A$33:$A$776,$A117,СВЦЭМ!$B$33:$B$776,O$110)+'СЕТ СН'!$I$12+СВЦЭМ!$D$10+'СЕТ СН'!$I$5-'СЕТ СН'!$I$20</f>
        <v>3831.3613071700001</v>
      </c>
      <c r="P117" s="36">
        <f>SUMIFS(СВЦЭМ!$C$33:$C$776,СВЦЭМ!$A$33:$A$776,$A117,СВЦЭМ!$B$33:$B$776,P$110)+'СЕТ СН'!$I$12+СВЦЭМ!$D$10+'СЕТ СН'!$I$5-'СЕТ СН'!$I$20</f>
        <v>3830.3518888399999</v>
      </c>
      <c r="Q117" s="36">
        <f>SUMIFS(СВЦЭМ!$C$33:$C$776,СВЦЭМ!$A$33:$A$776,$A117,СВЦЭМ!$B$33:$B$776,Q$110)+'СЕТ СН'!$I$12+СВЦЭМ!$D$10+'СЕТ СН'!$I$5-'СЕТ СН'!$I$20</f>
        <v>3834.71541187</v>
      </c>
      <c r="R117" s="36">
        <f>SUMIFS(СВЦЭМ!$C$33:$C$776,СВЦЭМ!$A$33:$A$776,$A117,СВЦЭМ!$B$33:$B$776,R$110)+'СЕТ СН'!$I$12+СВЦЭМ!$D$10+'СЕТ СН'!$I$5-'СЕТ СН'!$I$20</f>
        <v>3827.2641600500001</v>
      </c>
      <c r="S117" s="36">
        <f>SUMIFS(СВЦЭМ!$C$33:$C$776,СВЦЭМ!$A$33:$A$776,$A117,СВЦЭМ!$B$33:$B$776,S$110)+'СЕТ СН'!$I$12+СВЦЭМ!$D$10+'СЕТ СН'!$I$5-'СЕТ СН'!$I$20</f>
        <v>3821.61272448</v>
      </c>
      <c r="T117" s="36">
        <f>SUMIFS(СВЦЭМ!$C$33:$C$776,СВЦЭМ!$A$33:$A$776,$A117,СВЦЭМ!$B$33:$B$776,T$110)+'СЕТ СН'!$I$12+СВЦЭМ!$D$10+'СЕТ СН'!$I$5-'СЕТ СН'!$I$20</f>
        <v>3783.1095819599996</v>
      </c>
      <c r="U117" s="36">
        <f>SUMIFS(СВЦЭМ!$C$33:$C$776,СВЦЭМ!$A$33:$A$776,$A117,СВЦЭМ!$B$33:$B$776,U$110)+'СЕТ СН'!$I$12+СВЦЭМ!$D$10+'СЕТ СН'!$I$5-'СЕТ СН'!$I$20</f>
        <v>3775.02051209</v>
      </c>
      <c r="V117" s="36">
        <f>SUMIFS(СВЦЭМ!$C$33:$C$776,СВЦЭМ!$A$33:$A$776,$A117,СВЦЭМ!$B$33:$B$776,V$110)+'СЕТ СН'!$I$12+СВЦЭМ!$D$10+'СЕТ СН'!$I$5-'СЕТ СН'!$I$20</f>
        <v>3784.6955441</v>
      </c>
      <c r="W117" s="36">
        <f>SUMIFS(СВЦЭМ!$C$33:$C$776,СВЦЭМ!$A$33:$A$776,$A117,СВЦЭМ!$B$33:$B$776,W$110)+'СЕТ СН'!$I$12+СВЦЭМ!$D$10+'СЕТ СН'!$I$5-'СЕТ СН'!$I$20</f>
        <v>3812.7944355999998</v>
      </c>
      <c r="X117" s="36">
        <f>SUMIFS(СВЦЭМ!$C$33:$C$776,СВЦЭМ!$A$33:$A$776,$A117,СВЦЭМ!$B$33:$B$776,X$110)+'СЕТ СН'!$I$12+СВЦЭМ!$D$10+'СЕТ СН'!$I$5-'СЕТ СН'!$I$20</f>
        <v>3831.96361574</v>
      </c>
      <c r="Y117" s="36">
        <f>SUMIFS(СВЦЭМ!$C$33:$C$776,СВЦЭМ!$A$33:$A$776,$A117,СВЦЭМ!$B$33:$B$776,Y$110)+'СЕТ СН'!$I$12+СВЦЭМ!$D$10+'СЕТ СН'!$I$5-'СЕТ СН'!$I$20</f>
        <v>3854.0159210699999</v>
      </c>
    </row>
    <row r="118" spans="1:25" ht="15.75" x14ac:dyDescent="0.2">
      <c r="A118" s="35">
        <f t="shared" si="3"/>
        <v>43504</v>
      </c>
      <c r="B118" s="36">
        <f>SUMIFS(СВЦЭМ!$C$33:$C$776,СВЦЭМ!$A$33:$A$776,$A118,СВЦЭМ!$B$33:$B$776,B$110)+'СЕТ СН'!$I$12+СВЦЭМ!$D$10+'СЕТ СН'!$I$5-'СЕТ СН'!$I$20</f>
        <v>3932.4458994899996</v>
      </c>
      <c r="C118" s="36">
        <f>SUMIFS(СВЦЭМ!$C$33:$C$776,СВЦЭМ!$A$33:$A$776,$A118,СВЦЭМ!$B$33:$B$776,C$110)+'СЕТ СН'!$I$12+СВЦЭМ!$D$10+'СЕТ СН'!$I$5-'СЕТ СН'!$I$20</f>
        <v>3955.9128809799995</v>
      </c>
      <c r="D118" s="36">
        <f>SUMIFS(СВЦЭМ!$C$33:$C$776,СВЦЭМ!$A$33:$A$776,$A118,СВЦЭМ!$B$33:$B$776,D$110)+'СЕТ СН'!$I$12+СВЦЭМ!$D$10+'СЕТ СН'!$I$5-'СЕТ СН'!$I$20</f>
        <v>3971.2304140199999</v>
      </c>
      <c r="E118" s="36">
        <f>SUMIFS(СВЦЭМ!$C$33:$C$776,СВЦЭМ!$A$33:$A$776,$A118,СВЦЭМ!$B$33:$B$776,E$110)+'СЕТ СН'!$I$12+СВЦЭМ!$D$10+'СЕТ СН'!$I$5-'СЕТ СН'!$I$20</f>
        <v>3991.7220235499999</v>
      </c>
      <c r="F118" s="36">
        <f>SUMIFS(СВЦЭМ!$C$33:$C$776,СВЦЭМ!$A$33:$A$776,$A118,СВЦЭМ!$B$33:$B$776,F$110)+'СЕТ СН'!$I$12+СВЦЭМ!$D$10+'СЕТ СН'!$I$5-'СЕТ СН'!$I$20</f>
        <v>3993.38712648</v>
      </c>
      <c r="G118" s="36">
        <f>SUMIFS(СВЦЭМ!$C$33:$C$776,СВЦЭМ!$A$33:$A$776,$A118,СВЦЭМ!$B$33:$B$776,G$110)+'СЕТ СН'!$I$12+СВЦЭМ!$D$10+'СЕТ СН'!$I$5-'СЕТ СН'!$I$20</f>
        <v>3947.3735390299998</v>
      </c>
      <c r="H118" s="36">
        <f>SUMIFS(СВЦЭМ!$C$33:$C$776,СВЦЭМ!$A$33:$A$776,$A118,СВЦЭМ!$B$33:$B$776,H$110)+'СЕТ СН'!$I$12+СВЦЭМ!$D$10+'СЕТ СН'!$I$5-'СЕТ СН'!$I$20</f>
        <v>3917.4458416299999</v>
      </c>
      <c r="I118" s="36">
        <f>SUMIFS(СВЦЭМ!$C$33:$C$776,СВЦЭМ!$A$33:$A$776,$A118,СВЦЭМ!$B$33:$B$776,I$110)+'СЕТ СН'!$I$12+СВЦЭМ!$D$10+'СЕТ СН'!$I$5-'СЕТ СН'!$I$20</f>
        <v>3894.6540636299997</v>
      </c>
      <c r="J118" s="36">
        <f>SUMIFS(СВЦЭМ!$C$33:$C$776,СВЦЭМ!$A$33:$A$776,$A118,СВЦЭМ!$B$33:$B$776,J$110)+'СЕТ СН'!$I$12+СВЦЭМ!$D$10+'СЕТ СН'!$I$5-'СЕТ СН'!$I$20</f>
        <v>3873.18950202</v>
      </c>
      <c r="K118" s="36">
        <f>SUMIFS(СВЦЭМ!$C$33:$C$776,СВЦЭМ!$A$33:$A$776,$A118,СВЦЭМ!$B$33:$B$776,K$110)+'СЕТ СН'!$I$12+СВЦЭМ!$D$10+'СЕТ СН'!$I$5-'СЕТ СН'!$I$20</f>
        <v>3846.0998970999999</v>
      </c>
      <c r="L118" s="36">
        <f>SUMIFS(СВЦЭМ!$C$33:$C$776,СВЦЭМ!$A$33:$A$776,$A118,СВЦЭМ!$B$33:$B$776,L$110)+'СЕТ СН'!$I$12+СВЦЭМ!$D$10+'СЕТ СН'!$I$5-'СЕТ СН'!$I$20</f>
        <v>3821.8147030499999</v>
      </c>
      <c r="M118" s="36">
        <f>SUMIFS(СВЦЭМ!$C$33:$C$776,СВЦЭМ!$A$33:$A$776,$A118,СВЦЭМ!$B$33:$B$776,M$110)+'СЕТ СН'!$I$12+СВЦЭМ!$D$10+'СЕТ СН'!$I$5-'СЕТ СН'!$I$20</f>
        <v>3829.9327792200002</v>
      </c>
      <c r="N118" s="36">
        <f>SUMIFS(СВЦЭМ!$C$33:$C$776,СВЦЭМ!$A$33:$A$776,$A118,СВЦЭМ!$B$33:$B$776,N$110)+'СЕТ СН'!$I$12+СВЦЭМ!$D$10+'СЕТ СН'!$I$5-'СЕТ СН'!$I$20</f>
        <v>3819.7716479599999</v>
      </c>
      <c r="O118" s="36">
        <f>SUMIFS(СВЦЭМ!$C$33:$C$776,СВЦЭМ!$A$33:$A$776,$A118,СВЦЭМ!$B$33:$B$776,O$110)+'СЕТ СН'!$I$12+СВЦЭМ!$D$10+'СЕТ СН'!$I$5-'СЕТ СН'!$I$20</f>
        <v>3810.0959348099996</v>
      </c>
      <c r="P118" s="36">
        <f>SUMIFS(СВЦЭМ!$C$33:$C$776,СВЦЭМ!$A$33:$A$776,$A118,СВЦЭМ!$B$33:$B$776,P$110)+'СЕТ СН'!$I$12+СВЦЭМ!$D$10+'СЕТ СН'!$I$5-'СЕТ СН'!$I$20</f>
        <v>3825.0583935199998</v>
      </c>
      <c r="Q118" s="36">
        <f>SUMIFS(СВЦЭМ!$C$33:$C$776,СВЦЭМ!$A$33:$A$776,$A118,СВЦЭМ!$B$33:$B$776,Q$110)+'СЕТ СН'!$I$12+СВЦЭМ!$D$10+'СЕТ СН'!$I$5-'СЕТ СН'!$I$20</f>
        <v>3831.4095562899997</v>
      </c>
      <c r="R118" s="36">
        <f>SUMIFS(СВЦЭМ!$C$33:$C$776,СВЦЭМ!$A$33:$A$776,$A118,СВЦЭМ!$B$33:$B$776,R$110)+'СЕТ СН'!$I$12+СВЦЭМ!$D$10+'СЕТ СН'!$I$5-'СЕТ СН'!$I$20</f>
        <v>3832.0733909399996</v>
      </c>
      <c r="S118" s="36">
        <f>SUMIFS(СВЦЭМ!$C$33:$C$776,СВЦЭМ!$A$33:$A$776,$A118,СВЦЭМ!$B$33:$B$776,S$110)+'СЕТ СН'!$I$12+СВЦЭМ!$D$10+'СЕТ СН'!$I$5-'СЕТ СН'!$I$20</f>
        <v>3819.4283634599997</v>
      </c>
      <c r="T118" s="36">
        <f>SUMIFS(СВЦЭМ!$C$33:$C$776,СВЦЭМ!$A$33:$A$776,$A118,СВЦЭМ!$B$33:$B$776,T$110)+'СЕТ СН'!$I$12+СВЦЭМ!$D$10+'СЕТ СН'!$I$5-'СЕТ СН'!$I$20</f>
        <v>3775.6900464299997</v>
      </c>
      <c r="U118" s="36">
        <f>SUMIFS(СВЦЭМ!$C$33:$C$776,СВЦЭМ!$A$33:$A$776,$A118,СВЦЭМ!$B$33:$B$776,U$110)+'СЕТ СН'!$I$12+СВЦЭМ!$D$10+'СЕТ СН'!$I$5-'СЕТ СН'!$I$20</f>
        <v>3771.2773286299998</v>
      </c>
      <c r="V118" s="36">
        <f>SUMIFS(СВЦЭМ!$C$33:$C$776,СВЦЭМ!$A$33:$A$776,$A118,СВЦЭМ!$B$33:$B$776,V$110)+'СЕТ СН'!$I$12+СВЦЭМ!$D$10+'СЕТ СН'!$I$5-'СЕТ СН'!$I$20</f>
        <v>3798.6659737099999</v>
      </c>
      <c r="W118" s="36">
        <f>SUMIFS(СВЦЭМ!$C$33:$C$776,СВЦЭМ!$A$33:$A$776,$A118,СВЦЭМ!$B$33:$B$776,W$110)+'СЕТ СН'!$I$12+СВЦЭМ!$D$10+'СЕТ СН'!$I$5-'СЕТ СН'!$I$20</f>
        <v>3829.0358124999998</v>
      </c>
      <c r="X118" s="36">
        <f>SUMIFS(СВЦЭМ!$C$33:$C$776,СВЦЭМ!$A$33:$A$776,$A118,СВЦЭМ!$B$33:$B$776,X$110)+'СЕТ СН'!$I$12+СВЦЭМ!$D$10+'СЕТ СН'!$I$5-'СЕТ СН'!$I$20</f>
        <v>3866.0336656399995</v>
      </c>
      <c r="Y118" s="36">
        <f>SUMIFS(СВЦЭМ!$C$33:$C$776,СВЦЭМ!$A$33:$A$776,$A118,СВЦЭМ!$B$33:$B$776,Y$110)+'СЕТ СН'!$I$12+СВЦЭМ!$D$10+'СЕТ СН'!$I$5-'СЕТ СН'!$I$20</f>
        <v>3881.6708889499996</v>
      </c>
    </row>
    <row r="119" spans="1:25" ht="15.75" x14ac:dyDescent="0.2">
      <c r="A119" s="35">
        <f t="shared" si="3"/>
        <v>43505</v>
      </c>
      <c r="B119" s="36">
        <f>SUMIFS(СВЦЭМ!$C$33:$C$776,СВЦЭМ!$A$33:$A$776,$A119,СВЦЭМ!$B$33:$B$776,B$110)+'СЕТ СН'!$I$12+СВЦЭМ!$D$10+'СЕТ СН'!$I$5-'СЕТ СН'!$I$20</f>
        <v>3895.4990380099998</v>
      </c>
      <c r="C119" s="36">
        <f>SUMIFS(СВЦЭМ!$C$33:$C$776,СВЦЭМ!$A$33:$A$776,$A119,СВЦЭМ!$B$33:$B$776,C$110)+'СЕТ СН'!$I$12+СВЦЭМ!$D$10+'СЕТ СН'!$I$5-'СЕТ СН'!$I$20</f>
        <v>3928.6250898899998</v>
      </c>
      <c r="D119" s="36">
        <f>SUMIFS(СВЦЭМ!$C$33:$C$776,СВЦЭМ!$A$33:$A$776,$A119,СВЦЭМ!$B$33:$B$776,D$110)+'СЕТ СН'!$I$12+СВЦЭМ!$D$10+'СЕТ СН'!$I$5-'СЕТ СН'!$I$20</f>
        <v>3948.9094144199998</v>
      </c>
      <c r="E119" s="36">
        <f>SUMIFS(СВЦЭМ!$C$33:$C$776,СВЦЭМ!$A$33:$A$776,$A119,СВЦЭМ!$B$33:$B$776,E$110)+'СЕТ СН'!$I$12+СВЦЭМ!$D$10+'СЕТ СН'!$I$5-'СЕТ СН'!$I$20</f>
        <v>3949.3173210899995</v>
      </c>
      <c r="F119" s="36">
        <f>SUMIFS(СВЦЭМ!$C$33:$C$776,СВЦЭМ!$A$33:$A$776,$A119,СВЦЭМ!$B$33:$B$776,F$110)+'СЕТ СН'!$I$12+СВЦЭМ!$D$10+'СЕТ СН'!$I$5-'СЕТ СН'!$I$20</f>
        <v>3946.0239143999997</v>
      </c>
      <c r="G119" s="36">
        <f>SUMIFS(СВЦЭМ!$C$33:$C$776,СВЦЭМ!$A$33:$A$776,$A119,СВЦЭМ!$B$33:$B$776,G$110)+'СЕТ СН'!$I$12+СВЦЭМ!$D$10+'СЕТ СН'!$I$5-'СЕТ СН'!$I$20</f>
        <v>3944.0999902399999</v>
      </c>
      <c r="H119" s="36">
        <f>SUMIFS(СВЦЭМ!$C$33:$C$776,СВЦЭМ!$A$33:$A$776,$A119,СВЦЭМ!$B$33:$B$776,H$110)+'СЕТ СН'!$I$12+СВЦЭМ!$D$10+'СЕТ СН'!$I$5-'СЕТ СН'!$I$20</f>
        <v>3918.8878005500001</v>
      </c>
      <c r="I119" s="36">
        <f>SUMIFS(СВЦЭМ!$C$33:$C$776,СВЦЭМ!$A$33:$A$776,$A119,СВЦЭМ!$B$33:$B$776,I$110)+'СЕТ СН'!$I$12+СВЦЭМ!$D$10+'СЕТ СН'!$I$5-'СЕТ СН'!$I$20</f>
        <v>3903.1184896899999</v>
      </c>
      <c r="J119" s="36">
        <f>SUMIFS(СВЦЭМ!$C$33:$C$776,СВЦЭМ!$A$33:$A$776,$A119,СВЦЭМ!$B$33:$B$776,J$110)+'СЕТ СН'!$I$12+СВЦЭМ!$D$10+'СЕТ СН'!$I$5-'СЕТ СН'!$I$20</f>
        <v>3850.4062836799999</v>
      </c>
      <c r="K119" s="36">
        <f>SUMIFS(СВЦЭМ!$C$33:$C$776,СВЦЭМ!$A$33:$A$776,$A119,СВЦЭМ!$B$33:$B$776,K$110)+'СЕТ СН'!$I$12+СВЦЭМ!$D$10+'СЕТ СН'!$I$5-'СЕТ СН'!$I$20</f>
        <v>3826.7871721399997</v>
      </c>
      <c r="L119" s="36">
        <f>SUMIFS(СВЦЭМ!$C$33:$C$776,СВЦЭМ!$A$33:$A$776,$A119,СВЦЭМ!$B$33:$B$776,L$110)+'СЕТ СН'!$I$12+СВЦЭМ!$D$10+'СЕТ СН'!$I$5-'СЕТ СН'!$I$20</f>
        <v>3831.04102513</v>
      </c>
      <c r="M119" s="36">
        <f>SUMIFS(СВЦЭМ!$C$33:$C$776,СВЦЭМ!$A$33:$A$776,$A119,СВЦЭМ!$B$33:$B$776,M$110)+'СЕТ СН'!$I$12+СВЦЭМ!$D$10+'СЕТ СН'!$I$5-'СЕТ СН'!$I$20</f>
        <v>3839.3801298399999</v>
      </c>
      <c r="N119" s="36">
        <f>SUMIFS(СВЦЭМ!$C$33:$C$776,СВЦЭМ!$A$33:$A$776,$A119,СВЦЭМ!$B$33:$B$776,N$110)+'СЕТ СН'!$I$12+СВЦЭМ!$D$10+'СЕТ СН'!$I$5-'СЕТ СН'!$I$20</f>
        <v>3842.1869684099997</v>
      </c>
      <c r="O119" s="36">
        <f>SUMIFS(СВЦЭМ!$C$33:$C$776,СВЦЭМ!$A$33:$A$776,$A119,СВЦЭМ!$B$33:$B$776,O$110)+'СЕТ СН'!$I$12+СВЦЭМ!$D$10+'СЕТ СН'!$I$5-'СЕТ СН'!$I$20</f>
        <v>3816.7501138799998</v>
      </c>
      <c r="P119" s="36">
        <f>SUMIFS(СВЦЭМ!$C$33:$C$776,СВЦЭМ!$A$33:$A$776,$A119,СВЦЭМ!$B$33:$B$776,P$110)+'СЕТ СН'!$I$12+СВЦЭМ!$D$10+'СЕТ СН'!$I$5-'СЕТ СН'!$I$20</f>
        <v>3812.0454638699998</v>
      </c>
      <c r="Q119" s="36">
        <f>SUMIFS(СВЦЭМ!$C$33:$C$776,СВЦЭМ!$A$33:$A$776,$A119,СВЦЭМ!$B$33:$B$776,Q$110)+'СЕТ СН'!$I$12+СВЦЭМ!$D$10+'СЕТ СН'!$I$5-'СЕТ СН'!$I$20</f>
        <v>3818.9226247799998</v>
      </c>
      <c r="R119" s="36">
        <f>SUMIFS(СВЦЭМ!$C$33:$C$776,СВЦЭМ!$A$33:$A$776,$A119,СВЦЭМ!$B$33:$B$776,R$110)+'СЕТ СН'!$I$12+СВЦЭМ!$D$10+'СЕТ СН'!$I$5-'СЕТ СН'!$I$20</f>
        <v>3811.7370717399999</v>
      </c>
      <c r="S119" s="36">
        <f>SUMIFS(СВЦЭМ!$C$33:$C$776,СВЦЭМ!$A$33:$A$776,$A119,СВЦЭМ!$B$33:$B$776,S$110)+'СЕТ СН'!$I$12+СВЦЭМ!$D$10+'СЕТ СН'!$I$5-'СЕТ СН'!$I$20</f>
        <v>3784.1278141799999</v>
      </c>
      <c r="T119" s="36">
        <f>SUMIFS(СВЦЭМ!$C$33:$C$776,СВЦЭМ!$A$33:$A$776,$A119,СВЦЭМ!$B$33:$B$776,T$110)+'СЕТ СН'!$I$12+СВЦЭМ!$D$10+'СЕТ СН'!$I$5-'СЕТ СН'!$I$20</f>
        <v>3745.0462496299997</v>
      </c>
      <c r="U119" s="36">
        <f>SUMIFS(СВЦЭМ!$C$33:$C$776,СВЦЭМ!$A$33:$A$776,$A119,СВЦЭМ!$B$33:$B$776,U$110)+'СЕТ СН'!$I$12+СВЦЭМ!$D$10+'СЕТ СН'!$I$5-'СЕТ СН'!$I$20</f>
        <v>3738.8967512199997</v>
      </c>
      <c r="V119" s="36">
        <f>SUMIFS(СВЦЭМ!$C$33:$C$776,СВЦЭМ!$A$33:$A$776,$A119,СВЦЭМ!$B$33:$B$776,V$110)+'СЕТ СН'!$I$12+СВЦЭМ!$D$10+'СЕТ СН'!$I$5-'СЕТ СН'!$I$20</f>
        <v>3752.7496519999995</v>
      </c>
      <c r="W119" s="36">
        <f>SUMIFS(СВЦЭМ!$C$33:$C$776,СВЦЭМ!$A$33:$A$776,$A119,СВЦЭМ!$B$33:$B$776,W$110)+'СЕТ СН'!$I$12+СВЦЭМ!$D$10+'СЕТ СН'!$I$5-'СЕТ СН'!$I$20</f>
        <v>3779.1802405999997</v>
      </c>
      <c r="X119" s="36">
        <f>SUMIFS(СВЦЭМ!$C$33:$C$776,СВЦЭМ!$A$33:$A$776,$A119,СВЦЭМ!$B$33:$B$776,X$110)+'СЕТ СН'!$I$12+СВЦЭМ!$D$10+'СЕТ СН'!$I$5-'СЕТ СН'!$I$20</f>
        <v>3800.6391750299999</v>
      </c>
      <c r="Y119" s="36">
        <f>SUMIFS(СВЦЭМ!$C$33:$C$776,СВЦЭМ!$A$33:$A$776,$A119,СВЦЭМ!$B$33:$B$776,Y$110)+'СЕТ СН'!$I$12+СВЦЭМ!$D$10+'СЕТ СН'!$I$5-'СЕТ СН'!$I$20</f>
        <v>3830.9469915099999</v>
      </c>
    </row>
    <row r="120" spans="1:25" ht="15.75" x14ac:dyDescent="0.2">
      <c r="A120" s="35">
        <f t="shared" si="3"/>
        <v>43506</v>
      </c>
      <c r="B120" s="36">
        <f>SUMIFS(СВЦЭМ!$C$33:$C$776,СВЦЭМ!$A$33:$A$776,$A120,СВЦЭМ!$B$33:$B$776,B$110)+'СЕТ СН'!$I$12+СВЦЭМ!$D$10+'СЕТ СН'!$I$5-'СЕТ СН'!$I$20</f>
        <v>3854.2554430999999</v>
      </c>
      <c r="C120" s="36">
        <f>SUMIFS(СВЦЭМ!$C$33:$C$776,СВЦЭМ!$A$33:$A$776,$A120,СВЦЭМ!$B$33:$B$776,C$110)+'СЕТ СН'!$I$12+СВЦЭМ!$D$10+'СЕТ СН'!$I$5-'СЕТ СН'!$I$20</f>
        <v>3867.1795124299997</v>
      </c>
      <c r="D120" s="36">
        <f>SUMIFS(СВЦЭМ!$C$33:$C$776,СВЦЭМ!$A$33:$A$776,$A120,СВЦЭМ!$B$33:$B$776,D$110)+'СЕТ СН'!$I$12+СВЦЭМ!$D$10+'СЕТ СН'!$I$5-'СЕТ СН'!$I$20</f>
        <v>3903.5512946999997</v>
      </c>
      <c r="E120" s="36">
        <f>SUMIFS(СВЦЭМ!$C$33:$C$776,СВЦЭМ!$A$33:$A$776,$A120,СВЦЭМ!$B$33:$B$776,E$110)+'СЕТ СН'!$I$12+СВЦЭМ!$D$10+'СЕТ СН'!$I$5-'СЕТ СН'!$I$20</f>
        <v>3922.05118872</v>
      </c>
      <c r="F120" s="36">
        <f>SUMIFS(СВЦЭМ!$C$33:$C$776,СВЦЭМ!$A$33:$A$776,$A120,СВЦЭМ!$B$33:$B$776,F$110)+'СЕТ СН'!$I$12+СВЦЭМ!$D$10+'СЕТ СН'!$I$5-'СЕТ СН'!$I$20</f>
        <v>3918.8750186500001</v>
      </c>
      <c r="G120" s="36">
        <f>SUMIFS(СВЦЭМ!$C$33:$C$776,СВЦЭМ!$A$33:$A$776,$A120,СВЦЭМ!$B$33:$B$776,G$110)+'СЕТ СН'!$I$12+СВЦЭМ!$D$10+'СЕТ СН'!$I$5-'СЕТ СН'!$I$20</f>
        <v>3910.2066458399995</v>
      </c>
      <c r="H120" s="36">
        <f>SUMIFS(СВЦЭМ!$C$33:$C$776,СВЦЭМ!$A$33:$A$776,$A120,СВЦЭМ!$B$33:$B$776,H$110)+'СЕТ СН'!$I$12+СВЦЭМ!$D$10+'СЕТ СН'!$I$5-'СЕТ СН'!$I$20</f>
        <v>3898.4173486199998</v>
      </c>
      <c r="I120" s="36">
        <f>SUMIFS(СВЦЭМ!$C$33:$C$776,СВЦЭМ!$A$33:$A$776,$A120,СВЦЭМ!$B$33:$B$776,I$110)+'СЕТ СН'!$I$12+СВЦЭМ!$D$10+'СЕТ СН'!$I$5-'СЕТ СН'!$I$20</f>
        <v>3863.40391095</v>
      </c>
      <c r="J120" s="36">
        <f>SUMIFS(СВЦЭМ!$C$33:$C$776,СВЦЭМ!$A$33:$A$776,$A120,СВЦЭМ!$B$33:$B$776,J$110)+'СЕТ СН'!$I$12+СВЦЭМ!$D$10+'СЕТ СН'!$I$5-'СЕТ СН'!$I$20</f>
        <v>3831.9526503899997</v>
      </c>
      <c r="K120" s="36">
        <f>SUMIFS(СВЦЭМ!$C$33:$C$776,СВЦЭМ!$A$33:$A$776,$A120,СВЦЭМ!$B$33:$B$776,K$110)+'СЕТ СН'!$I$12+СВЦЭМ!$D$10+'СЕТ СН'!$I$5-'СЕТ СН'!$I$20</f>
        <v>3789.1717907699999</v>
      </c>
      <c r="L120" s="36">
        <f>SUMIFS(СВЦЭМ!$C$33:$C$776,СВЦЭМ!$A$33:$A$776,$A120,СВЦЭМ!$B$33:$B$776,L$110)+'СЕТ СН'!$I$12+СВЦЭМ!$D$10+'СЕТ СН'!$I$5-'СЕТ СН'!$I$20</f>
        <v>3764.1593272299997</v>
      </c>
      <c r="M120" s="36">
        <f>SUMIFS(СВЦЭМ!$C$33:$C$776,СВЦЭМ!$A$33:$A$776,$A120,СВЦЭМ!$B$33:$B$776,M$110)+'СЕТ СН'!$I$12+СВЦЭМ!$D$10+'СЕТ СН'!$I$5-'СЕТ СН'!$I$20</f>
        <v>3764.9404227699997</v>
      </c>
      <c r="N120" s="36">
        <f>SUMIFS(СВЦЭМ!$C$33:$C$776,СВЦЭМ!$A$33:$A$776,$A120,СВЦЭМ!$B$33:$B$776,N$110)+'СЕТ СН'!$I$12+СВЦЭМ!$D$10+'СЕТ СН'!$I$5-'СЕТ СН'!$I$20</f>
        <v>3768.7649285199996</v>
      </c>
      <c r="O120" s="36">
        <f>SUMIFS(СВЦЭМ!$C$33:$C$776,СВЦЭМ!$A$33:$A$776,$A120,СВЦЭМ!$B$33:$B$776,O$110)+'СЕТ СН'!$I$12+СВЦЭМ!$D$10+'СЕТ СН'!$I$5-'СЕТ СН'!$I$20</f>
        <v>3757.7235051199996</v>
      </c>
      <c r="P120" s="36">
        <f>SUMIFS(СВЦЭМ!$C$33:$C$776,СВЦЭМ!$A$33:$A$776,$A120,СВЦЭМ!$B$33:$B$776,P$110)+'СЕТ СН'!$I$12+СВЦЭМ!$D$10+'СЕТ СН'!$I$5-'СЕТ СН'!$I$20</f>
        <v>3750.38868783</v>
      </c>
      <c r="Q120" s="36">
        <f>SUMIFS(СВЦЭМ!$C$33:$C$776,СВЦЭМ!$A$33:$A$776,$A120,СВЦЭМ!$B$33:$B$776,Q$110)+'СЕТ СН'!$I$12+СВЦЭМ!$D$10+'СЕТ СН'!$I$5-'СЕТ СН'!$I$20</f>
        <v>3767.5983185300001</v>
      </c>
      <c r="R120" s="36">
        <f>SUMIFS(СВЦЭМ!$C$33:$C$776,СВЦЭМ!$A$33:$A$776,$A120,СВЦЭМ!$B$33:$B$776,R$110)+'СЕТ СН'!$I$12+СВЦЭМ!$D$10+'СЕТ СН'!$I$5-'СЕТ СН'!$I$20</f>
        <v>3788.8736719999997</v>
      </c>
      <c r="S120" s="36">
        <f>SUMIFS(СВЦЭМ!$C$33:$C$776,СВЦЭМ!$A$33:$A$776,$A120,СВЦЭМ!$B$33:$B$776,S$110)+'СЕТ СН'!$I$12+СВЦЭМ!$D$10+'СЕТ СН'!$I$5-'СЕТ СН'!$I$20</f>
        <v>3779.2180626700001</v>
      </c>
      <c r="T120" s="36">
        <f>SUMIFS(СВЦЭМ!$C$33:$C$776,СВЦЭМ!$A$33:$A$776,$A120,СВЦЭМ!$B$33:$B$776,T$110)+'СЕТ СН'!$I$12+СВЦЭМ!$D$10+'СЕТ СН'!$I$5-'СЕТ СН'!$I$20</f>
        <v>3742.1691857699998</v>
      </c>
      <c r="U120" s="36">
        <f>SUMIFS(СВЦЭМ!$C$33:$C$776,СВЦЭМ!$A$33:$A$776,$A120,СВЦЭМ!$B$33:$B$776,U$110)+'СЕТ СН'!$I$12+СВЦЭМ!$D$10+'СЕТ СН'!$I$5-'СЕТ СН'!$I$20</f>
        <v>3733.0279788999997</v>
      </c>
      <c r="V120" s="36">
        <f>SUMIFS(СВЦЭМ!$C$33:$C$776,СВЦЭМ!$A$33:$A$776,$A120,СВЦЭМ!$B$33:$B$776,V$110)+'СЕТ СН'!$I$12+СВЦЭМ!$D$10+'СЕТ СН'!$I$5-'СЕТ СН'!$I$20</f>
        <v>3711.6819705999997</v>
      </c>
      <c r="W120" s="36">
        <f>SUMIFS(СВЦЭМ!$C$33:$C$776,СВЦЭМ!$A$33:$A$776,$A120,СВЦЭМ!$B$33:$B$776,W$110)+'СЕТ СН'!$I$12+СВЦЭМ!$D$10+'СЕТ СН'!$I$5-'СЕТ СН'!$I$20</f>
        <v>3733.2488767899995</v>
      </c>
      <c r="X120" s="36">
        <f>SUMIFS(СВЦЭМ!$C$33:$C$776,СВЦЭМ!$A$33:$A$776,$A120,СВЦЭМ!$B$33:$B$776,X$110)+'СЕТ СН'!$I$12+СВЦЭМ!$D$10+'СЕТ СН'!$I$5-'СЕТ СН'!$I$20</f>
        <v>3758.1023384800001</v>
      </c>
      <c r="Y120" s="36">
        <f>SUMIFS(СВЦЭМ!$C$33:$C$776,СВЦЭМ!$A$33:$A$776,$A120,СВЦЭМ!$B$33:$B$776,Y$110)+'СЕТ СН'!$I$12+СВЦЭМ!$D$10+'СЕТ СН'!$I$5-'СЕТ СН'!$I$20</f>
        <v>3817.8045326299998</v>
      </c>
    </row>
    <row r="121" spans="1:25" ht="15.75" x14ac:dyDescent="0.2">
      <c r="A121" s="35">
        <f t="shared" si="3"/>
        <v>43507</v>
      </c>
      <c r="B121" s="36">
        <f>SUMIFS(СВЦЭМ!$C$33:$C$776,СВЦЭМ!$A$33:$A$776,$A121,СВЦЭМ!$B$33:$B$776,B$110)+'СЕТ СН'!$I$12+СВЦЭМ!$D$10+'СЕТ СН'!$I$5-'СЕТ СН'!$I$20</f>
        <v>3866.7475532199996</v>
      </c>
      <c r="C121" s="36">
        <f>SUMIFS(СВЦЭМ!$C$33:$C$776,СВЦЭМ!$A$33:$A$776,$A121,СВЦЭМ!$B$33:$B$776,C$110)+'СЕТ СН'!$I$12+СВЦЭМ!$D$10+'СЕТ СН'!$I$5-'СЕТ СН'!$I$20</f>
        <v>3885.0993725099997</v>
      </c>
      <c r="D121" s="36">
        <f>SUMIFS(СВЦЭМ!$C$33:$C$776,СВЦЭМ!$A$33:$A$776,$A121,СВЦЭМ!$B$33:$B$776,D$110)+'СЕТ СН'!$I$12+СВЦЭМ!$D$10+'СЕТ СН'!$I$5-'СЕТ СН'!$I$20</f>
        <v>3908.0392371999997</v>
      </c>
      <c r="E121" s="36">
        <f>SUMIFS(СВЦЭМ!$C$33:$C$776,СВЦЭМ!$A$33:$A$776,$A121,СВЦЭМ!$B$33:$B$776,E$110)+'СЕТ СН'!$I$12+СВЦЭМ!$D$10+'СЕТ СН'!$I$5-'СЕТ СН'!$I$20</f>
        <v>3923.9463957199996</v>
      </c>
      <c r="F121" s="36">
        <f>SUMIFS(СВЦЭМ!$C$33:$C$776,СВЦЭМ!$A$33:$A$776,$A121,СВЦЭМ!$B$33:$B$776,F$110)+'СЕТ СН'!$I$12+СВЦЭМ!$D$10+'СЕТ СН'!$I$5-'СЕТ СН'!$I$20</f>
        <v>3924.2967924099999</v>
      </c>
      <c r="G121" s="36">
        <f>SUMIFS(СВЦЭМ!$C$33:$C$776,СВЦЭМ!$A$33:$A$776,$A121,СВЦЭМ!$B$33:$B$776,G$110)+'СЕТ СН'!$I$12+СВЦЭМ!$D$10+'СЕТ СН'!$I$5-'СЕТ СН'!$I$20</f>
        <v>3913.0110627399999</v>
      </c>
      <c r="H121" s="36">
        <f>SUMIFS(СВЦЭМ!$C$33:$C$776,СВЦЭМ!$A$33:$A$776,$A121,СВЦЭМ!$B$33:$B$776,H$110)+'СЕТ СН'!$I$12+СВЦЭМ!$D$10+'СЕТ СН'!$I$5-'СЕТ СН'!$I$20</f>
        <v>3861.4484456999999</v>
      </c>
      <c r="I121" s="36">
        <f>SUMIFS(СВЦЭМ!$C$33:$C$776,СВЦЭМ!$A$33:$A$776,$A121,СВЦЭМ!$B$33:$B$776,I$110)+'СЕТ СН'!$I$12+СВЦЭМ!$D$10+'СЕТ СН'!$I$5-'СЕТ СН'!$I$20</f>
        <v>3820.6518128799999</v>
      </c>
      <c r="J121" s="36">
        <f>SUMIFS(СВЦЭМ!$C$33:$C$776,СВЦЭМ!$A$33:$A$776,$A121,СВЦЭМ!$B$33:$B$776,J$110)+'СЕТ СН'!$I$12+СВЦЭМ!$D$10+'СЕТ СН'!$I$5-'СЕТ СН'!$I$20</f>
        <v>3806.6030831799999</v>
      </c>
      <c r="K121" s="36">
        <f>SUMIFS(СВЦЭМ!$C$33:$C$776,СВЦЭМ!$A$33:$A$776,$A121,СВЦЭМ!$B$33:$B$776,K$110)+'СЕТ СН'!$I$12+СВЦЭМ!$D$10+'СЕТ СН'!$I$5-'СЕТ СН'!$I$20</f>
        <v>3813.1870666099999</v>
      </c>
      <c r="L121" s="36">
        <f>SUMIFS(СВЦЭМ!$C$33:$C$776,СВЦЭМ!$A$33:$A$776,$A121,СВЦЭМ!$B$33:$B$776,L$110)+'СЕТ СН'!$I$12+СВЦЭМ!$D$10+'СЕТ СН'!$I$5-'СЕТ СН'!$I$20</f>
        <v>3799.5321317600001</v>
      </c>
      <c r="M121" s="36">
        <f>SUMIFS(СВЦЭМ!$C$33:$C$776,СВЦЭМ!$A$33:$A$776,$A121,СВЦЭМ!$B$33:$B$776,M$110)+'СЕТ СН'!$I$12+СВЦЭМ!$D$10+'СЕТ СН'!$I$5-'СЕТ СН'!$I$20</f>
        <v>3802.2981924999999</v>
      </c>
      <c r="N121" s="36">
        <f>SUMIFS(СВЦЭМ!$C$33:$C$776,СВЦЭМ!$A$33:$A$776,$A121,СВЦЭМ!$B$33:$B$776,N$110)+'СЕТ СН'!$I$12+СВЦЭМ!$D$10+'СЕТ СН'!$I$5-'СЕТ СН'!$I$20</f>
        <v>3810.8368042299999</v>
      </c>
      <c r="O121" s="36">
        <f>SUMIFS(СВЦЭМ!$C$33:$C$776,СВЦЭМ!$A$33:$A$776,$A121,СВЦЭМ!$B$33:$B$776,O$110)+'СЕТ СН'!$I$12+СВЦЭМ!$D$10+'СЕТ СН'!$I$5-'СЕТ СН'!$I$20</f>
        <v>3778.0090966500002</v>
      </c>
      <c r="P121" s="36">
        <f>SUMIFS(СВЦЭМ!$C$33:$C$776,СВЦЭМ!$A$33:$A$776,$A121,СВЦЭМ!$B$33:$B$776,P$110)+'СЕТ СН'!$I$12+СВЦЭМ!$D$10+'СЕТ СН'!$I$5-'СЕТ СН'!$I$20</f>
        <v>3794.6455093999998</v>
      </c>
      <c r="Q121" s="36">
        <f>SUMIFS(СВЦЭМ!$C$33:$C$776,СВЦЭМ!$A$33:$A$776,$A121,СВЦЭМ!$B$33:$B$776,Q$110)+'СЕТ СН'!$I$12+СВЦЭМ!$D$10+'СЕТ СН'!$I$5-'СЕТ СН'!$I$20</f>
        <v>3787.2879700599997</v>
      </c>
      <c r="R121" s="36">
        <f>SUMIFS(СВЦЭМ!$C$33:$C$776,СВЦЭМ!$A$33:$A$776,$A121,СВЦЭМ!$B$33:$B$776,R$110)+'СЕТ СН'!$I$12+СВЦЭМ!$D$10+'СЕТ СН'!$I$5-'СЕТ СН'!$I$20</f>
        <v>3784.4778600700001</v>
      </c>
      <c r="S121" s="36">
        <f>SUMIFS(СВЦЭМ!$C$33:$C$776,СВЦЭМ!$A$33:$A$776,$A121,СВЦЭМ!$B$33:$B$776,S$110)+'СЕТ СН'!$I$12+СВЦЭМ!$D$10+'СЕТ СН'!$I$5-'СЕТ СН'!$I$20</f>
        <v>3774.3085826999995</v>
      </c>
      <c r="T121" s="36">
        <f>SUMIFS(СВЦЭМ!$C$33:$C$776,СВЦЭМ!$A$33:$A$776,$A121,СВЦЭМ!$B$33:$B$776,T$110)+'СЕТ СН'!$I$12+СВЦЭМ!$D$10+'СЕТ СН'!$I$5-'СЕТ СН'!$I$20</f>
        <v>3725.9072314899995</v>
      </c>
      <c r="U121" s="36">
        <f>SUMIFS(СВЦЭМ!$C$33:$C$776,СВЦЭМ!$A$33:$A$776,$A121,СВЦЭМ!$B$33:$B$776,U$110)+'СЕТ СН'!$I$12+СВЦЭМ!$D$10+'СЕТ СН'!$I$5-'СЕТ СН'!$I$20</f>
        <v>3706.6014552799998</v>
      </c>
      <c r="V121" s="36">
        <f>SUMIFS(СВЦЭМ!$C$33:$C$776,СВЦЭМ!$A$33:$A$776,$A121,СВЦЭМ!$B$33:$B$776,V$110)+'СЕТ СН'!$I$12+СВЦЭМ!$D$10+'СЕТ СН'!$I$5-'СЕТ СН'!$I$20</f>
        <v>3721.6372308800001</v>
      </c>
      <c r="W121" s="36">
        <f>SUMIFS(СВЦЭМ!$C$33:$C$776,СВЦЭМ!$A$33:$A$776,$A121,СВЦЭМ!$B$33:$B$776,W$110)+'СЕТ СН'!$I$12+СВЦЭМ!$D$10+'СЕТ СН'!$I$5-'СЕТ СН'!$I$20</f>
        <v>3742.1797942899998</v>
      </c>
      <c r="X121" s="36">
        <f>SUMIFS(СВЦЭМ!$C$33:$C$776,СВЦЭМ!$A$33:$A$776,$A121,СВЦЭМ!$B$33:$B$776,X$110)+'СЕТ СН'!$I$12+СВЦЭМ!$D$10+'СЕТ СН'!$I$5-'СЕТ СН'!$I$20</f>
        <v>3767.4307513799999</v>
      </c>
      <c r="Y121" s="36">
        <f>SUMIFS(СВЦЭМ!$C$33:$C$776,СВЦЭМ!$A$33:$A$776,$A121,СВЦЭМ!$B$33:$B$776,Y$110)+'СЕТ СН'!$I$12+СВЦЭМ!$D$10+'СЕТ СН'!$I$5-'СЕТ СН'!$I$20</f>
        <v>3818.2969088299997</v>
      </c>
    </row>
    <row r="122" spans="1:25" ht="15.75" x14ac:dyDescent="0.2">
      <c r="A122" s="35">
        <f t="shared" si="3"/>
        <v>43508</v>
      </c>
      <c r="B122" s="36">
        <f>SUMIFS(СВЦЭМ!$C$33:$C$776,СВЦЭМ!$A$33:$A$776,$A122,СВЦЭМ!$B$33:$B$776,B$110)+'СЕТ СН'!$I$12+СВЦЭМ!$D$10+'СЕТ СН'!$I$5-'СЕТ СН'!$I$20</f>
        <v>3852.36538036</v>
      </c>
      <c r="C122" s="36">
        <f>SUMIFS(СВЦЭМ!$C$33:$C$776,СВЦЭМ!$A$33:$A$776,$A122,СВЦЭМ!$B$33:$B$776,C$110)+'СЕТ СН'!$I$12+СВЦЭМ!$D$10+'СЕТ СН'!$I$5-'СЕТ СН'!$I$20</f>
        <v>3879.8081251499998</v>
      </c>
      <c r="D122" s="36">
        <f>SUMIFS(СВЦЭМ!$C$33:$C$776,СВЦЭМ!$A$33:$A$776,$A122,СВЦЭМ!$B$33:$B$776,D$110)+'СЕТ СН'!$I$12+СВЦЭМ!$D$10+'СЕТ СН'!$I$5-'СЕТ СН'!$I$20</f>
        <v>3891.6319797099995</v>
      </c>
      <c r="E122" s="36">
        <f>SUMIFS(СВЦЭМ!$C$33:$C$776,СВЦЭМ!$A$33:$A$776,$A122,СВЦЭМ!$B$33:$B$776,E$110)+'СЕТ СН'!$I$12+СВЦЭМ!$D$10+'СЕТ СН'!$I$5-'СЕТ СН'!$I$20</f>
        <v>3911.4125742799997</v>
      </c>
      <c r="F122" s="36">
        <f>SUMIFS(СВЦЭМ!$C$33:$C$776,СВЦЭМ!$A$33:$A$776,$A122,СВЦЭМ!$B$33:$B$776,F$110)+'СЕТ СН'!$I$12+СВЦЭМ!$D$10+'СЕТ СН'!$I$5-'СЕТ СН'!$I$20</f>
        <v>3908.9014094499998</v>
      </c>
      <c r="G122" s="36">
        <f>SUMIFS(СВЦЭМ!$C$33:$C$776,СВЦЭМ!$A$33:$A$776,$A122,СВЦЭМ!$B$33:$B$776,G$110)+'СЕТ СН'!$I$12+СВЦЭМ!$D$10+'СЕТ СН'!$I$5-'СЕТ СН'!$I$20</f>
        <v>3893.0017852800001</v>
      </c>
      <c r="H122" s="36">
        <f>SUMIFS(СВЦЭМ!$C$33:$C$776,СВЦЭМ!$A$33:$A$776,$A122,СВЦЭМ!$B$33:$B$776,H$110)+'СЕТ СН'!$I$12+СВЦЭМ!$D$10+'СЕТ СН'!$I$5-'СЕТ СН'!$I$20</f>
        <v>3849.4467826800001</v>
      </c>
      <c r="I122" s="36">
        <f>SUMIFS(СВЦЭМ!$C$33:$C$776,СВЦЭМ!$A$33:$A$776,$A122,СВЦЭМ!$B$33:$B$776,I$110)+'СЕТ СН'!$I$12+СВЦЭМ!$D$10+'СЕТ СН'!$I$5-'СЕТ СН'!$I$20</f>
        <v>3815.1933409099997</v>
      </c>
      <c r="J122" s="36">
        <f>SUMIFS(СВЦЭМ!$C$33:$C$776,СВЦЭМ!$A$33:$A$776,$A122,СВЦЭМ!$B$33:$B$776,J$110)+'СЕТ СН'!$I$12+СВЦЭМ!$D$10+'СЕТ СН'!$I$5-'СЕТ СН'!$I$20</f>
        <v>3772.2824299699996</v>
      </c>
      <c r="K122" s="36">
        <f>SUMIFS(СВЦЭМ!$C$33:$C$776,СВЦЭМ!$A$33:$A$776,$A122,СВЦЭМ!$B$33:$B$776,K$110)+'СЕТ СН'!$I$12+СВЦЭМ!$D$10+'СЕТ СН'!$I$5-'СЕТ СН'!$I$20</f>
        <v>3780.5504403999998</v>
      </c>
      <c r="L122" s="36">
        <f>SUMIFS(СВЦЭМ!$C$33:$C$776,СВЦЭМ!$A$33:$A$776,$A122,СВЦЭМ!$B$33:$B$776,L$110)+'СЕТ СН'!$I$12+СВЦЭМ!$D$10+'СЕТ СН'!$I$5-'СЕТ СН'!$I$20</f>
        <v>3777.8755109399999</v>
      </c>
      <c r="M122" s="36">
        <f>SUMIFS(СВЦЭМ!$C$33:$C$776,СВЦЭМ!$A$33:$A$776,$A122,СВЦЭМ!$B$33:$B$776,M$110)+'СЕТ СН'!$I$12+СВЦЭМ!$D$10+'СЕТ СН'!$I$5-'СЕТ СН'!$I$20</f>
        <v>3790.6058490899995</v>
      </c>
      <c r="N122" s="36">
        <f>SUMIFS(СВЦЭМ!$C$33:$C$776,СВЦЭМ!$A$33:$A$776,$A122,СВЦЭМ!$B$33:$B$776,N$110)+'СЕТ СН'!$I$12+СВЦЭМ!$D$10+'СЕТ СН'!$I$5-'СЕТ СН'!$I$20</f>
        <v>3779.7855884999999</v>
      </c>
      <c r="O122" s="36">
        <f>SUMIFS(СВЦЭМ!$C$33:$C$776,СВЦЭМ!$A$33:$A$776,$A122,СВЦЭМ!$B$33:$B$776,O$110)+'СЕТ СН'!$I$12+СВЦЭМ!$D$10+'СЕТ СН'!$I$5-'СЕТ СН'!$I$20</f>
        <v>3736.7896016999998</v>
      </c>
      <c r="P122" s="36">
        <f>SUMIFS(СВЦЭМ!$C$33:$C$776,СВЦЭМ!$A$33:$A$776,$A122,СВЦЭМ!$B$33:$B$776,P$110)+'СЕТ СН'!$I$12+СВЦЭМ!$D$10+'СЕТ СН'!$I$5-'СЕТ СН'!$I$20</f>
        <v>3756.6707946099996</v>
      </c>
      <c r="Q122" s="36">
        <f>SUMIFS(СВЦЭМ!$C$33:$C$776,СВЦЭМ!$A$33:$A$776,$A122,СВЦЭМ!$B$33:$B$776,Q$110)+'СЕТ СН'!$I$12+СВЦЭМ!$D$10+'СЕТ СН'!$I$5-'СЕТ СН'!$I$20</f>
        <v>3766.55486122</v>
      </c>
      <c r="R122" s="36">
        <f>SUMIFS(СВЦЭМ!$C$33:$C$776,СВЦЭМ!$A$33:$A$776,$A122,СВЦЭМ!$B$33:$B$776,R$110)+'СЕТ СН'!$I$12+СВЦЭМ!$D$10+'СЕТ СН'!$I$5-'СЕТ СН'!$I$20</f>
        <v>3772.5459846499998</v>
      </c>
      <c r="S122" s="36">
        <f>SUMIFS(СВЦЭМ!$C$33:$C$776,СВЦЭМ!$A$33:$A$776,$A122,СВЦЭМ!$B$33:$B$776,S$110)+'СЕТ СН'!$I$12+СВЦЭМ!$D$10+'СЕТ СН'!$I$5-'СЕТ СН'!$I$20</f>
        <v>3757.8211521499998</v>
      </c>
      <c r="T122" s="36">
        <f>SUMIFS(СВЦЭМ!$C$33:$C$776,СВЦЭМ!$A$33:$A$776,$A122,СВЦЭМ!$B$33:$B$776,T$110)+'СЕТ СН'!$I$12+СВЦЭМ!$D$10+'СЕТ СН'!$I$5-'СЕТ СН'!$I$20</f>
        <v>3712.4652470699998</v>
      </c>
      <c r="U122" s="36">
        <f>SUMIFS(СВЦЭМ!$C$33:$C$776,СВЦЭМ!$A$33:$A$776,$A122,СВЦЭМ!$B$33:$B$776,U$110)+'СЕТ СН'!$I$12+СВЦЭМ!$D$10+'СЕТ СН'!$I$5-'СЕТ СН'!$I$20</f>
        <v>3698.5978388399999</v>
      </c>
      <c r="V122" s="36">
        <f>SUMIFS(СВЦЭМ!$C$33:$C$776,СВЦЭМ!$A$33:$A$776,$A122,СВЦЭМ!$B$33:$B$776,V$110)+'СЕТ СН'!$I$12+СВЦЭМ!$D$10+'СЕТ СН'!$I$5-'СЕТ СН'!$I$20</f>
        <v>3723.8258924800002</v>
      </c>
      <c r="W122" s="36">
        <f>SUMIFS(СВЦЭМ!$C$33:$C$776,СВЦЭМ!$A$33:$A$776,$A122,СВЦЭМ!$B$33:$B$776,W$110)+'СЕТ СН'!$I$12+СВЦЭМ!$D$10+'СЕТ СН'!$I$5-'СЕТ СН'!$I$20</f>
        <v>3749.03809791</v>
      </c>
      <c r="X122" s="36">
        <f>SUMIFS(СВЦЭМ!$C$33:$C$776,СВЦЭМ!$A$33:$A$776,$A122,СВЦЭМ!$B$33:$B$776,X$110)+'СЕТ СН'!$I$12+СВЦЭМ!$D$10+'СЕТ СН'!$I$5-'СЕТ СН'!$I$20</f>
        <v>3773.9626446799998</v>
      </c>
      <c r="Y122" s="36">
        <f>SUMIFS(СВЦЭМ!$C$33:$C$776,СВЦЭМ!$A$33:$A$776,$A122,СВЦЭМ!$B$33:$B$776,Y$110)+'СЕТ СН'!$I$12+СВЦЭМ!$D$10+'СЕТ СН'!$I$5-'СЕТ СН'!$I$20</f>
        <v>3821.8336538699996</v>
      </c>
    </row>
    <row r="123" spans="1:25" ht="15.75" x14ac:dyDescent="0.2">
      <c r="A123" s="35">
        <f t="shared" si="3"/>
        <v>43509</v>
      </c>
      <c r="B123" s="36">
        <f>SUMIFS(СВЦЭМ!$C$33:$C$776,СВЦЭМ!$A$33:$A$776,$A123,СВЦЭМ!$B$33:$B$776,B$110)+'СЕТ СН'!$I$12+СВЦЭМ!$D$10+'СЕТ СН'!$I$5-'СЕТ СН'!$I$20</f>
        <v>3838.2870231999996</v>
      </c>
      <c r="C123" s="36">
        <f>SUMIFS(СВЦЭМ!$C$33:$C$776,СВЦЭМ!$A$33:$A$776,$A123,СВЦЭМ!$B$33:$B$776,C$110)+'СЕТ СН'!$I$12+СВЦЭМ!$D$10+'СЕТ СН'!$I$5-'СЕТ СН'!$I$20</f>
        <v>3856.2079070599998</v>
      </c>
      <c r="D123" s="36">
        <f>SUMIFS(СВЦЭМ!$C$33:$C$776,СВЦЭМ!$A$33:$A$776,$A123,СВЦЭМ!$B$33:$B$776,D$110)+'СЕТ СН'!$I$12+СВЦЭМ!$D$10+'СЕТ СН'!$I$5-'СЕТ СН'!$I$20</f>
        <v>3900.0635897299999</v>
      </c>
      <c r="E123" s="36">
        <f>SUMIFS(СВЦЭМ!$C$33:$C$776,СВЦЭМ!$A$33:$A$776,$A123,СВЦЭМ!$B$33:$B$776,E$110)+'СЕТ СН'!$I$12+СВЦЭМ!$D$10+'СЕТ СН'!$I$5-'СЕТ СН'!$I$20</f>
        <v>3915.9702760399996</v>
      </c>
      <c r="F123" s="36">
        <f>SUMIFS(СВЦЭМ!$C$33:$C$776,СВЦЭМ!$A$33:$A$776,$A123,СВЦЭМ!$B$33:$B$776,F$110)+'СЕТ СН'!$I$12+СВЦЭМ!$D$10+'СЕТ СН'!$I$5-'СЕТ СН'!$I$20</f>
        <v>3909.3034996599999</v>
      </c>
      <c r="G123" s="36">
        <f>SUMIFS(СВЦЭМ!$C$33:$C$776,СВЦЭМ!$A$33:$A$776,$A123,СВЦЭМ!$B$33:$B$776,G$110)+'СЕТ СН'!$I$12+СВЦЭМ!$D$10+'СЕТ СН'!$I$5-'СЕТ СН'!$I$20</f>
        <v>3872.0925485199996</v>
      </c>
      <c r="H123" s="36">
        <f>SUMIFS(СВЦЭМ!$C$33:$C$776,СВЦЭМ!$A$33:$A$776,$A123,СВЦЭМ!$B$33:$B$776,H$110)+'СЕТ СН'!$I$12+СВЦЭМ!$D$10+'СЕТ СН'!$I$5-'СЕТ СН'!$I$20</f>
        <v>3841.44906145</v>
      </c>
      <c r="I123" s="36">
        <f>SUMIFS(СВЦЭМ!$C$33:$C$776,СВЦЭМ!$A$33:$A$776,$A123,СВЦЭМ!$B$33:$B$776,I$110)+'СЕТ СН'!$I$12+СВЦЭМ!$D$10+'СЕТ СН'!$I$5-'СЕТ СН'!$I$20</f>
        <v>3801.9929131199997</v>
      </c>
      <c r="J123" s="36">
        <f>SUMIFS(СВЦЭМ!$C$33:$C$776,СВЦЭМ!$A$33:$A$776,$A123,СВЦЭМ!$B$33:$B$776,J$110)+'СЕТ СН'!$I$12+СВЦЭМ!$D$10+'СЕТ СН'!$I$5-'СЕТ СН'!$I$20</f>
        <v>3769.4011335999999</v>
      </c>
      <c r="K123" s="36">
        <f>SUMIFS(СВЦЭМ!$C$33:$C$776,СВЦЭМ!$A$33:$A$776,$A123,СВЦЭМ!$B$33:$B$776,K$110)+'СЕТ СН'!$I$12+СВЦЭМ!$D$10+'СЕТ СН'!$I$5-'СЕТ СН'!$I$20</f>
        <v>3772.0443759499999</v>
      </c>
      <c r="L123" s="36">
        <f>SUMIFS(СВЦЭМ!$C$33:$C$776,СВЦЭМ!$A$33:$A$776,$A123,СВЦЭМ!$B$33:$B$776,L$110)+'СЕТ СН'!$I$12+СВЦЭМ!$D$10+'СЕТ СН'!$I$5-'СЕТ СН'!$I$20</f>
        <v>3767.9592978800001</v>
      </c>
      <c r="M123" s="36">
        <f>SUMIFS(СВЦЭМ!$C$33:$C$776,СВЦЭМ!$A$33:$A$776,$A123,СВЦЭМ!$B$33:$B$776,M$110)+'СЕТ СН'!$I$12+СВЦЭМ!$D$10+'СЕТ СН'!$I$5-'СЕТ СН'!$I$20</f>
        <v>3770.6996677999996</v>
      </c>
      <c r="N123" s="36">
        <f>SUMIFS(СВЦЭМ!$C$33:$C$776,СВЦЭМ!$A$33:$A$776,$A123,СВЦЭМ!$B$33:$B$776,N$110)+'СЕТ СН'!$I$12+СВЦЭМ!$D$10+'СЕТ СН'!$I$5-'СЕТ СН'!$I$20</f>
        <v>3781.9301385499998</v>
      </c>
      <c r="O123" s="36">
        <f>SUMIFS(СВЦЭМ!$C$33:$C$776,СВЦЭМ!$A$33:$A$776,$A123,СВЦЭМ!$B$33:$B$776,O$110)+'СЕТ СН'!$I$12+СВЦЭМ!$D$10+'СЕТ СН'!$I$5-'СЕТ СН'!$I$20</f>
        <v>3743.7552386099997</v>
      </c>
      <c r="P123" s="36">
        <f>SUMIFS(СВЦЭМ!$C$33:$C$776,СВЦЭМ!$A$33:$A$776,$A123,СВЦЭМ!$B$33:$B$776,P$110)+'СЕТ СН'!$I$12+СВЦЭМ!$D$10+'СЕТ СН'!$I$5-'СЕТ СН'!$I$20</f>
        <v>3756.6723195599998</v>
      </c>
      <c r="Q123" s="36">
        <f>SUMIFS(СВЦЭМ!$C$33:$C$776,СВЦЭМ!$A$33:$A$776,$A123,СВЦЭМ!$B$33:$B$776,Q$110)+'СЕТ СН'!$I$12+СВЦЭМ!$D$10+'СЕТ СН'!$I$5-'СЕТ СН'!$I$20</f>
        <v>3766.7029447499999</v>
      </c>
      <c r="R123" s="36">
        <f>SUMIFS(СВЦЭМ!$C$33:$C$776,СВЦЭМ!$A$33:$A$776,$A123,СВЦЭМ!$B$33:$B$776,R$110)+'СЕТ СН'!$I$12+СВЦЭМ!$D$10+'СЕТ СН'!$I$5-'СЕТ СН'!$I$20</f>
        <v>3765.4730737299997</v>
      </c>
      <c r="S123" s="36">
        <f>SUMIFS(СВЦЭМ!$C$33:$C$776,СВЦЭМ!$A$33:$A$776,$A123,СВЦЭМ!$B$33:$B$776,S$110)+'СЕТ СН'!$I$12+СВЦЭМ!$D$10+'СЕТ СН'!$I$5-'СЕТ СН'!$I$20</f>
        <v>3757.3673022799999</v>
      </c>
      <c r="T123" s="36">
        <f>SUMIFS(СВЦЭМ!$C$33:$C$776,СВЦЭМ!$A$33:$A$776,$A123,СВЦЭМ!$B$33:$B$776,T$110)+'СЕТ СН'!$I$12+СВЦЭМ!$D$10+'СЕТ СН'!$I$5-'СЕТ СН'!$I$20</f>
        <v>3703.5528163899999</v>
      </c>
      <c r="U123" s="36">
        <f>SUMIFS(СВЦЭМ!$C$33:$C$776,СВЦЭМ!$A$33:$A$776,$A123,СВЦЭМ!$B$33:$B$776,U$110)+'СЕТ СН'!$I$12+СВЦЭМ!$D$10+'СЕТ СН'!$I$5-'СЕТ СН'!$I$20</f>
        <v>3693.0506817999999</v>
      </c>
      <c r="V123" s="36">
        <f>SUMIFS(СВЦЭМ!$C$33:$C$776,СВЦЭМ!$A$33:$A$776,$A123,СВЦЭМ!$B$33:$B$776,V$110)+'СЕТ СН'!$I$12+СВЦЭМ!$D$10+'СЕТ СН'!$I$5-'СЕТ СН'!$I$20</f>
        <v>3702.73819654</v>
      </c>
      <c r="W123" s="36">
        <f>SUMIFS(СВЦЭМ!$C$33:$C$776,СВЦЭМ!$A$33:$A$776,$A123,СВЦЭМ!$B$33:$B$776,W$110)+'СЕТ СН'!$I$12+СВЦЭМ!$D$10+'СЕТ СН'!$I$5-'СЕТ СН'!$I$20</f>
        <v>3727.4486498999995</v>
      </c>
      <c r="X123" s="36">
        <f>SUMIFS(СВЦЭМ!$C$33:$C$776,СВЦЭМ!$A$33:$A$776,$A123,СВЦЭМ!$B$33:$B$776,X$110)+'СЕТ СН'!$I$12+СВЦЭМ!$D$10+'СЕТ СН'!$I$5-'СЕТ СН'!$I$20</f>
        <v>3750.1833276399998</v>
      </c>
      <c r="Y123" s="36">
        <f>SUMIFS(СВЦЭМ!$C$33:$C$776,СВЦЭМ!$A$33:$A$776,$A123,СВЦЭМ!$B$33:$B$776,Y$110)+'СЕТ СН'!$I$12+СВЦЭМ!$D$10+'СЕТ СН'!$I$5-'СЕТ СН'!$I$20</f>
        <v>3799.3104021999998</v>
      </c>
    </row>
    <row r="124" spans="1:25" ht="15.75" x14ac:dyDescent="0.2">
      <c r="A124" s="35">
        <f t="shared" si="3"/>
        <v>43510</v>
      </c>
      <c r="B124" s="36">
        <f>SUMIFS(СВЦЭМ!$C$33:$C$776,СВЦЭМ!$A$33:$A$776,$A124,СВЦЭМ!$B$33:$B$776,B$110)+'СЕТ СН'!$I$12+СВЦЭМ!$D$10+'СЕТ СН'!$I$5-'СЕТ СН'!$I$20</f>
        <v>3849.50693125</v>
      </c>
      <c r="C124" s="36">
        <f>SUMIFS(СВЦЭМ!$C$33:$C$776,СВЦЭМ!$A$33:$A$776,$A124,СВЦЭМ!$B$33:$B$776,C$110)+'СЕТ СН'!$I$12+СВЦЭМ!$D$10+'СЕТ СН'!$I$5-'СЕТ СН'!$I$20</f>
        <v>3862.9949524399999</v>
      </c>
      <c r="D124" s="36">
        <f>SUMIFS(СВЦЭМ!$C$33:$C$776,СВЦЭМ!$A$33:$A$776,$A124,СВЦЭМ!$B$33:$B$776,D$110)+'СЕТ СН'!$I$12+СВЦЭМ!$D$10+'СЕТ СН'!$I$5-'СЕТ СН'!$I$20</f>
        <v>3894.8655523099997</v>
      </c>
      <c r="E124" s="36">
        <f>SUMIFS(СВЦЭМ!$C$33:$C$776,СВЦЭМ!$A$33:$A$776,$A124,СВЦЭМ!$B$33:$B$776,E$110)+'СЕТ СН'!$I$12+СВЦЭМ!$D$10+'СЕТ СН'!$I$5-'СЕТ СН'!$I$20</f>
        <v>3922.86592681</v>
      </c>
      <c r="F124" s="36">
        <f>SUMIFS(СВЦЭМ!$C$33:$C$776,СВЦЭМ!$A$33:$A$776,$A124,СВЦЭМ!$B$33:$B$776,F$110)+'СЕТ СН'!$I$12+СВЦЭМ!$D$10+'СЕТ СН'!$I$5-'СЕТ СН'!$I$20</f>
        <v>3910.8308161199998</v>
      </c>
      <c r="G124" s="36">
        <f>SUMIFS(СВЦЭМ!$C$33:$C$776,СВЦЭМ!$A$33:$A$776,$A124,СВЦЭМ!$B$33:$B$776,G$110)+'СЕТ СН'!$I$12+СВЦЭМ!$D$10+'СЕТ СН'!$I$5-'СЕТ СН'!$I$20</f>
        <v>3890.3517755100002</v>
      </c>
      <c r="H124" s="36">
        <f>SUMIFS(СВЦЭМ!$C$33:$C$776,СВЦЭМ!$A$33:$A$776,$A124,СВЦЭМ!$B$33:$B$776,H$110)+'СЕТ СН'!$I$12+СВЦЭМ!$D$10+'СЕТ СН'!$I$5-'СЕТ СН'!$I$20</f>
        <v>3837.6359982499998</v>
      </c>
      <c r="I124" s="36">
        <f>SUMIFS(СВЦЭМ!$C$33:$C$776,СВЦЭМ!$A$33:$A$776,$A124,СВЦЭМ!$B$33:$B$776,I$110)+'СЕТ СН'!$I$12+СВЦЭМ!$D$10+'СЕТ СН'!$I$5-'СЕТ СН'!$I$20</f>
        <v>3787.0661354200001</v>
      </c>
      <c r="J124" s="36">
        <f>SUMIFS(СВЦЭМ!$C$33:$C$776,СВЦЭМ!$A$33:$A$776,$A124,СВЦЭМ!$B$33:$B$776,J$110)+'СЕТ СН'!$I$12+СВЦЭМ!$D$10+'СЕТ СН'!$I$5-'СЕТ СН'!$I$20</f>
        <v>3762.22254109</v>
      </c>
      <c r="K124" s="36">
        <f>SUMIFS(СВЦЭМ!$C$33:$C$776,СВЦЭМ!$A$33:$A$776,$A124,СВЦЭМ!$B$33:$B$776,K$110)+'СЕТ СН'!$I$12+СВЦЭМ!$D$10+'СЕТ СН'!$I$5-'СЕТ СН'!$I$20</f>
        <v>3767.4436910300001</v>
      </c>
      <c r="L124" s="36">
        <f>SUMIFS(СВЦЭМ!$C$33:$C$776,СВЦЭМ!$A$33:$A$776,$A124,СВЦЭМ!$B$33:$B$776,L$110)+'СЕТ СН'!$I$12+СВЦЭМ!$D$10+'СЕТ СН'!$I$5-'СЕТ СН'!$I$20</f>
        <v>3759.1193782199998</v>
      </c>
      <c r="M124" s="36">
        <f>SUMIFS(СВЦЭМ!$C$33:$C$776,СВЦЭМ!$A$33:$A$776,$A124,СВЦЭМ!$B$33:$B$776,M$110)+'СЕТ СН'!$I$12+СВЦЭМ!$D$10+'СЕТ СН'!$I$5-'СЕТ СН'!$I$20</f>
        <v>3763.6238225500001</v>
      </c>
      <c r="N124" s="36">
        <f>SUMIFS(СВЦЭМ!$C$33:$C$776,СВЦЭМ!$A$33:$A$776,$A124,СВЦЭМ!$B$33:$B$776,N$110)+'СЕТ СН'!$I$12+СВЦЭМ!$D$10+'СЕТ СН'!$I$5-'СЕТ СН'!$I$20</f>
        <v>3752.3064162999999</v>
      </c>
      <c r="O124" s="36">
        <f>SUMIFS(СВЦЭМ!$C$33:$C$776,СВЦЭМ!$A$33:$A$776,$A124,СВЦЭМ!$B$33:$B$776,O$110)+'СЕТ СН'!$I$12+СВЦЭМ!$D$10+'СЕТ СН'!$I$5-'СЕТ СН'!$I$20</f>
        <v>3722.9731782600002</v>
      </c>
      <c r="P124" s="36">
        <f>SUMIFS(СВЦЭМ!$C$33:$C$776,СВЦЭМ!$A$33:$A$776,$A124,СВЦЭМ!$B$33:$B$776,P$110)+'СЕТ СН'!$I$12+СВЦЭМ!$D$10+'СЕТ СН'!$I$5-'СЕТ СН'!$I$20</f>
        <v>3727.2931767099999</v>
      </c>
      <c r="Q124" s="36">
        <f>SUMIFS(СВЦЭМ!$C$33:$C$776,СВЦЭМ!$A$33:$A$776,$A124,СВЦЭМ!$B$33:$B$776,Q$110)+'СЕТ СН'!$I$12+СВЦЭМ!$D$10+'СЕТ СН'!$I$5-'СЕТ СН'!$I$20</f>
        <v>3748.3440844999996</v>
      </c>
      <c r="R124" s="36">
        <f>SUMIFS(СВЦЭМ!$C$33:$C$776,СВЦЭМ!$A$33:$A$776,$A124,СВЦЭМ!$B$33:$B$776,R$110)+'СЕТ СН'!$I$12+СВЦЭМ!$D$10+'СЕТ СН'!$I$5-'СЕТ СН'!$I$20</f>
        <v>3747.2915294499999</v>
      </c>
      <c r="S124" s="36">
        <f>SUMIFS(СВЦЭМ!$C$33:$C$776,СВЦЭМ!$A$33:$A$776,$A124,СВЦЭМ!$B$33:$B$776,S$110)+'СЕТ СН'!$I$12+СВЦЭМ!$D$10+'СЕТ СН'!$I$5-'СЕТ СН'!$I$20</f>
        <v>3734.8642449099998</v>
      </c>
      <c r="T124" s="36">
        <f>SUMIFS(СВЦЭМ!$C$33:$C$776,СВЦЭМ!$A$33:$A$776,$A124,СВЦЭМ!$B$33:$B$776,T$110)+'СЕТ СН'!$I$12+СВЦЭМ!$D$10+'СЕТ СН'!$I$5-'СЕТ СН'!$I$20</f>
        <v>3689.4761079899999</v>
      </c>
      <c r="U124" s="36">
        <f>SUMIFS(СВЦЭМ!$C$33:$C$776,СВЦЭМ!$A$33:$A$776,$A124,СВЦЭМ!$B$33:$B$776,U$110)+'СЕТ СН'!$I$12+СВЦЭМ!$D$10+'СЕТ СН'!$I$5-'СЕТ СН'!$I$20</f>
        <v>3699.2844892699995</v>
      </c>
      <c r="V124" s="36">
        <f>SUMIFS(СВЦЭМ!$C$33:$C$776,СВЦЭМ!$A$33:$A$776,$A124,СВЦЭМ!$B$33:$B$776,V$110)+'СЕТ СН'!$I$12+СВЦЭМ!$D$10+'СЕТ СН'!$I$5-'СЕТ СН'!$I$20</f>
        <v>3731.9224254599999</v>
      </c>
      <c r="W124" s="36">
        <f>SUMIFS(СВЦЭМ!$C$33:$C$776,СВЦЭМ!$A$33:$A$776,$A124,СВЦЭМ!$B$33:$B$776,W$110)+'СЕТ СН'!$I$12+СВЦЭМ!$D$10+'СЕТ СН'!$I$5-'СЕТ СН'!$I$20</f>
        <v>3744.38168623</v>
      </c>
      <c r="X124" s="36">
        <f>SUMIFS(СВЦЭМ!$C$33:$C$776,СВЦЭМ!$A$33:$A$776,$A124,СВЦЭМ!$B$33:$B$776,X$110)+'СЕТ СН'!$I$12+СВЦЭМ!$D$10+'СЕТ СН'!$I$5-'СЕТ СН'!$I$20</f>
        <v>3763.3279738399997</v>
      </c>
      <c r="Y124" s="36">
        <f>SUMIFS(СВЦЭМ!$C$33:$C$776,СВЦЭМ!$A$33:$A$776,$A124,СВЦЭМ!$B$33:$B$776,Y$110)+'СЕТ СН'!$I$12+СВЦЭМ!$D$10+'СЕТ СН'!$I$5-'СЕТ СН'!$I$20</f>
        <v>3793.2308248499999</v>
      </c>
    </row>
    <row r="125" spans="1:25" ht="15.75" x14ac:dyDescent="0.2">
      <c r="A125" s="35">
        <f t="shared" si="3"/>
        <v>43511</v>
      </c>
      <c r="B125" s="36">
        <f>SUMIFS(СВЦЭМ!$C$33:$C$776,СВЦЭМ!$A$33:$A$776,$A125,СВЦЭМ!$B$33:$B$776,B$110)+'СЕТ СН'!$I$12+СВЦЭМ!$D$10+'СЕТ СН'!$I$5-'СЕТ СН'!$I$20</f>
        <v>3794.6284795199999</v>
      </c>
      <c r="C125" s="36">
        <f>SUMIFS(СВЦЭМ!$C$33:$C$776,СВЦЭМ!$A$33:$A$776,$A125,СВЦЭМ!$B$33:$B$776,C$110)+'СЕТ СН'!$I$12+СВЦЭМ!$D$10+'СЕТ СН'!$I$5-'СЕТ СН'!$I$20</f>
        <v>3803.8584597899999</v>
      </c>
      <c r="D125" s="36">
        <f>SUMIFS(СВЦЭМ!$C$33:$C$776,СВЦЭМ!$A$33:$A$776,$A125,СВЦЭМ!$B$33:$B$776,D$110)+'СЕТ СН'!$I$12+СВЦЭМ!$D$10+'СЕТ СН'!$I$5-'СЕТ СН'!$I$20</f>
        <v>3829.0806947000001</v>
      </c>
      <c r="E125" s="36">
        <f>SUMIFS(СВЦЭМ!$C$33:$C$776,СВЦЭМ!$A$33:$A$776,$A125,СВЦЭМ!$B$33:$B$776,E$110)+'СЕТ СН'!$I$12+СВЦЭМ!$D$10+'СЕТ СН'!$I$5-'СЕТ СН'!$I$20</f>
        <v>3849.4259459199998</v>
      </c>
      <c r="F125" s="36">
        <f>SUMIFS(СВЦЭМ!$C$33:$C$776,СВЦЭМ!$A$33:$A$776,$A125,СВЦЭМ!$B$33:$B$776,F$110)+'СЕТ СН'!$I$12+СВЦЭМ!$D$10+'СЕТ СН'!$I$5-'СЕТ СН'!$I$20</f>
        <v>3853.2522686900002</v>
      </c>
      <c r="G125" s="36">
        <f>SUMIFS(СВЦЭМ!$C$33:$C$776,СВЦЭМ!$A$33:$A$776,$A125,СВЦЭМ!$B$33:$B$776,G$110)+'СЕТ СН'!$I$12+СВЦЭМ!$D$10+'СЕТ СН'!$I$5-'СЕТ СН'!$I$20</f>
        <v>3824.7731846799998</v>
      </c>
      <c r="H125" s="36">
        <f>SUMIFS(СВЦЭМ!$C$33:$C$776,СВЦЭМ!$A$33:$A$776,$A125,СВЦЭМ!$B$33:$B$776,H$110)+'СЕТ СН'!$I$12+СВЦЭМ!$D$10+'СЕТ СН'!$I$5-'СЕТ СН'!$I$20</f>
        <v>3788.5419725000002</v>
      </c>
      <c r="I125" s="36">
        <f>SUMIFS(СВЦЭМ!$C$33:$C$776,СВЦЭМ!$A$33:$A$776,$A125,СВЦЭМ!$B$33:$B$776,I$110)+'СЕТ СН'!$I$12+СВЦЭМ!$D$10+'СЕТ СН'!$I$5-'СЕТ СН'!$I$20</f>
        <v>3775.7278163999999</v>
      </c>
      <c r="J125" s="36">
        <f>SUMIFS(СВЦЭМ!$C$33:$C$776,СВЦЭМ!$A$33:$A$776,$A125,СВЦЭМ!$B$33:$B$776,J$110)+'СЕТ СН'!$I$12+СВЦЭМ!$D$10+'СЕТ СН'!$I$5-'СЕТ СН'!$I$20</f>
        <v>3761.2508690499999</v>
      </c>
      <c r="K125" s="36">
        <f>SUMIFS(СВЦЭМ!$C$33:$C$776,СВЦЭМ!$A$33:$A$776,$A125,СВЦЭМ!$B$33:$B$776,K$110)+'СЕТ СН'!$I$12+СВЦЭМ!$D$10+'СЕТ СН'!$I$5-'СЕТ СН'!$I$20</f>
        <v>3775.5175681299997</v>
      </c>
      <c r="L125" s="36">
        <f>SUMIFS(СВЦЭМ!$C$33:$C$776,СВЦЭМ!$A$33:$A$776,$A125,СВЦЭМ!$B$33:$B$776,L$110)+'СЕТ СН'!$I$12+СВЦЭМ!$D$10+'СЕТ СН'!$I$5-'СЕТ СН'!$I$20</f>
        <v>3768.76258848</v>
      </c>
      <c r="M125" s="36">
        <f>SUMIFS(СВЦЭМ!$C$33:$C$776,СВЦЭМ!$A$33:$A$776,$A125,СВЦЭМ!$B$33:$B$776,M$110)+'СЕТ СН'!$I$12+СВЦЭМ!$D$10+'СЕТ СН'!$I$5-'СЕТ СН'!$I$20</f>
        <v>3769.1948073699996</v>
      </c>
      <c r="N125" s="36">
        <f>SUMIFS(СВЦЭМ!$C$33:$C$776,СВЦЭМ!$A$33:$A$776,$A125,СВЦЭМ!$B$33:$B$776,N$110)+'СЕТ СН'!$I$12+СВЦЭМ!$D$10+'СЕТ СН'!$I$5-'СЕТ СН'!$I$20</f>
        <v>3746.3715233799999</v>
      </c>
      <c r="O125" s="36">
        <f>SUMIFS(СВЦЭМ!$C$33:$C$776,СВЦЭМ!$A$33:$A$776,$A125,СВЦЭМ!$B$33:$B$776,O$110)+'СЕТ СН'!$I$12+СВЦЭМ!$D$10+'СЕТ СН'!$I$5-'СЕТ СН'!$I$20</f>
        <v>3725.2728158399996</v>
      </c>
      <c r="P125" s="36">
        <f>SUMIFS(СВЦЭМ!$C$33:$C$776,СВЦЭМ!$A$33:$A$776,$A125,СВЦЭМ!$B$33:$B$776,P$110)+'СЕТ СН'!$I$12+СВЦЭМ!$D$10+'СЕТ СН'!$I$5-'СЕТ СН'!$I$20</f>
        <v>3723.9271749999998</v>
      </c>
      <c r="Q125" s="36">
        <f>SUMIFS(СВЦЭМ!$C$33:$C$776,СВЦЭМ!$A$33:$A$776,$A125,СВЦЭМ!$B$33:$B$776,Q$110)+'СЕТ СН'!$I$12+СВЦЭМ!$D$10+'СЕТ СН'!$I$5-'СЕТ СН'!$I$20</f>
        <v>3719.3361933899996</v>
      </c>
      <c r="R125" s="36">
        <f>SUMIFS(СВЦЭМ!$C$33:$C$776,СВЦЭМ!$A$33:$A$776,$A125,СВЦЭМ!$B$33:$B$776,R$110)+'СЕТ СН'!$I$12+СВЦЭМ!$D$10+'СЕТ СН'!$I$5-'СЕТ СН'!$I$20</f>
        <v>3725.62470648</v>
      </c>
      <c r="S125" s="36">
        <f>SUMIFS(СВЦЭМ!$C$33:$C$776,СВЦЭМ!$A$33:$A$776,$A125,СВЦЭМ!$B$33:$B$776,S$110)+'СЕТ СН'!$I$12+СВЦЭМ!$D$10+'СЕТ СН'!$I$5-'СЕТ СН'!$I$20</f>
        <v>3723.4033922499998</v>
      </c>
      <c r="T125" s="36">
        <f>SUMIFS(СВЦЭМ!$C$33:$C$776,СВЦЭМ!$A$33:$A$776,$A125,СВЦЭМ!$B$33:$B$776,T$110)+'СЕТ СН'!$I$12+СВЦЭМ!$D$10+'СЕТ СН'!$I$5-'СЕТ СН'!$I$20</f>
        <v>3701.5054973099996</v>
      </c>
      <c r="U125" s="36">
        <f>SUMIFS(СВЦЭМ!$C$33:$C$776,СВЦЭМ!$A$33:$A$776,$A125,СВЦЭМ!$B$33:$B$776,U$110)+'СЕТ СН'!$I$12+СВЦЭМ!$D$10+'СЕТ СН'!$I$5-'СЕТ СН'!$I$20</f>
        <v>3703.7576995899999</v>
      </c>
      <c r="V125" s="36">
        <f>SUMIFS(СВЦЭМ!$C$33:$C$776,СВЦЭМ!$A$33:$A$776,$A125,СВЦЭМ!$B$33:$B$776,V$110)+'СЕТ СН'!$I$12+СВЦЭМ!$D$10+'СЕТ СН'!$I$5-'СЕТ СН'!$I$20</f>
        <v>3700.3417173199996</v>
      </c>
      <c r="W125" s="36">
        <f>SUMIFS(СВЦЭМ!$C$33:$C$776,СВЦЭМ!$A$33:$A$776,$A125,СВЦЭМ!$B$33:$B$776,W$110)+'СЕТ СН'!$I$12+СВЦЭМ!$D$10+'СЕТ СН'!$I$5-'СЕТ СН'!$I$20</f>
        <v>3709.0260422900001</v>
      </c>
      <c r="X125" s="36">
        <f>SUMIFS(СВЦЭМ!$C$33:$C$776,СВЦЭМ!$A$33:$A$776,$A125,СВЦЭМ!$B$33:$B$776,X$110)+'СЕТ СН'!$I$12+СВЦЭМ!$D$10+'СЕТ СН'!$I$5-'СЕТ СН'!$I$20</f>
        <v>3726.1129654899996</v>
      </c>
      <c r="Y125" s="36">
        <f>SUMIFS(СВЦЭМ!$C$33:$C$776,СВЦЭМ!$A$33:$A$776,$A125,СВЦЭМ!$B$33:$B$776,Y$110)+'СЕТ СН'!$I$12+СВЦЭМ!$D$10+'СЕТ СН'!$I$5-'СЕТ СН'!$I$20</f>
        <v>3765.4748032399998</v>
      </c>
    </row>
    <row r="126" spans="1:25" ht="15.75" x14ac:dyDescent="0.2">
      <c r="A126" s="35">
        <f t="shared" si="3"/>
        <v>43512</v>
      </c>
      <c r="B126" s="36">
        <f>SUMIFS(СВЦЭМ!$C$33:$C$776,СВЦЭМ!$A$33:$A$776,$A126,СВЦЭМ!$B$33:$B$776,B$110)+'СЕТ СН'!$I$12+СВЦЭМ!$D$10+'СЕТ СН'!$I$5-'СЕТ СН'!$I$20</f>
        <v>3797.1349356499995</v>
      </c>
      <c r="C126" s="36">
        <f>SUMIFS(СВЦЭМ!$C$33:$C$776,СВЦЭМ!$A$33:$A$776,$A126,СВЦЭМ!$B$33:$B$776,C$110)+'СЕТ СН'!$I$12+СВЦЭМ!$D$10+'СЕТ СН'!$I$5-'СЕТ СН'!$I$20</f>
        <v>3803.7950708600001</v>
      </c>
      <c r="D126" s="36">
        <f>SUMIFS(СВЦЭМ!$C$33:$C$776,СВЦЭМ!$A$33:$A$776,$A126,СВЦЭМ!$B$33:$B$776,D$110)+'СЕТ СН'!$I$12+СВЦЭМ!$D$10+'СЕТ СН'!$I$5-'СЕТ СН'!$I$20</f>
        <v>3839.1250349399998</v>
      </c>
      <c r="E126" s="36">
        <f>SUMIFS(СВЦЭМ!$C$33:$C$776,СВЦЭМ!$A$33:$A$776,$A126,СВЦЭМ!$B$33:$B$776,E$110)+'СЕТ СН'!$I$12+СВЦЭМ!$D$10+'СЕТ СН'!$I$5-'СЕТ СН'!$I$20</f>
        <v>3874.5212696999997</v>
      </c>
      <c r="F126" s="36">
        <f>SUMIFS(СВЦЭМ!$C$33:$C$776,СВЦЭМ!$A$33:$A$776,$A126,СВЦЭМ!$B$33:$B$776,F$110)+'СЕТ СН'!$I$12+СВЦЭМ!$D$10+'СЕТ СН'!$I$5-'СЕТ СН'!$I$20</f>
        <v>3895.7253838699999</v>
      </c>
      <c r="G126" s="36">
        <f>SUMIFS(СВЦЭМ!$C$33:$C$776,СВЦЭМ!$A$33:$A$776,$A126,СВЦЭМ!$B$33:$B$776,G$110)+'СЕТ СН'!$I$12+СВЦЭМ!$D$10+'СЕТ СН'!$I$5-'СЕТ СН'!$I$20</f>
        <v>3890.26411095</v>
      </c>
      <c r="H126" s="36">
        <f>SUMIFS(СВЦЭМ!$C$33:$C$776,СВЦЭМ!$A$33:$A$776,$A126,СВЦЭМ!$B$33:$B$776,H$110)+'СЕТ СН'!$I$12+СВЦЭМ!$D$10+'СЕТ СН'!$I$5-'СЕТ СН'!$I$20</f>
        <v>3836.3762741199998</v>
      </c>
      <c r="I126" s="36">
        <f>SUMIFS(СВЦЭМ!$C$33:$C$776,СВЦЭМ!$A$33:$A$776,$A126,СВЦЭМ!$B$33:$B$776,I$110)+'СЕТ СН'!$I$12+СВЦЭМ!$D$10+'СЕТ СН'!$I$5-'СЕТ СН'!$I$20</f>
        <v>3797.6606404999998</v>
      </c>
      <c r="J126" s="36">
        <f>SUMIFS(СВЦЭМ!$C$33:$C$776,СВЦЭМ!$A$33:$A$776,$A126,СВЦЭМ!$B$33:$B$776,J$110)+'СЕТ СН'!$I$12+СВЦЭМ!$D$10+'СЕТ СН'!$I$5-'СЕТ СН'!$I$20</f>
        <v>3758.5687479499998</v>
      </c>
      <c r="K126" s="36">
        <f>SUMIFS(СВЦЭМ!$C$33:$C$776,СВЦЭМ!$A$33:$A$776,$A126,СВЦЭМ!$B$33:$B$776,K$110)+'СЕТ СН'!$I$12+СВЦЭМ!$D$10+'СЕТ СН'!$I$5-'СЕТ СН'!$I$20</f>
        <v>3719.7312051199997</v>
      </c>
      <c r="L126" s="36">
        <f>SUMIFS(СВЦЭМ!$C$33:$C$776,СВЦЭМ!$A$33:$A$776,$A126,СВЦЭМ!$B$33:$B$776,L$110)+'СЕТ СН'!$I$12+СВЦЭМ!$D$10+'СЕТ СН'!$I$5-'СЕТ СН'!$I$20</f>
        <v>3698.7590653500001</v>
      </c>
      <c r="M126" s="36">
        <f>SUMIFS(СВЦЭМ!$C$33:$C$776,СВЦЭМ!$A$33:$A$776,$A126,СВЦЭМ!$B$33:$B$776,M$110)+'СЕТ СН'!$I$12+СВЦЭМ!$D$10+'СЕТ СН'!$I$5-'СЕТ СН'!$I$20</f>
        <v>3710.4069685799996</v>
      </c>
      <c r="N126" s="36">
        <f>SUMIFS(СВЦЭМ!$C$33:$C$776,СВЦЭМ!$A$33:$A$776,$A126,СВЦЭМ!$B$33:$B$776,N$110)+'СЕТ СН'!$I$12+СВЦЭМ!$D$10+'СЕТ СН'!$I$5-'СЕТ СН'!$I$20</f>
        <v>3737.8686267100002</v>
      </c>
      <c r="O126" s="36">
        <f>SUMIFS(СВЦЭМ!$C$33:$C$776,СВЦЭМ!$A$33:$A$776,$A126,СВЦЭМ!$B$33:$B$776,O$110)+'СЕТ СН'!$I$12+СВЦЭМ!$D$10+'СЕТ СН'!$I$5-'СЕТ СН'!$I$20</f>
        <v>3736.4973040499999</v>
      </c>
      <c r="P126" s="36">
        <f>SUMIFS(СВЦЭМ!$C$33:$C$776,СВЦЭМ!$A$33:$A$776,$A126,СВЦЭМ!$B$33:$B$776,P$110)+'СЕТ СН'!$I$12+СВЦЭМ!$D$10+'СЕТ СН'!$I$5-'СЕТ СН'!$I$20</f>
        <v>3749.7173389399995</v>
      </c>
      <c r="Q126" s="36">
        <f>SUMIFS(СВЦЭМ!$C$33:$C$776,СВЦЭМ!$A$33:$A$776,$A126,СВЦЭМ!$B$33:$B$776,Q$110)+'СЕТ СН'!$I$12+СВЦЭМ!$D$10+'СЕТ СН'!$I$5-'СЕТ СН'!$I$20</f>
        <v>3754.1111192099997</v>
      </c>
      <c r="R126" s="36">
        <f>SUMIFS(СВЦЭМ!$C$33:$C$776,СВЦЭМ!$A$33:$A$776,$A126,СВЦЭМ!$B$33:$B$776,R$110)+'СЕТ СН'!$I$12+СВЦЭМ!$D$10+'СЕТ СН'!$I$5-'СЕТ СН'!$I$20</f>
        <v>3748.3669999499998</v>
      </c>
      <c r="S126" s="36">
        <f>SUMIFS(СВЦЭМ!$C$33:$C$776,СВЦЭМ!$A$33:$A$776,$A126,СВЦЭМ!$B$33:$B$776,S$110)+'СЕТ СН'!$I$12+СВЦЭМ!$D$10+'СЕТ СН'!$I$5-'СЕТ СН'!$I$20</f>
        <v>3762.1451207</v>
      </c>
      <c r="T126" s="36">
        <f>SUMIFS(СВЦЭМ!$C$33:$C$776,СВЦЭМ!$A$33:$A$776,$A126,СВЦЭМ!$B$33:$B$776,T$110)+'СЕТ СН'!$I$12+СВЦЭМ!$D$10+'СЕТ СН'!$I$5-'СЕТ СН'!$I$20</f>
        <v>3707.3267058699998</v>
      </c>
      <c r="U126" s="36">
        <f>SUMIFS(СВЦЭМ!$C$33:$C$776,СВЦЭМ!$A$33:$A$776,$A126,СВЦЭМ!$B$33:$B$776,U$110)+'СЕТ СН'!$I$12+СВЦЭМ!$D$10+'СЕТ СН'!$I$5-'СЕТ СН'!$I$20</f>
        <v>3693.4491028100001</v>
      </c>
      <c r="V126" s="36">
        <f>SUMIFS(СВЦЭМ!$C$33:$C$776,СВЦЭМ!$A$33:$A$776,$A126,СВЦЭМ!$B$33:$B$776,V$110)+'СЕТ СН'!$I$12+СВЦЭМ!$D$10+'СЕТ СН'!$I$5-'СЕТ СН'!$I$20</f>
        <v>3701.4090723399995</v>
      </c>
      <c r="W126" s="36">
        <f>SUMIFS(СВЦЭМ!$C$33:$C$776,СВЦЭМ!$A$33:$A$776,$A126,СВЦЭМ!$B$33:$B$776,W$110)+'СЕТ СН'!$I$12+СВЦЭМ!$D$10+'СЕТ СН'!$I$5-'СЕТ СН'!$I$20</f>
        <v>3710.1306810799997</v>
      </c>
      <c r="X126" s="36">
        <f>SUMIFS(СВЦЭМ!$C$33:$C$776,СВЦЭМ!$A$33:$A$776,$A126,СВЦЭМ!$B$33:$B$776,X$110)+'СЕТ СН'!$I$12+СВЦЭМ!$D$10+'СЕТ СН'!$I$5-'СЕТ СН'!$I$20</f>
        <v>3723.92166258</v>
      </c>
      <c r="Y126" s="36">
        <f>SUMIFS(СВЦЭМ!$C$33:$C$776,СВЦЭМ!$A$33:$A$776,$A126,СВЦЭМ!$B$33:$B$776,Y$110)+'СЕТ СН'!$I$12+СВЦЭМ!$D$10+'СЕТ СН'!$I$5-'СЕТ СН'!$I$20</f>
        <v>3783.0933200399995</v>
      </c>
    </row>
    <row r="127" spans="1:25" ht="15.75" x14ac:dyDescent="0.2">
      <c r="A127" s="35">
        <f t="shared" si="3"/>
        <v>43513</v>
      </c>
      <c r="B127" s="36">
        <f>SUMIFS(СВЦЭМ!$C$33:$C$776,СВЦЭМ!$A$33:$A$776,$A127,СВЦЭМ!$B$33:$B$776,B$110)+'СЕТ СН'!$I$12+СВЦЭМ!$D$10+'СЕТ СН'!$I$5-'СЕТ СН'!$I$20</f>
        <v>3762.58451444</v>
      </c>
      <c r="C127" s="36">
        <f>SUMIFS(СВЦЭМ!$C$33:$C$776,СВЦЭМ!$A$33:$A$776,$A127,СВЦЭМ!$B$33:$B$776,C$110)+'СЕТ СН'!$I$12+СВЦЭМ!$D$10+'СЕТ СН'!$I$5-'СЕТ СН'!$I$20</f>
        <v>3780.3925241099996</v>
      </c>
      <c r="D127" s="36">
        <f>SUMIFS(СВЦЭМ!$C$33:$C$776,СВЦЭМ!$A$33:$A$776,$A127,СВЦЭМ!$B$33:$B$776,D$110)+'СЕТ СН'!$I$12+СВЦЭМ!$D$10+'СЕТ СН'!$I$5-'СЕТ СН'!$I$20</f>
        <v>3826.1088445899995</v>
      </c>
      <c r="E127" s="36">
        <f>SUMIFS(СВЦЭМ!$C$33:$C$776,СВЦЭМ!$A$33:$A$776,$A127,СВЦЭМ!$B$33:$B$776,E$110)+'СЕТ СН'!$I$12+СВЦЭМ!$D$10+'СЕТ СН'!$I$5-'СЕТ СН'!$I$20</f>
        <v>3822.9410993299998</v>
      </c>
      <c r="F127" s="36">
        <f>SUMIFS(СВЦЭМ!$C$33:$C$776,СВЦЭМ!$A$33:$A$776,$A127,СВЦЭМ!$B$33:$B$776,F$110)+'СЕТ СН'!$I$12+СВЦЭМ!$D$10+'СЕТ СН'!$I$5-'СЕТ СН'!$I$20</f>
        <v>3840.9799695000002</v>
      </c>
      <c r="G127" s="36">
        <f>SUMIFS(СВЦЭМ!$C$33:$C$776,СВЦЭМ!$A$33:$A$776,$A127,СВЦЭМ!$B$33:$B$776,G$110)+'СЕТ СН'!$I$12+СВЦЭМ!$D$10+'СЕТ СН'!$I$5-'СЕТ СН'!$I$20</f>
        <v>3837.3889809399998</v>
      </c>
      <c r="H127" s="36">
        <f>SUMIFS(СВЦЭМ!$C$33:$C$776,СВЦЭМ!$A$33:$A$776,$A127,СВЦЭМ!$B$33:$B$776,H$110)+'СЕТ СН'!$I$12+СВЦЭМ!$D$10+'СЕТ СН'!$I$5-'СЕТ СН'!$I$20</f>
        <v>3787.9817593799999</v>
      </c>
      <c r="I127" s="36">
        <f>SUMIFS(СВЦЭМ!$C$33:$C$776,СВЦЭМ!$A$33:$A$776,$A127,СВЦЭМ!$B$33:$B$776,I$110)+'СЕТ СН'!$I$12+СВЦЭМ!$D$10+'СЕТ СН'!$I$5-'СЕТ СН'!$I$20</f>
        <v>3751.7152489800001</v>
      </c>
      <c r="J127" s="36">
        <f>SUMIFS(СВЦЭМ!$C$33:$C$776,СВЦЭМ!$A$33:$A$776,$A127,СВЦЭМ!$B$33:$B$776,J$110)+'СЕТ СН'!$I$12+СВЦЭМ!$D$10+'СЕТ СН'!$I$5-'СЕТ СН'!$I$20</f>
        <v>3723.1371568099999</v>
      </c>
      <c r="K127" s="36">
        <f>SUMIFS(СВЦЭМ!$C$33:$C$776,СВЦЭМ!$A$33:$A$776,$A127,СВЦЭМ!$B$33:$B$776,K$110)+'СЕТ СН'!$I$12+СВЦЭМ!$D$10+'СЕТ СН'!$I$5-'СЕТ СН'!$I$20</f>
        <v>3670.1885057</v>
      </c>
      <c r="L127" s="36">
        <f>SUMIFS(СВЦЭМ!$C$33:$C$776,СВЦЭМ!$A$33:$A$776,$A127,СВЦЭМ!$B$33:$B$776,L$110)+'СЕТ СН'!$I$12+СВЦЭМ!$D$10+'СЕТ СН'!$I$5-'СЕТ СН'!$I$20</f>
        <v>3647.3783435199998</v>
      </c>
      <c r="M127" s="36">
        <f>SUMIFS(СВЦЭМ!$C$33:$C$776,СВЦЭМ!$A$33:$A$776,$A127,СВЦЭМ!$B$33:$B$776,M$110)+'СЕТ СН'!$I$12+СВЦЭМ!$D$10+'СЕТ СН'!$I$5-'СЕТ СН'!$I$20</f>
        <v>3669.7596180700002</v>
      </c>
      <c r="N127" s="36">
        <f>SUMIFS(СВЦЭМ!$C$33:$C$776,СВЦЭМ!$A$33:$A$776,$A127,СВЦЭМ!$B$33:$B$776,N$110)+'СЕТ СН'!$I$12+СВЦЭМ!$D$10+'СЕТ СН'!$I$5-'СЕТ СН'!$I$20</f>
        <v>3720.4454820800001</v>
      </c>
      <c r="O127" s="36">
        <f>SUMIFS(СВЦЭМ!$C$33:$C$776,СВЦЭМ!$A$33:$A$776,$A127,СВЦЭМ!$B$33:$B$776,O$110)+'СЕТ СН'!$I$12+СВЦЭМ!$D$10+'СЕТ СН'!$I$5-'СЕТ СН'!$I$20</f>
        <v>3721.5186164999996</v>
      </c>
      <c r="P127" s="36">
        <f>SUMIFS(СВЦЭМ!$C$33:$C$776,СВЦЭМ!$A$33:$A$776,$A127,СВЦЭМ!$B$33:$B$776,P$110)+'СЕТ СН'!$I$12+СВЦЭМ!$D$10+'СЕТ СН'!$I$5-'СЕТ СН'!$I$20</f>
        <v>3779.4755053499998</v>
      </c>
      <c r="Q127" s="36">
        <f>SUMIFS(СВЦЭМ!$C$33:$C$776,СВЦЭМ!$A$33:$A$776,$A127,СВЦЭМ!$B$33:$B$776,Q$110)+'СЕТ СН'!$I$12+СВЦЭМ!$D$10+'СЕТ СН'!$I$5-'СЕТ СН'!$I$20</f>
        <v>3769.1244589999997</v>
      </c>
      <c r="R127" s="36">
        <f>SUMIFS(СВЦЭМ!$C$33:$C$776,СВЦЭМ!$A$33:$A$776,$A127,СВЦЭМ!$B$33:$B$776,R$110)+'СЕТ СН'!$I$12+СВЦЭМ!$D$10+'СЕТ СН'!$I$5-'СЕТ СН'!$I$20</f>
        <v>3768.4308731900001</v>
      </c>
      <c r="S127" s="36">
        <f>SUMIFS(СВЦЭМ!$C$33:$C$776,СВЦЭМ!$A$33:$A$776,$A127,СВЦЭМ!$B$33:$B$776,S$110)+'СЕТ СН'!$I$12+СВЦЭМ!$D$10+'СЕТ СН'!$I$5-'СЕТ СН'!$I$20</f>
        <v>3777.9022825399998</v>
      </c>
      <c r="T127" s="36">
        <f>SUMIFS(СВЦЭМ!$C$33:$C$776,СВЦЭМ!$A$33:$A$776,$A127,СВЦЭМ!$B$33:$B$776,T$110)+'СЕТ СН'!$I$12+СВЦЭМ!$D$10+'СЕТ СН'!$I$5-'СЕТ СН'!$I$20</f>
        <v>3735.2511405499999</v>
      </c>
      <c r="U127" s="36">
        <f>SUMIFS(СВЦЭМ!$C$33:$C$776,СВЦЭМ!$A$33:$A$776,$A127,СВЦЭМ!$B$33:$B$776,U$110)+'СЕТ СН'!$I$12+СВЦЭМ!$D$10+'СЕТ СН'!$I$5-'СЕТ СН'!$I$20</f>
        <v>3714.30411946</v>
      </c>
      <c r="V127" s="36">
        <f>SUMIFS(СВЦЭМ!$C$33:$C$776,СВЦЭМ!$A$33:$A$776,$A127,СВЦЭМ!$B$33:$B$776,V$110)+'СЕТ СН'!$I$12+СВЦЭМ!$D$10+'СЕТ СН'!$I$5-'СЕТ СН'!$I$20</f>
        <v>3727.1881240499997</v>
      </c>
      <c r="W127" s="36">
        <f>SUMIFS(СВЦЭМ!$C$33:$C$776,СВЦЭМ!$A$33:$A$776,$A127,СВЦЭМ!$B$33:$B$776,W$110)+'СЕТ СН'!$I$12+СВЦЭМ!$D$10+'СЕТ СН'!$I$5-'СЕТ СН'!$I$20</f>
        <v>3729.8150576199996</v>
      </c>
      <c r="X127" s="36">
        <f>SUMIFS(СВЦЭМ!$C$33:$C$776,СВЦЭМ!$A$33:$A$776,$A127,СВЦЭМ!$B$33:$B$776,X$110)+'СЕТ СН'!$I$12+СВЦЭМ!$D$10+'СЕТ СН'!$I$5-'СЕТ СН'!$I$20</f>
        <v>3750.2800206699999</v>
      </c>
      <c r="Y127" s="36">
        <f>SUMIFS(СВЦЭМ!$C$33:$C$776,СВЦЭМ!$A$33:$A$776,$A127,СВЦЭМ!$B$33:$B$776,Y$110)+'СЕТ СН'!$I$12+СВЦЭМ!$D$10+'СЕТ СН'!$I$5-'СЕТ СН'!$I$20</f>
        <v>3780.2695395199999</v>
      </c>
    </row>
    <row r="128" spans="1:25" ht="15.75" x14ac:dyDescent="0.2">
      <c r="A128" s="35">
        <f t="shared" si="3"/>
        <v>43514</v>
      </c>
      <c r="B128" s="36">
        <f>SUMIFS(СВЦЭМ!$C$33:$C$776,СВЦЭМ!$A$33:$A$776,$A128,СВЦЭМ!$B$33:$B$776,B$110)+'СЕТ СН'!$I$12+СВЦЭМ!$D$10+'СЕТ СН'!$I$5-'СЕТ СН'!$I$20</f>
        <v>3835.6618803000001</v>
      </c>
      <c r="C128" s="36">
        <f>SUMIFS(СВЦЭМ!$C$33:$C$776,СВЦЭМ!$A$33:$A$776,$A128,СВЦЭМ!$B$33:$B$776,C$110)+'СЕТ СН'!$I$12+СВЦЭМ!$D$10+'СЕТ СН'!$I$5-'СЕТ СН'!$I$20</f>
        <v>3884.0681583699998</v>
      </c>
      <c r="D128" s="36">
        <f>SUMIFS(СВЦЭМ!$C$33:$C$776,СВЦЭМ!$A$33:$A$776,$A128,СВЦЭМ!$B$33:$B$776,D$110)+'СЕТ СН'!$I$12+СВЦЭМ!$D$10+'СЕТ СН'!$I$5-'СЕТ СН'!$I$20</f>
        <v>3895.0567089799997</v>
      </c>
      <c r="E128" s="36">
        <f>SUMIFS(СВЦЭМ!$C$33:$C$776,СВЦЭМ!$A$33:$A$776,$A128,СВЦЭМ!$B$33:$B$776,E$110)+'СЕТ СН'!$I$12+СВЦЭМ!$D$10+'СЕТ СН'!$I$5-'СЕТ СН'!$I$20</f>
        <v>3870.3930918799997</v>
      </c>
      <c r="F128" s="36">
        <f>SUMIFS(СВЦЭМ!$C$33:$C$776,СВЦЭМ!$A$33:$A$776,$A128,СВЦЭМ!$B$33:$B$776,F$110)+'СЕТ СН'!$I$12+СВЦЭМ!$D$10+'СЕТ СН'!$I$5-'СЕТ СН'!$I$20</f>
        <v>3877.1028659099998</v>
      </c>
      <c r="G128" s="36">
        <f>SUMIFS(СВЦЭМ!$C$33:$C$776,СВЦЭМ!$A$33:$A$776,$A128,СВЦЭМ!$B$33:$B$776,G$110)+'СЕТ СН'!$I$12+СВЦЭМ!$D$10+'СЕТ СН'!$I$5-'СЕТ СН'!$I$20</f>
        <v>3863.68744341</v>
      </c>
      <c r="H128" s="36">
        <f>SUMIFS(СВЦЭМ!$C$33:$C$776,СВЦЭМ!$A$33:$A$776,$A128,СВЦЭМ!$B$33:$B$776,H$110)+'СЕТ СН'!$I$12+СВЦЭМ!$D$10+'СЕТ СН'!$I$5-'СЕТ СН'!$I$20</f>
        <v>3808.6109657199995</v>
      </c>
      <c r="I128" s="36">
        <f>SUMIFS(СВЦЭМ!$C$33:$C$776,СВЦЭМ!$A$33:$A$776,$A128,СВЦЭМ!$B$33:$B$776,I$110)+'СЕТ СН'!$I$12+СВЦЭМ!$D$10+'СЕТ СН'!$I$5-'СЕТ СН'!$I$20</f>
        <v>3765.6719673799998</v>
      </c>
      <c r="J128" s="36">
        <f>SUMIFS(СВЦЭМ!$C$33:$C$776,СВЦЭМ!$A$33:$A$776,$A128,СВЦЭМ!$B$33:$B$776,J$110)+'СЕТ СН'!$I$12+СВЦЭМ!$D$10+'СЕТ СН'!$I$5-'СЕТ СН'!$I$20</f>
        <v>3745.8471117599997</v>
      </c>
      <c r="K128" s="36">
        <f>SUMIFS(СВЦЭМ!$C$33:$C$776,СВЦЭМ!$A$33:$A$776,$A128,СВЦЭМ!$B$33:$B$776,K$110)+'СЕТ СН'!$I$12+СВЦЭМ!$D$10+'СЕТ СН'!$I$5-'СЕТ СН'!$I$20</f>
        <v>3747.0975168300001</v>
      </c>
      <c r="L128" s="36">
        <f>SUMIFS(СВЦЭМ!$C$33:$C$776,СВЦЭМ!$A$33:$A$776,$A128,СВЦЭМ!$B$33:$B$776,L$110)+'СЕТ СН'!$I$12+СВЦЭМ!$D$10+'СЕТ СН'!$I$5-'СЕТ СН'!$I$20</f>
        <v>3749.5055766999999</v>
      </c>
      <c r="M128" s="36">
        <f>SUMIFS(СВЦЭМ!$C$33:$C$776,СВЦЭМ!$A$33:$A$776,$A128,СВЦЭМ!$B$33:$B$776,M$110)+'СЕТ СН'!$I$12+СВЦЭМ!$D$10+'СЕТ СН'!$I$5-'СЕТ СН'!$I$20</f>
        <v>3757.1786253099999</v>
      </c>
      <c r="N128" s="36">
        <f>SUMIFS(СВЦЭМ!$C$33:$C$776,СВЦЭМ!$A$33:$A$776,$A128,СВЦЭМ!$B$33:$B$776,N$110)+'СЕТ СН'!$I$12+СВЦЭМ!$D$10+'СЕТ СН'!$I$5-'СЕТ СН'!$I$20</f>
        <v>3746.45297261</v>
      </c>
      <c r="O128" s="36">
        <f>SUMIFS(СВЦЭМ!$C$33:$C$776,СВЦЭМ!$A$33:$A$776,$A128,СВЦЭМ!$B$33:$B$776,O$110)+'СЕТ СН'!$I$12+СВЦЭМ!$D$10+'СЕТ СН'!$I$5-'СЕТ СН'!$I$20</f>
        <v>3751.62028474</v>
      </c>
      <c r="P128" s="36">
        <f>SUMIFS(СВЦЭМ!$C$33:$C$776,СВЦЭМ!$A$33:$A$776,$A128,СВЦЭМ!$B$33:$B$776,P$110)+'СЕТ СН'!$I$12+СВЦЭМ!$D$10+'СЕТ СН'!$I$5-'СЕТ СН'!$I$20</f>
        <v>3760.6470453499996</v>
      </c>
      <c r="Q128" s="36">
        <f>SUMIFS(СВЦЭМ!$C$33:$C$776,СВЦЭМ!$A$33:$A$776,$A128,СВЦЭМ!$B$33:$B$776,Q$110)+'СЕТ СН'!$I$12+СВЦЭМ!$D$10+'СЕТ СН'!$I$5-'СЕТ СН'!$I$20</f>
        <v>3765.53386495</v>
      </c>
      <c r="R128" s="36">
        <f>SUMIFS(СВЦЭМ!$C$33:$C$776,СВЦЭМ!$A$33:$A$776,$A128,СВЦЭМ!$B$33:$B$776,R$110)+'СЕТ СН'!$I$12+СВЦЭМ!$D$10+'СЕТ СН'!$I$5-'СЕТ СН'!$I$20</f>
        <v>3758.1544953499997</v>
      </c>
      <c r="S128" s="36">
        <f>SUMIFS(СВЦЭМ!$C$33:$C$776,СВЦЭМ!$A$33:$A$776,$A128,СВЦЭМ!$B$33:$B$776,S$110)+'СЕТ СН'!$I$12+СВЦЭМ!$D$10+'СЕТ СН'!$I$5-'СЕТ СН'!$I$20</f>
        <v>3755.4978396699998</v>
      </c>
      <c r="T128" s="36">
        <f>SUMIFS(СВЦЭМ!$C$33:$C$776,СВЦЭМ!$A$33:$A$776,$A128,СВЦЭМ!$B$33:$B$776,T$110)+'СЕТ СН'!$I$12+СВЦЭМ!$D$10+'СЕТ СН'!$I$5-'СЕТ СН'!$I$20</f>
        <v>3716.98289303</v>
      </c>
      <c r="U128" s="36">
        <f>SUMIFS(СВЦЭМ!$C$33:$C$776,СВЦЭМ!$A$33:$A$776,$A128,СВЦЭМ!$B$33:$B$776,U$110)+'СЕТ СН'!$I$12+СВЦЭМ!$D$10+'СЕТ СН'!$I$5-'СЕТ СН'!$I$20</f>
        <v>3719.97573233</v>
      </c>
      <c r="V128" s="36">
        <f>SUMIFS(СВЦЭМ!$C$33:$C$776,СВЦЭМ!$A$33:$A$776,$A128,СВЦЭМ!$B$33:$B$776,V$110)+'СЕТ СН'!$I$12+СВЦЭМ!$D$10+'СЕТ СН'!$I$5-'СЕТ СН'!$I$20</f>
        <v>3717.8057309199999</v>
      </c>
      <c r="W128" s="36">
        <f>SUMIFS(СВЦЭМ!$C$33:$C$776,СВЦЭМ!$A$33:$A$776,$A128,СВЦЭМ!$B$33:$B$776,W$110)+'СЕТ СН'!$I$12+СВЦЭМ!$D$10+'СЕТ СН'!$I$5-'СЕТ СН'!$I$20</f>
        <v>3734.1776791599996</v>
      </c>
      <c r="X128" s="36">
        <f>SUMIFS(СВЦЭМ!$C$33:$C$776,СВЦЭМ!$A$33:$A$776,$A128,СВЦЭМ!$B$33:$B$776,X$110)+'СЕТ СН'!$I$12+СВЦЭМ!$D$10+'СЕТ СН'!$I$5-'СЕТ СН'!$I$20</f>
        <v>3764.0721025299999</v>
      </c>
      <c r="Y128" s="36">
        <f>SUMIFS(СВЦЭМ!$C$33:$C$776,СВЦЭМ!$A$33:$A$776,$A128,СВЦЭМ!$B$33:$B$776,Y$110)+'СЕТ СН'!$I$12+СВЦЭМ!$D$10+'СЕТ СН'!$I$5-'СЕТ СН'!$I$20</f>
        <v>3787.3277780600001</v>
      </c>
    </row>
    <row r="129" spans="1:26" ht="15.75" x14ac:dyDescent="0.2">
      <c r="A129" s="35">
        <f t="shared" si="3"/>
        <v>43515</v>
      </c>
      <c r="B129" s="36">
        <f>SUMIFS(СВЦЭМ!$C$33:$C$776,СВЦЭМ!$A$33:$A$776,$A129,СВЦЭМ!$B$33:$B$776,B$110)+'СЕТ СН'!$I$12+СВЦЭМ!$D$10+'СЕТ СН'!$I$5-'СЕТ СН'!$I$20</f>
        <v>3851.6804257599997</v>
      </c>
      <c r="C129" s="36">
        <f>SUMIFS(СВЦЭМ!$C$33:$C$776,СВЦЭМ!$A$33:$A$776,$A129,СВЦЭМ!$B$33:$B$776,C$110)+'СЕТ СН'!$I$12+СВЦЭМ!$D$10+'СЕТ СН'!$I$5-'СЕТ СН'!$I$20</f>
        <v>3886.1507548700001</v>
      </c>
      <c r="D129" s="36">
        <f>SUMIFS(СВЦЭМ!$C$33:$C$776,СВЦЭМ!$A$33:$A$776,$A129,СВЦЭМ!$B$33:$B$776,D$110)+'СЕТ СН'!$I$12+СВЦЭМ!$D$10+'СЕТ СН'!$I$5-'СЕТ СН'!$I$20</f>
        <v>3905.7163360300001</v>
      </c>
      <c r="E129" s="36">
        <f>SUMIFS(СВЦЭМ!$C$33:$C$776,СВЦЭМ!$A$33:$A$776,$A129,СВЦЭМ!$B$33:$B$776,E$110)+'СЕТ СН'!$I$12+СВЦЭМ!$D$10+'СЕТ СН'!$I$5-'СЕТ СН'!$I$20</f>
        <v>3915.6938871799998</v>
      </c>
      <c r="F129" s="36">
        <f>SUMIFS(СВЦЭМ!$C$33:$C$776,СВЦЭМ!$A$33:$A$776,$A129,СВЦЭМ!$B$33:$B$776,F$110)+'СЕТ СН'!$I$12+СВЦЭМ!$D$10+'СЕТ СН'!$I$5-'СЕТ СН'!$I$20</f>
        <v>3904.1372547699998</v>
      </c>
      <c r="G129" s="36">
        <f>SUMIFS(СВЦЭМ!$C$33:$C$776,СВЦЭМ!$A$33:$A$776,$A129,СВЦЭМ!$B$33:$B$776,G$110)+'СЕТ СН'!$I$12+СВЦЭМ!$D$10+'СЕТ СН'!$I$5-'СЕТ СН'!$I$20</f>
        <v>3882.1368783099997</v>
      </c>
      <c r="H129" s="36">
        <f>SUMIFS(СВЦЭМ!$C$33:$C$776,СВЦЭМ!$A$33:$A$776,$A129,СВЦЭМ!$B$33:$B$776,H$110)+'СЕТ СН'!$I$12+СВЦЭМ!$D$10+'СЕТ СН'!$I$5-'СЕТ СН'!$I$20</f>
        <v>3848.6710068399998</v>
      </c>
      <c r="I129" s="36">
        <f>SUMIFS(СВЦЭМ!$C$33:$C$776,СВЦЭМ!$A$33:$A$776,$A129,СВЦЭМ!$B$33:$B$776,I$110)+'СЕТ СН'!$I$12+СВЦЭМ!$D$10+'СЕТ СН'!$I$5-'СЕТ СН'!$I$20</f>
        <v>3803.6295250599997</v>
      </c>
      <c r="J129" s="36">
        <f>SUMIFS(СВЦЭМ!$C$33:$C$776,СВЦЭМ!$A$33:$A$776,$A129,СВЦЭМ!$B$33:$B$776,J$110)+'СЕТ СН'!$I$12+СВЦЭМ!$D$10+'СЕТ СН'!$I$5-'СЕТ СН'!$I$20</f>
        <v>3776.5775243499997</v>
      </c>
      <c r="K129" s="36">
        <f>SUMIFS(СВЦЭМ!$C$33:$C$776,СВЦЭМ!$A$33:$A$776,$A129,СВЦЭМ!$B$33:$B$776,K$110)+'СЕТ СН'!$I$12+СВЦЭМ!$D$10+'СЕТ СН'!$I$5-'СЕТ СН'!$I$20</f>
        <v>3768.5592834599997</v>
      </c>
      <c r="L129" s="36">
        <f>SUMIFS(СВЦЭМ!$C$33:$C$776,СВЦЭМ!$A$33:$A$776,$A129,СВЦЭМ!$B$33:$B$776,L$110)+'СЕТ СН'!$I$12+СВЦЭМ!$D$10+'СЕТ СН'!$I$5-'СЕТ СН'!$I$20</f>
        <v>3758.4142401899999</v>
      </c>
      <c r="M129" s="36">
        <f>SUMIFS(СВЦЭМ!$C$33:$C$776,СВЦЭМ!$A$33:$A$776,$A129,СВЦЭМ!$B$33:$B$776,M$110)+'СЕТ СН'!$I$12+СВЦЭМ!$D$10+'СЕТ СН'!$I$5-'СЕТ СН'!$I$20</f>
        <v>3756.0964721099999</v>
      </c>
      <c r="N129" s="36">
        <f>SUMIFS(СВЦЭМ!$C$33:$C$776,СВЦЭМ!$A$33:$A$776,$A129,СВЦЭМ!$B$33:$B$776,N$110)+'СЕТ СН'!$I$12+СВЦЭМ!$D$10+'СЕТ СН'!$I$5-'СЕТ СН'!$I$20</f>
        <v>3738.44764115</v>
      </c>
      <c r="O129" s="36">
        <f>SUMIFS(СВЦЭМ!$C$33:$C$776,СВЦЭМ!$A$33:$A$776,$A129,СВЦЭМ!$B$33:$B$776,O$110)+'СЕТ СН'!$I$12+СВЦЭМ!$D$10+'СЕТ СН'!$I$5-'СЕТ СН'!$I$20</f>
        <v>3713.8231098999995</v>
      </c>
      <c r="P129" s="36">
        <f>SUMIFS(СВЦЭМ!$C$33:$C$776,СВЦЭМ!$A$33:$A$776,$A129,СВЦЭМ!$B$33:$B$776,P$110)+'СЕТ СН'!$I$12+СВЦЭМ!$D$10+'СЕТ СН'!$I$5-'СЕТ СН'!$I$20</f>
        <v>3724.0204448999998</v>
      </c>
      <c r="Q129" s="36">
        <f>SUMIFS(СВЦЭМ!$C$33:$C$776,СВЦЭМ!$A$33:$A$776,$A129,СВЦЭМ!$B$33:$B$776,Q$110)+'СЕТ СН'!$I$12+СВЦЭМ!$D$10+'СЕТ СН'!$I$5-'СЕТ СН'!$I$20</f>
        <v>3734.86531509</v>
      </c>
      <c r="R129" s="36">
        <f>SUMIFS(СВЦЭМ!$C$33:$C$776,СВЦЭМ!$A$33:$A$776,$A129,СВЦЭМ!$B$33:$B$776,R$110)+'СЕТ СН'!$I$12+СВЦЭМ!$D$10+'СЕТ СН'!$I$5-'СЕТ СН'!$I$20</f>
        <v>3734.5402553499998</v>
      </c>
      <c r="S129" s="36">
        <f>SUMIFS(СВЦЭМ!$C$33:$C$776,СВЦЭМ!$A$33:$A$776,$A129,СВЦЭМ!$B$33:$B$776,S$110)+'СЕТ СН'!$I$12+СВЦЭМ!$D$10+'СЕТ СН'!$I$5-'СЕТ СН'!$I$20</f>
        <v>3728.6239540500001</v>
      </c>
      <c r="T129" s="36">
        <f>SUMIFS(СВЦЭМ!$C$33:$C$776,СВЦЭМ!$A$33:$A$776,$A129,СВЦЭМ!$B$33:$B$776,T$110)+'СЕТ СН'!$I$12+СВЦЭМ!$D$10+'СЕТ СН'!$I$5-'СЕТ СН'!$I$20</f>
        <v>3694.20354503</v>
      </c>
      <c r="U129" s="36">
        <f>SUMIFS(СВЦЭМ!$C$33:$C$776,СВЦЭМ!$A$33:$A$776,$A129,СВЦЭМ!$B$33:$B$776,U$110)+'СЕТ СН'!$I$12+СВЦЭМ!$D$10+'СЕТ СН'!$I$5-'СЕТ СН'!$I$20</f>
        <v>3686.3488972999999</v>
      </c>
      <c r="V129" s="36">
        <f>SUMIFS(СВЦЭМ!$C$33:$C$776,СВЦЭМ!$A$33:$A$776,$A129,СВЦЭМ!$B$33:$B$776,V$110)+'СЕТ СН'!$I$12+СВЦЭМ!$D$10+'СЕТ СН'!$I$5-'СЕТ СН'!$I$20</f>
        <v>3692.54170832</v>
      </c>
      <c r="W129" s="36">
        <f>SUMIFS(СВЦЭМ!$C$33:$C$776,СВЦЭМ!$A$33:$A$776,$A129,СВЦЭМ!$B$33:$B$776,W$110)+'СЕТ СН'!$I$12+СВЦЭМ!$D$10+'СЕТ СН'!$I$5-'СЕТ СН'!$I$20</f>
        <v>3698.7551877199999</v>
      </c>
      <c r="X129" s="36">
        <f>SUMIFS(СВЦЭМ!$C$33:$C$776,СВЦЭМ!$A$33:$A$776,$A129,СВЦЭМ!$B$33:$B$776,X$110)+'СЕТ СН'!$I$12+СВЦЭМ!$D$10+'СЕТ СН'!$I$5-'СЕТ СН'!$I$20</f>
        <v>3710.7782388199998</v>
      </c>
      <c r="Y129" s="36">
        <f>SUMIFS(СВЦЭМ!$C$33:$C$776,СВЦЭМ!$A$33:$A$776,$A129,СВЦЭМ!$B$33:$B$776,Y$110)+'СЕТ СН'!$I$12+СВЦЭМ!$D$10+'СЕТ СН'!$I$5-'СЕТ СН'!$I$20</f>
        <v>3758.1180568899999</v>
      </c>
    </row>
    <row r="130" spans="1:26" ht="15.75" x14ac:dyDescent="0.2">
      <c r="A130" s="35">
        <f t="shared" si="3"/>
        <v>43516</v>
      </c>
      <c r="B130" s="36">
        <f>SUMIFS(СВЦЭМ!$C$33:$C$776,СВЦЭМ!$A$33:$A$776,$A130,СВЦЭМ!$B$33:$B$776,B$110)+'СЕТ СН'!$I$12+СВЦЭМ!$D$10+'СЕТ СН'!$I$5-'СЕТ СН'!$I$20</f>
        <v>3831.3146400299997</v>
      </c>
      <c r="C130" s="36">
        <f>SUMIFS(СВЦЭМ!$C$33:$C$776,СВЦЭМ!$A$33:$A$776,$A130,СВЦЭМ!$B$33:$B$776,C$110)+'СЕТ СН'!$I$12+СВЦЭМ!$D$10+'СЕТ СН'!$I$5-'СЕТ СН'!$I$20</f>
        <v>3869.4237925199996</v>
      </c>
      <c r="D130" s="36">
        <f>SUMIFS(СВЦЭМ!$C$33:$C$776,СВЦЭМ!$A$33:$A$776,$A130,СВЦЭМ!$B$33:$B$776,D$110)+'СЕТ СН'!$I$12+СВЦЭМ!$D$10+'СЕТ СН'!$I$5-'СЕТ СН'!$I$20</f>
        <v>3876.0878066999999</v>
      </c>
      <c r="E130" s="36">
        <f>SUMIFS(СВЦЭМ!$C$33:$C$776,СВЦЭМ!$A$33:$A$776,$A130,СВЦЭМ!$B$33:$B$776,E$110)+'СЕТ СН'!$I$12+СВЦЭМ!$D$10+'СЕТ СН'!$I$5-'СЕТ СН'!$I$20</f>
        <v>3885.6354284700001</v>
      </c>
      <c r="F130" s="36">
        <f>SUMIFS(СВЦЭМ!$C$33:$C$776,СВЦЭМ!$A$33:$A$776,$A130,СВЦЭМ!$B$33:$B$776,F$110)+'СЕТ СН'!$I$12+СВЦЭМ!$D$10+'СЕТ СН'!$I$5-'СЕТ СН'!$I$20</f>
        <v>3878.9626252899998</v>
      </c>
      <c r="G130" s="36">
        <f>SUMIFS(СВЦЭМ!$C$33:$C$776,СВЦЭМ!$A$33:$A$776,$A130,СВЦЭМ!$B$33:$B$776,G$110)+'СЕТ СН'!$I$12+СВЦЭМ!$D$10+'СЕТ СН'!$I$5-'СЕТ СН'!$I$20</f>
        <v>3837.0295632500001</v>
      </c>
      <c r="H130" s="36">
        <f>SUMIFS(СВЦЭМ!$C$33:$C$776,СВЦЭМ!$A$33:$A$776,$A130,СВЦЭМ!$B$33:$B$776,H$110)+'СЕТ СН'!$I$12+СВЦЭМ!$D$10+'СЕТ СН'!$I$5-'СЕТ СН'!$I$20</f>
        <v>3806.3909228799998</v>
      </c>
      <c r="I130" s="36">
        <f>SUMIFS(СВЦЭМ!$C$33:$C$776,СВЦЭМ!$A$33:$A$776,$A130,СВЦЭМ!$B$33:$B$776,I$110)+'СЕТ СН'!$I$12+СВЦЭМ!$D$10+'СЕТ СН'!$I$5-'СЕТ СН'!$I$20</f>
        <v>3767.8629615399996</v>
      </c>
      <c r="J130" s="36">
        <f>SUMIFS(СВЦЭМ!$C$33:$C$776,СВЦЭМ!$A$33:$A$776,$A130,СВЦЭМ!$B$33:$B$776,J$110)+'СЕТ СН'!$I$12+СВЦЭМ!$D$10+'СЕТ СН'!$I$5-'СЕТ СН'!$I$20</f>
        <v>3733.8962929299996</v>
      </c>
      <c r="K130" s="36">
        <f>SUMIFS(СВЦЭМ!$C$33:$C$776,СВЦЭМ!$A$33:$A$776,$A130,СВЦЭМ!$B$33:$B$776,K$110)+'СЕТ СН'!$I$12+СВЦЭМ!$D$10+'СЕТ СН'!$I$5-'СЕТ СН'!$I$20</f>
        <v>3733.4066590599996</v>
      </c>
      <c r="L130" s="36">
        <f>SUMIFS(СВЦЭМ!$C$33:$C$776,СВЦЭМ!$A$33:$A$776,$A130,СВЦЭМ!$B$33:$B$776,L$110)+'СЕТ СН'!$I$12+СВЦЭМ!$D$10+'СЕТ СН'!$I$5-'СЕТ СН'!$I$20</f>
        <v>3740.8447812300001</v>
      </c>
      <c r="M130" s="36">
        <f>SUMIFS(СВЦЭМ!$C$33:$C$776,СВЦЭМ!$A$33:$A$776,$A130,СВЦЭМ!$B$33:$B$776,M$110)+'СЕТ СН'!$I$12+СВЦЭМ!$D$10+'СЕТ СН'!$I$5-'СЕТ СН'!$I$20</f>
        <v>3745.0310309299998</v>
      </c>
      <c r="N130" s="36">
        <f>SUMIFS(СВЦЭМ!$C$33:$C$776,СВЦЭМ!$A$33:$A$776,$A130,СВЦЭМ!$B$33:$B$776,N$110)+'СЕТ СН'!$I$12+СВЦЭМ!$D$10+'СЕТ СН'!$I$5-'СЕТ СН'!$I$20</f>
        <v>3739.7183624099998</v>
      </c>
      <c r="O130" s="36">
        <f>SUMIFS(СВЦЭМ!$C$33:$C$776,СВЦЭМ!$A$33:$A$776,$A130,СВЦЭМ!$B$33:$B$776,O$110)+'СЕТ СН'!$I$12+СВЦЭМ!$D$10+'СЕТ СН'!$I$5-'СЕТ СН'!$I$20</f>
        <v>3704.3219579199995</v>
      </c>
      <c r="P130" s="36">
        <f>SUMIFS(СВЦЭМ!$C$33:$C$776,СВЦЭМ!$A$33:$A$776,$A130,СВЦЭМ!$B$33:$B$776,P$110)+'СЕТ СН'!$I$12+СВЦЭМ!$D$10+'СЕТ СН'!$I$5-'СЕТ СН'!$I$20</f>
        <v>3711.7946526799997</v>
      </c>
      <c r="Q130" s="36">
        <f>SUMIFS(СВЦЭМ!$C$33:$C$776,СВЦЭМ!$A$33:$A$776,$A130,СВЦЭМ!$B$33:$B$776,Q$110)+'СЕТ СН'!$I$12+СВЦЭМ!$D$10+'СЕТ СН'!$I$5-'СЕТ СН'!$I$20</f>
        <v>3723.9315586399998</v>
      </c>
      <c r="R130" s="36">
        <f>SUMIFS(СВЦЭМ!$C$33:$C$776,СВЦЭМ!$A$33:$A$776,$A130,СВЦЭМ!$B$33:$B$776,R$110)+'СЕТ СН'!$I$12+СВЦЭМ!$D$10+'СЕТ СН'!$I$5-'СЕТ СН'!$I$20</f>
        <v>3734.8522643299998</v>
      </c>
      <c r="S130" s="36">
        <f>SUMIFS(СВЦЭМ!$C$33:$C$776,СВЦЭМ!$A$33:$A$776,$A130,СВЦЭМ!$B$33:$B$776,S$110)+'СЕТ СН'!$I$12+СВЦЭМ!$D$10+'СЕТ СН'!$I$5-'СЕТ СН'!$I$20</f>
        <v>3737.5666980400001</v>
      </c>
      <c r="T130" s="36">
        <f>SUMIFS(СВЦЭМ!$C$33:$C$776,СВЦЭМ!$A$33:$A$776,$A130,СВЦЭМ!$B$33:$B$776,T$110)+'СЕТ СН'!$I$12+СВЦЭМ!$D$10+'СЕТ СН'!$I$5-'СЕТ СН'!$I$20</f>
        <v>3700.5247718700002</v>
      </c>
      <c r="U130" s="36">
        <f>SUMIFS(СВЦЭМ!$C$33:$C$776,СВЦЭМ!$A$33:$A$776,$A130,СВЦЭМ!$B$33:$B$776,U$110)+'СЕТ СН'!$I$12+СВЦЭМ!$D$10+'СЕТ СН'!$I$5-'СЕТ СН'!$I$20</f>
        <v>3667.6199512100002</v>
      </c>
      <c r="V130" s="36">
        <f>SUMIFS(СВЦЭМ!$C$33:$C$776,СВЦЭМ!$A$33:$A$776,$A130,СВЦЭМ!$B$33:$B$776,V$110)+'СЕТ СН'!$I$12+СВЦЭМ!$D$10+'СЕТ СН'!$I$5-'СЕТ СН'!$I$20</f>
        <v>3664.6187493899997</v>
      </c>
      <c r="W130" s="36">
        <f>SUMIFS(СВЦЭМ!$C$33:$C$776,СВЦЭМ!$A$33:$A$776,$A130,СВЦЭМ!$B$33:$B$776,W$110)+'СЕТ СН'!$I$12+СВЦЭМ!$D$10+'СЕТ СН'!$I$5-'СЕТ СН'!$I$20</f>
        <v>3689.9678308299999</v>
      </c>
      <c r="X130" s="36">
        <f>SUMIFS(СВЦЭМ!$C$33:$C$776,СВЦЭМ!$A$33:$A$776,$A130,СВЦЭМ!$B$33:$B$776,X$110)+'СЕТ СН'!$I$12+СВЦЭМ!$D$10+'СЕТ СН'!$I$5-'СЕТ СН'!$I$20</f>
        <v>3693.8770600099997</v>
      </c>
      <c r="Y130" s="36">
        <f>SUMIFS(СВЦЭМ!$C$33:$C$776,СВЦЭМ!$A$33:$A$776,$A130,СВЦЭМ!$B$33:$B$776,Y$110)+'СЕТ СН'!$I$12+СВЦЭМ!$D$10+'СЕТ СН'!$I$5-'СЕТ СН'!$I$20</f>
        <v>3738.7430526600001</v>
      </c>
    </row>
    <row r="131" spans="1:26" ht="15.75" x14ac:dyDescent="0.2">
      <c r="A131" s="35">
        <f t="shared" si="3"/>
        <v>43517</v>
      </c>
      <c r="B131" s="36">
        <f>SUMIFS(СВЦЭМ!$C$33:$C$776,СВЦЭМ!$A$33:$A$776,$A131,СВЦЭМ!$B$33:$B$776,B$110)+'СЕТ СН'!$I$12+СВЦЭМ!$D$10+'СЕТ СН'!$I$5-'СЕТ СН'!$I$20</f>
        <v>3796.4740323199999</v>
      </c>
      <c r="C131" s="36">
        <f>SUMIFS(СВЦЭМ!$C$33:$C$776,СВЦЭМ!$A$33:$A$776,$A131,СВЦЭМ!$B$33:$B$776,C$110)+'СЕТ СН'!$I$12+СВЦЭМ!$D$10+'СЕТ СН'!$I$5-'СЕТ СН'!$I$20</f>
        <v>3828.0101815399998</v>
      </c>
      <c r="D131" s="36">
        <f>SUMIFS(СВЦЭМ!$C$33:$C$776,СВЦЭМ!$A$33:$A$776,$A131,СВЦЭМ!$B$33:$B$776,D$110)+'СЕТ СН'!$I$12+СВЦЭМ!$D$10+'СЕТ СН'!$I$5-'СЕТ СН'!$I$20</f>
        <v>3853.9031766899998</v>
      </c>
      <c r="E131" s="36">
        <f>SUMIFS(СВЦЭМ!$C$33:$C$776,СВЦЭМ!$A$33:$A$776,$A131,СВЦЭМ!$B$33:$B$776,E$110)+'СЕТ СН'!$I$12+СВЦЭМ!$D$10+'СЕТ СН'!$I$5-'СЕТ СН'!$I$20</f>
        <v>3866.4222671299999</v>
      </c>
      <c r="F131" s="36">
        <f>SUMIFS(СВЦЭМ!$C$33:$C$776,СВЦЭМ!$A$33:$A$776,$A131,СВЦЭМ!$B$33:$B$776,F$110)+'СЕТ СН'!$I$12+СВЦЭМ!$D$10+'СЕТ СН'!$I$5-'СЕТ СН'!$I$20</f>
        <v>3863.9873403299998</v>
      </c>
      <c r="G131" s="36">
        <f>SUMIFS(СВЦЭМ!$C$33:$C$776,СВЦЭМ!$A$33:$A$776,$A131,СВЦЭМ!$B$33:$B$776,G$110)+'СЕТ СН'!$I$12+СВЦЭМ!$D$10+'СЕТ СН'!$I$5-'СЕТ СН'!$I$20</f>
        <v>3834.5932333499995</v>
      </c>
      <c r="H131" s="36">
        <f>SUMIFS(СВЦЭМ!$C$33:$C$776,СВЦЭМ!$A$33:$A$776,$A131,СВЦЭМ!$B$33:$B$776,H$110)+'СЕТ СН'!$I$12+СВЦЭМ!$D$10+'СЕТ СН'!$I$5-'СЕТ СН'!$I$20</f>
        <v>3798.0653076600001</v>
      </c>
      <c r="I131" s="36">
        <f>SUMIFS(СВЦЭМ!$C$33:$C$776,СВЦЭМ!$A$33:$A$776,$A131,СВЦЭМ!$B$33:$B$776,I$110)+'СЕТ СН'!$I$12+СВЦЭМ!$D$10+'СЕТ СН'!$I$5-'СЕТ СН'!$I$20</f>
        <v>3780.3178771899998</v>
      </c>
      <c r="J131" s="36">
        <f>SUMIFS(СВЦЭМ!$C$33:$C$776,СВЦЭМ!$A$33:$A$776,$A131,СВЦЭМ!$B$33:$B$776,J$110)+'СЕТ СН'!$I$12+СВЦЭМ!$D$10+'СЕТ СН'!$I$5-'СЕТ СН'!$I$20</f>
        <v>3761.0364080399995</v>
      </c>
      <c r="K131" s="36">
        <f>SUMIFS(СВЦЭМ!$C$33:$C$776,СВЦЭМ!$A$33:$A$776,$A131,СВЦЭМ!$B$33:$B$776,K$110)+'СЕТ СН'!$I$12+СВЦЭМ!$D$10+'СЕТ СН'!$I$5-'СЕТ СН'!$I$20</f>
        <v>3773.8606824499998</v>
      </c>
      <c r="L131" s="36">
        <f>SUMIFS(СВЦЭМ!$C$33:$C$776,СВЦЭМ!$A$33:$A$776,$A131,СВЦЭМ!$B$33:$B$776,L$110)+'СЕТ СН'!$I$12+СВЦЭМ!$D$10+'СЕТ СН'!$I$5-'СЕТ СН'!$I$20</f>
        <v>3761.5305516299995</v>
      </c>
      <c r="M131" s="36">
        <f>SUMIFS(СВЦЭМ!$C$33:$C$776,СВЦЭМ!$A$33:$A$776,$A131,СВЦЭМ!$B$33:$B$776,M$110)+'СЕТ СН'!$I$12+СВЦЭМ!$D$10+'СЕТ СН'!$I$5-'СЕТ СН'!$I$20</f>
        <v>3742.6595073999997</v>
      </c>
      <c r="N131" s="36">
        <f>SUMIFS(СВЦЭМ!$C$33:$C$776,СВЦЭМ!$A$33:$A$776,$A131,СВЦЭМ!$B$33:$B$776,N$110)+'СЕТ СН'!$I$12+СВЦЭМ!$D$10+'СЕТ СН'!$I$5-'СЕТ СН'!$I$20</f>
        <v>3733.9263346099997</v>
      </c>
      <c r="O131" s="36">
        <f>SUMIFS(СВЦЭМ!$C$33:$C$776,СВЦЭМ!$A$33:$A$776,$A131,СВЦЭМ!$B$33:$B$776,O$110)+'СЕТ СН'!$I$12+СВЦЭМ!$D$10+'СЕТ СН'!$I$5-'СЕТ СН'!$I$20</f>
        <v>3703.3799528099998</v>
      </c>
      <c r="P131" s="36">
        <f>SUMIFS(СВЦЭМ!$C$33:$C$776,СВЦЭМ!$A$33:$A$776,$A131,СВЦЭМ!$B$33:$B$776,P$110)+'СЕТ СН'!$I$12+СВЦЭМ!$D$10+'СЕТ СН'!$I$5-'СЕТ СН'!$I$20</f>
        <v>3703.6825337999999</v>
      </c>
      <c r="Q131" s="36">
        <f>SUMIFS(СВЦЭМ!$C$33:$C$776,СВЦЭМ!$A$33:$A$776,$A131,СВЦЭМ!$B$33:$B$776,Q$110)+'СЕТ СН'!$I$12+СВЦЭМ!$D$10+'СЕТ СН'!$I$5-'СЕТ СН'!$I$20</f>
        <v>3710.5878540899998</v>
      </c>
      <c r="R131" s="36">
        <f>SUMIFS(СВЦЭМ!$C$33:$C$776,СВЦЭМ!$A$33:$A$776,$A131,СВЦЭМ!$B$33:$B$776,R$110)+'СЕТ СН'!$I$12+СВЦЭМ!$D$10+'СЕТ СН'!$I$5-'СЕТ СН'!$I$20</f>
        <v>3733.6578330499997</v>
      </c>
      <c r="S131" s="36">
        <f>SUMIFS(СВЦЭМ!$C$33:$C$776,СВЦЭМ!$A$33:$A$776,$A131,СВЦЭМ!$B$33:$B$776,S$110)+'СЕТ СН'!$I$12+СВЦЭМ!$D$10+'СЕТ СН'!$I$5-'СЕТ СН'!$I$20</f>
        <v>3729.4554640899996</v>
      </c>
      <c r="T131" s="36">
        <f>SUMIFS(СВЦЭМ!$C$33:$C$776,СВЦЭМ!$A$33:$A$776,$A131,СВЦЭМ!$B$33:$B$776,T$110)+'СЕТ СН'!$I$12+СВЦЭМ!$D$10+'СЕТ СН'!$I$5-'СЕТ СН'!$I$20</f>
        <v>3693.1482099599998</v>
      </c>
      <c r="U131" s="36">
        <f>SUMIFS(СВЦЭМ!$C$33:$C$776,СВЦЭМ!$A$33:$A$776,$A131,СВЦЭМ!$B$33:$B$776,U$110)+'СЕТ СН'!$I$12+СВЦЭМ!$D$10+'СЕТ СН'!$I$5-'СЕТ СН'!$I$20</f>
        <v>3676.5947013099999</v>
      </c>
      <c r="V131" s="36">
        <f>SUMIFS(СВЦЭМ!$C$33:$C$776,СВЦЭМ!$A$33:$A$776,$A131,СВЦЭМ!$B$33:$B$776,V$110)+'СЕТ СН'!$I$12+СВЦЭМ!$D$10+'СЕТ СН'!$I$5-'СЕТ СН'!$I$20</f>
        <v>3691.5097636999999</v>
      </c>
      <c r="W131" s="36">
        <f>SUMIFS(СВЦЭМ!$C$33:$C$776,СВЦЭМ!$A$33:$A$776,$A131,СВЦЭМ!$B$33:$B$776,W$110)+'СЕТ СН'!$I$12+СВЦЭМ!$D$10+'СЕТ СН'!$I$5-'СЕТ СН'!$I$20</f>
        <v>3705.9532836399999</v>
      </c>
      <c r="X131" s="36">
        <f>SUMIFS(СВЦЭМ!$C$33:$C$776,СВЦЭМ!$A$33:$A$776,$A131,СВЦЭМ!$B$33:$B$776,X$110)+'СЕТ СН'!$I$12+СВЦЭМ!$D$10+'СЕТ СН'!$I$5-'СЕТ СН'!$I$20</f>
        <v>3706.8335242699995</v>
      </c>
      <c r="Y131" s="36">
        <f>SUMIFS(СВЦЭМ!$C$33:$C$776,СВЦЭМ!$A$33:$A$776,$A131,СВЦЭМ!$B$33:$B$776,Y$110)+'СЕТ СН'!$I$12+СВЦЭМ!$D$10+'СЕТ СН'!$I$5-'СЕТ СН'!$I$20</f>
        <v>3747.4010528899998</v>
      </c>
    </row>
    <row r="132" spans="1:26" ht="15.75" x14ac:dyDescent="0.2">
      <c r="A132" s="35">
        <f t="shared" si="3"/>
        <v>43518</v>
      </c>
      <c r="B132" s="36">
        <f>SUMIFS(СВЦЭМ!$C$33:$C$776,СВЦЭМ!$A$33:$A$776,$A132,СВЦЭМ!$B$33:$B$776,B$110)+'СЕТ СН'!$I$12+СВЦЭМ!$D$10+'СЕТ СН'!$I$5-'СЕТ СН'!$I$20</f>
        <v>3770.3831385499998</v>
      </c>
      <c r="C132" s="36">
        <f>SUMIFS(СВЦЭМ!$C$33:$C$776,СВЦЭМ!$A$33:$A$776,$A132,СВЦЭМ!$B$33:$B$776,C$110)+'СЕТ СН'!$I$12+СВЦЭМ!$D$10+'СЕТ СН'!$I$5-'СЕТ СН'!$I$20</f>
        <v>3778.6111280799996</v>
      </c>
      <c r="D132" s="36">
        <f>SUMIFS(СВЦЭМ!$C$33:$C$776,СВЦЭМ!$A$33:$A$776,$A132,СВЦЭМ!$B$33:$B$776,D$110)+'СЕТ СН'!$I$12+СВЦЭМ!$D$10+'СЕТ СН'!$I$5-'СЕТ СН'!$I$20</f>
        <v>3775.73626616</v>
      </c>
      <c r="E132" s="36">
        <f>SUMIFS(СВЦЭМ!$C$33:$C$776,СВЦЭМ!$A$33:$A$776,$A132,СВЦЭМ!$B$33:$B$776,E$110)+'СЕТ СН'!$I$12+СВЦЭМ!$D$10+'СЕТ СН'!$I$5-'СЕТ СН'!$I$20</f>
        <v>3771.8219800999996</v>
      </c>
      <c r="F132" s="36">
        <f>SUMIFS(СВЦЭМ!$C$33:$C$776,СВЦЭМ!$A$33:$A$776,$A132,СВЦЭМ!$B$33:$B$776,F$110)+'СЕТ СН'!$I$12+СВЦЭМ!$D$10+'СЕТ СН'!$I$5-'СЕТ СН'!$I$20</f>
        <v>3770.0283651199998</v>
      </c>
      <c r="G132" s="36">
        <f>SUMIFS(СВЦЭМ!$C$33:$C$776,СВЦЭМ!$A$33:$A$776,$A132,СВЦЭМ!$B$33:$B$776,G$110)+'СЕТ СН'!$I$12+СВЦЭМ!$D$10+'СЕТ СН'!$I$5-'СЕТ СН'!$I$20</f>
        <v>3773.80272453</v>
      </c>
      <c r="H132" s="36">
        <f>SUMIFS(СВЦЭМ!$C$33:$C$776,СВЦЭМ!$A$33:$A$776,$A132,СВЦЭМ!$B$33:$B$776,H$110)+'СЕТ СН'!$I$12+СВЦЭМ!$D$10+'СЕТ СН'!$I$5-'СЕТ СН'!$I$20</f>
        <v>3776.1105275700002</v>
      </c>
      <c r="I132" s="36">
        <f>SUMIFS(СВЦЭМ!$C$33:$C$776,СВЦЭМ!$A$33:$A$776,$A132,СВЦЭМ!$B$33:$B$776,I$110)+'СЕТ СН'!$I$12+СВЦЭМ!$D$10+'СЕТ СН'!$I$5-'СЕТ СН'!$I$20</f>
        <v>3761.1326176399998</v>
      </c>
      <c r="J132" s="36">
        <f>SUMIFS(СВЦЭМ!$C$33:$C$776,СВЦЭМ!$A$33:$A$776,$A132,СВЦЭМ!$B$33:$B$776,J$110)+'СЕТ СН'!$I$12+СВЦЭМ!$D$10+'СЕТ СН'!$I$5-'СЕТ СН'!$I$20</f>
        <v>3756.1382597399997</v>
      </c>
      <c r="K132" s="36">
        <f>SUMIFS(СВЦЭМ!$C$33:$C$776,СВЦЭМ!$A$33:$A$776,$A132,СВЦЭМ!$B$33:$B$776,K$110)+'СЕТ СН'!$I$12+СВЦЭМ!$D$10+'СЕТ СН'!$I$5-'СЕТ СН'!$I$20</f>
        <v>3760.8212809799998</v>
      </c>
      <c r="L132" s="36">
        <f>SUMIFS(СВЦЭМ!$C$33:$C$776,СВЦЭМ!$A$33:$A$776,$A132,СВЦЭМ!$B$33:$B$776,L$110)+'СЕТ СН'!$I$12+СВЦЭМ!$D$10+'СЕТ СН'!$I$5-'СЕТ СН'!$I$20</f>
        <v>3788.7752746599999</v>
      </c>
      <c r="M132" s="36">
        <f>SUMIFS(СВЦЭМ!$C$33:$C$776,СВЦЭМ!$A$33:$A$776,$A132,СВЦЭМ!$B$33:$B$776,M$110)+'СЕТ СН'!$I$12+СВЦЭМ!$D$10+'СЕТ СН'!$I$5-'СЕТ СН'!$I$20</f>
        <v>3789.9672323499999</v>
      </c>
      <c r="N132" s="36">
        <f>SUMIFS(СВЦЭМ!$C$33:$C$776,СВЦЭМ!$A$33:$A$776,$A132,СВЦЭМ!$B$33:$B$776,N$110)+'СЕТ СН'!$I$12+СВЦЭМ!$D$10+'СЕТ СН'!$I$5-'СЕТ СН'!$I$20</f>
        <v>3756.5695772599997</v>
      </c>
      <c r="O132" s="36">
        <f>SUMIFS(СВЦЭМ!$C$33:$C$776,СВЦЭМ!$A$33:$A$776,$A132,СВЦЭМ!$B$33:$B$776,O$110)+'СЕТ СН'!$I$12+СВЦЭМ!$D$10+'СЕТ СН'!$I$5-'СЕТ СН'!$I$20</f>
        <v>3718.9005377799995</v>
      </c>
      <c r="P132" s="36">
        <f>SUMIFS(СВЦЭМ!$C$33:$C$776,СВЦЭМ!$A$33:$A$776,$A132,СВЦЭМ!$B$33:$B$776,P$110)+'СЕТ СН'!$I$12+СВЦЭМ!$D$10+'СЕТ СН'!$I$5-'СЕТ СН'!$I$20</f>
        <v>3729.8032292099997</v>
      </c>
      <c r="Q132" s="36">
        <f>SUMIFS(СВЦЭМ!$C$33:$C$776,СВЦЭМ!$A$33:$A$776,$A132,СВЦЭМ!$B$33:$B$776,Q$110)+'СЕТ СН'!$I$12+СВЦЭМ!$D$10+'СЕТ СН'!$I$5-'СЕТ СН'!$I$20</f>
        <v>3733.6444020600002</v>
      </c>
      <c r="R132" s="36">
        <f>SUMIFS(СВЦЭМ!$C$33:$C$776,СВЦЭМ!$A$33:$A$776,$A132,СВЦЭМ!$B$33:$B$776,R$110)+'СЕТ СН'!$I$12+СВЦЭМ!$D$10+'СЕТ СН'!$I$5-'СЕТ СН'!$I$20</f>
        <v>3744.0290215599998</v>
      </c>
      <c r="S132" s="36">
        <f>SUMIFS(СВЦЭМ!$C$33:$C$776,СВЦЭМ!$A$33:$A$776,$A132,СВЦЭМ!$B$33:$B$776,S$110)+'СЕТ СН'!$I$12+СВЦЭМ!$D$10+'СЕТ СН'!$I$5-'СЕТ СН'!$I$20</f>
        <v>3743.51398591</v>
      </c>
      <c r="T132" s="36">
        <f>SUMIFS(СВЦЭМ!$C$33:$C$776,СВЦЭМ!$A$33:$A$776,$A132,СВЦЭМ!$B$33:$B$776,T$110)+'СЕТ СН'!$I$12+СВЦЭМ!$D$10+'СЕТ СН'!$I$5-'СЕТ СН'!$I$20</f>
        <v>3706.1896512200001</v>
      </c>
      <c r="U132" s="36">
        <f>SUMIFS(СВЦЭМ!$C$33:$C$776,СВЦЭМ!$A$33:$A$776,$A132,СВЦЭМ!$B$33:$B$776,U$110)+'СЕТ СН'!$I$12+СВЦЭМ!$D$10+'СЕТ СН'!$I$5-'СЕТ СН'!$I$20</f>
        <v>3690.7081457200002</v>
      </c>
      <c r="V132" s="36">
        <f>SUMIFS(СВЦЭМ!$C$33:$C$776,СВЦЭМ!$A$33:$A$776,$A132,СВЦЭМ!$B$33:$B$776,V$110)+'СЕТ СН'!$I$12+СВЦЭМ!$D$10+'СЕТ СН'!$I$5-'СЕТ СН'!$I$20</f>
        <v>3683.50816317</v>
      </c>
      <c r="W132" s="36">
        <f>SUMIFS(СВЦЭМ!$C$33:$C$776,СВЦЭМ!$A$33:$A$776,$A132,СВЦЭМ!$B$33:$B$776,W$110)+'СЕТ СН'!$I$12+СВЦЭМ!$D$10+'СЕТ СН'!$I$5-'СЕТ СН'!$I$20</f>
        <v>3693.1968696200001</v>
      </c>
      <c r="X132" s="36">
        <f>SUMIFS(СВЦЭМ!$C$33:$C$776,СВЦЭМ!$A$33:$A$776,$A132,СВЦЭМ!$B$33:$B$776,X$110)+'СЕТ СН'!$I$12+СВЦЭМ!$D$10+'СЕТ СН'!$I$5-'СЕТ СН'!$I$20</f>
        <v>3714.9343230699997</v>
      </c>
      <c r="Y132" s="36">
        <f>SUMIFS(СВЦЭМ!$C$33:$C$776,СВЦЭМ!$A$33:$A$776,$A132,СВЦЭМ!$B$33:$B$776,Y$110)+'СЕТ СН'!$I$12+СВЦЭМ!$D$10+'СЕТ СН'!$I$5-'СЕТ СН'!$I$20</f>
        <v>3753.5481572499998</v>
      </c>
    </row>
    <row r="133" spans="1:26" ht="15.75" x14ac:dyDescent="0.2">
      <c r="A133" s="35">
        <f t="shared" si="3"/>
        <v>43519</v>
      </c>
      <c r="B133" s="36">
        <f>SUMIFS(СВЦЭМ!$C$33:$C$776,СВЦЭМ!$A$33:$A$776,$A133,СВЦЭМ!$B$33:$B$776,B$110)+'СЕТ СН'!$I$12+СВЦЭМ!$D$10+'СЕТ СН'!$I$5-'СЕТ СН'!$I$20</f>
        <v>3773.3840163599998</v>
      </c>
      <c r="C133" s="36">
        <f>SUMIFS(СВЦЭМ!$C$33:$C$776,СВЦЭМ!$A$33:$A$776,$A133,СВЦЭМ!$B$33:$B$776,C$110)+'СЕТ СН'!$I$12+СВЦЭМ!$D$10+'СЕТ СН'!$I$5-'СЕТ СН'!$I$20</f>
        <v>3774.9116781100001</v>
      </c>
      <c r="D133" s="36">
        <f>SUMIFS(СВЦЭМ!$C$33:$C$776,СВЦЭМ!$A$33:$A$776,$A133,СВЦЭМ!$B$33:$B$776,D$110)+'СЕТ СН'!$I$12+СВЦЭМ!$D$10+'СЕТ СН'!$I$5-'СЕТ СН'!$I$20</f>
        <v>3769.0554186199997</v>
      </c>
      <c r="E133" s="36">
        <f>SUMIFS(СВЦЭМ!$C$33:$C$776,СВЦЭМ!$A$33:$A$776,$A133,СВЦЭМ!$B$33:$B$776,E$110)+'СЕТ СН'!$I$12+СВЦЭМ!$D$10+'СЕТ СН'!$I$5-'СЕТ СН'!$I$20</f>
        <v>3767.75460888</v>
      </c>
      <c r="F133" s="36">
        <f>SUMIFS(СВЦЭМ!$C$33:$C$776,СВЦЭМ!$A$33:$A$776,$A133,СВЦЭМ!$B$33:$B$776,F$110)+'СЕТ СН'!$I$12+СВЦЭМ!$D$10+'СЕТ СН'!$I$5-'СЕТ СН'!$I$20</f>
        <v>3767.2294620699995</v>
      </c>
      <c r="G133" s="36">
        <f>SUMIFS(СВЦЭМ!$C$33:$C$776,СВЦЭМ!$A$33:$A$776,$A133,СВЦЭМ!$B$33:$B$776,G$110)+'СЕТ СН'!$I$12+СВЦЭМ!$D$10+'СЕТ СН'!$I$5-'СЕТ СН'!$I$20</f>
        <v>3765.92841004</v>
      </c>
      <c r="H133" s="36">
        <f>SUMIFS(СВЦЭМ!$C$33:$C$776,СВЦЭМ!$A$33:$A$776,$A133,СВЦЭМ!$B$33:$B$776,H$110)+'СЕТ СН'!$I$12+СВЦЭМ!$D$10+'СЕТ СН'!$I$5-'СЕТ СН'!$I$20</f>
        <v>3783.8639158299998</v>
      </c>
      <c r="I133" s="36">
        <f>SUMIFS(СВЦЭМ!$C$33:$C$776,СВЦЭМ!$A$33:$A$776,$A133,СВЦЭМ!$B$33:$B$776,I$110)+'СЕТ СН'!$I$12+СВЦЭМ!$D$10+'СЕТ СН'!$I$5-'СЕТ СН'!$I$20</f>
        <v>3764.6314505099999</v>
      </c>
      <c r="J133" s="36">
        <f>SUMIFS(СВЦЭМ!$C$33:$C$776,СВЦЭМ!$A$33:$A$776,$A133,СВЦЭМ!$B$33:$B$776,J$110)+'СЕТ СН'!$I$12+СВЦЭМ!$D$10+'СЕТ СН'!$I$5-'СЕТ СН'!$I$20</f>
        <v>3742.7913104399995</v>
      </c>
      <c r="K133" s="36">
        <f>SUMIFS(СВЦЭМ!$C$33:$C$776,СВЦЭМ!$A$33:$A$776,$A133,СВЦЭМ!$B$33:$B$776,K$110)+'СЕТ СН'!$I$12+СВЦЭМ!$D$10+'СЕТ СН'!$I$5-'СЕТ СН'!$I$20</f>
        <v>3725.2979293999997</v>
      </c>
      <c r="L133" s="36">
        <f>SUMIFS(СВЦЭМ!$C$33:$C$776,СВЦЭМ!$A$33:$A$776,$A133,СВЦЭМ!$B$33:$B$776,L$110)+'СЕТ СН'!$I$12+СВЦЭМ!$D$10+'СЕТ СН'!$I$5-'СЕТ СН'!$I$20</f>
        <v>3729.9268479599996</v>
      </c>
      <c r="M133" s="36">
        <f>SUMIFS(СВЦЭМ!$C$33:$C$776,СВЦЭМ!$A$33:$A$776,$A133,СВЦЭМ!$B$33:$B$776,M$110)+'СЕТ СН'!$I$12+СВЦЭМ!$D$10+'СЕТ СН'!$I$5-'СЕТ СН'!$I$20</f>
        <v>3739.2982322199996</v>
      </c>
      <c r="N133" s="36">
        <f>SUMIFS(СВЦЭМ!$C$33:$C$776,СВЦЭМ!$A$33:$A$776,$A133,СВЦЭМ!$B$33:$B$776,N$110)+'СЕТ СН'!$I$12+СВЦЭМ!$D$10+'СЕТ СН'!$I$5-'СЕТ СН'!$I$20</f>
        <v>3749.6914727599997</v>
      </c>
      <c r="O133" s="36">
        <f>SUMIFS(СВЦЭМ!$C$33:$C$776,СВЦЭМ!$A$33:$A$776,$A133,СВЦЭМ!$B$33:$B$776,O$110)+'СЕТ СН'!$I$12+СВЦЭМ!$D$10+'СЕТ СН'!$I$5-'СЕТ СН'!$I$20</f>
        <v>3725.5987894399996</v>
      </c>
      <c r="P133" s="36">
        <f>SUMIFS(СВЦЭМ!$C$33:$C$776,СВЦЭМ!$A$33:$A$776,$A133,СВЦЭМ!$B$33:$B$776,P$110)+'СЕТ СН'!$I$12+СВЦЭМ!$D$10+'СЕТ СН'!$I$5-'СЕТ СН'!$I$20</f>
        <v>3739.38656988</v>
      </c>
      <c r="Q133" s="36">
        <f>SUMIFS(СВЦЭМ!$C$33:$C$776,СВЦЭМ!$A$33:$A$776,$A133,СВЦЭМ!$B$33:$B$776,Q$110)+'СЕТ СН'!$I$12+СВЦЭМ!$D$10+'СЕТ СН'!$I$5-'СЕТ СН'!$I$20</f>
        <v>3749.5271508999999</v>
      </c>
      <c r="R133" s="36">
        <f>SUMIFS(СВЦЭМ!$C$33:$C$776,СВЦЭМ!$A$33:$A$776,$A133,СВЦЭМ!$B$33:$B$776,R$110)+'СЕТ СН'!$I$12+СВЦЭМ!$D$10+'СЕТ СН'!$I$5-'СЕТ СН'!$I$20</f>
        <v>3754.2772335099999</v>
      </c>
      <c r="S133" s="36">
        <f>SUMIFS(СВЦЭМ!$C$33:$C$776,СВЦЭМ!$A$33:$A$776,$A133,СВЦЭМ!$B$33:$B$776,S$110)+'СЕТ СН'!$I$12+СВЦЭМ!$D$10+'СЕТ СН'!$I$5-'СЕТ СН'!$I$20</f>
        <v>3752.0059900799997</v>
      </c>
      <c r="T133" s="36">
        <f>SUMIFS(СВЦЭМ!$C$33:$C$776,СВЦЭМ!$A$33:$A$776,$A133,СВЦЭМ!$B$33:$B$776,T$110)+'СЕТ СН'!$I$12+СВЦЭМ!$D$10+'СЕТ СН'!$I$5-'СЕТ СН'!$I$20</f>
        <v>3726.4318715099998</v>
      </c>
      <c r="U133" s="36">
        <f>SUMIFS(СВЦЭМ!$C$33:$C$776,СВЦЭМ!$A$33:$A$776,$A133,СВЦЭМ!$B$33:$B$776,U$110)+'СЕТ СН'!$I$12+СВЦЭМ!$D$10+'СЕТ СН'!$I$5-'СЕТ СН'!$I$20</f>
        <v>3690.4787015000002</v>
      </c>
      <c r="V133" s="36">
        <f>SUMIFS(СВЦЭМ!$C$33:$C$776,СВЦЭМ!$A$33:$A$776,$A133,СВЦЭМ!$B$33:$B$776,V$110)+'СЕТ СН'!$I$12+СВЦЭМ!$D$10+'СЕТ СН'!$I$5-'СЕТ СН'!$I$20</f>
        <v>3685.2556958</v>
      </c>
      <c r="W133" s="36">
        <f>SUMIFS(СВЦЭМ!$C$33:$C$776,СВЦЭМ!$A$33:$A$776,$A133,СВЦЭМ!$B$33:$B$776,W$110)+'СЕТ СН'!$I$12+СВЦЭМ!$D$10+'СЕТ СН'!$I$5-'СЕТ СН'!$I$20</f>
        <v>3684.7262496899998</v>
      </c>
      <c r="X133" s="36">
        <f>SUMIFS(СВЦЭМ!$C$33:$C$776,СВЦЭМ!$A$33:$A$776,$A133,СВЦЭМ!$B$33:$B$776,X$110)+'СЕТ СН'!$I$12+СВЦЭМ!$D$10+'СЕТ СН'!$I$5-'СЕТ СН'!$I$20</f>
        <v>3692.0224827399998</v>
      </c>
      <c r="Y133" s="36">
        <f>SUMIFS(СВЦЭМ!$C$33:$C$776,СВЦЭМ!$A$33:$A$776,$A133,СВЦЭМ!$B$33:$B$776,Y$110)+'СЕТ СН'!$I$12+СВЦЭМ!$D$10+'СЕТ СН'!$I$5-'СЕТ СН'!$I$20</f>
        <v>3744.42472748</v>
      </c>
    </row>
    <row r="134" spans="1:26" ht="15.75" x14ac:dyDescent="0.2">
      <c r="A134" s="35">
        <f t="shared" si="3"/>
        <v>43520</v>
      </c>
      <c r="B134" s="36">
        <f>SUMIFS(СВЦЭМ!$C$33:$C$776,СВЦЭМ!$A$33:$A$776,$A134,СВЦЭМ!$B$33:$B$776,B$110)+'СЕТ СН'!$I$12+СВЦЭМ!$D$10+'СЕТ СН'!$I$5-'СЕТ СН'!$I$20</f>
        <v>3789.9971752299998</v>
      </c>
      <c r="C134" s="36">
        <f>SUMIFS(СВЦЭМ!$C$33:$C$776,СВЦЭМ!$A$33:$A$776,$A134,СВЦЭМ!$B$33:$B$776,C$110)+'СЕТ СН'!$I$12+СВЦЭМ!$D$10+'СЕТ СН'!$I$5-'СЕТ СН'!$I$20</f>
        <v>3815.3382745399999</v>
      </c>
      <c r="D134" s="36">
        <f>SUMIFS(СВЦЭМ!$C$33:$C$776,СВЦЭМ!$A$33:$A$776,$A134,СВЦЭМ!$B$33:$B$776,D$110)+'СЕТ СН'!$I$12+СВЦЭМ!$D$10+'СЕТ СН'!$I$5-'СЕТ СН'!$I$20</f>
        <v>3832.32523348</v>
      </c>
      <c r="E134" s="36">
        <f>SUMIFS(СВЦЭМ!$C$33:$C$776,СВЦЭМ!$A$33:$A$776,$A134,СВЦЭМ!$B$33:$B$776,E$110)+'СЕТ СН'!$I$12+СВЦЭМ!$D$10+'СЕТ СН'!$I$5-'СЕТ СН'!$I$20</f>
        <v>3846.5153692799995</v>
      </c>
      <c r="F134" s="36">
        <f>SUMIFS(СВЦЭМ!$C$33:$C$776,СВЦЭМ!$A$33:$A$776,$A134,СВЦЭМ!$B$33:$B$776,F$110)+'СЕТ СН'!$I$12+СВЦЭМ!$D$10+'СЕТ СН'!$I$5-'СЕТ СН'!$I$20</f>
        <v>3856.9449108099998</v>
      </c>
      <c r="G134" s="36">
        <f>SUMIFS(СВЦЭМ!$C$33:$C$776,СВЦЭМ!$A$33:$A$776,$A134,СВЦЭМ!$B$33:$B$776,G$110)+'СЕТ СН'!$I$12+СВЦЭМ!$D$10+'СЕТ СН'!$I$5-'СЕТ СН'!$I$20</f>
        <v>3853.8653676999998</v>
      </c>
      <c r="H134" s="36">
        <f>SUMIFS(СВЦЭМ!$C$33:$C$776,СВЦЭМ!$A$33:$A$776,$A134,СВЦЭМ!$B$33:$B$776,H$110)+'СЕТ СН'!$I$12+СВЦЭМ!$D$10+'СЕТ СН'!$I$5-'СЕТ СН'!$I$20</f>
        <v>3838.0988541899997</v>
      </c>
      <c r="I134" s="36">
        <f>SUMIFS(СВЦЭМ!$C$33:$C$776,СВЦЭМ!$A$33:$A$776,$A134,СВЦЭМ!$B$33:$B$776,I$110)+'СЕТ СН'!$I$12+СВЦЭМ!$D$10+'СЕТ СН'!$I$5-'СЕТ СН'!$I$20</f>
        <v>3820.9289230599998</v>
      </c>
      <c r="J134" s="36">
        <f>SUMIFS(СВЦЭМ!$C$33:$C$776,СВЦЭМ!$A$33:$A$776,$A134,СВЦЭМ!$B$33:$B$776,J$110)+'СЕТ СН'!$I$12+СВЦЭМ!$D$10+'СЕТ СН'!$I$5-'СЕТ СН'!$I$20</f>
        <v>3758.2861953499996</v>
      </c>
      <c r="K134" s="36">
        <f>SUMIFS(СВЦЭМ!$C$33:$C$776,СВЦЭМ!$A$33:$A$776,$A134,СВЦЭМ!$B$33:$B$776,K$110)+'СЕТ СН'!$I$12+СВЦЭМ!$D$10+'СЕТ СН'!$I$5-'СЕТ СН'!$I$20</f>
        <v>3715.7981064300002</v>
      </c>
      <c r="L134" s="36">
        <f>SUMIFS(СВЦЭМ!$C$33:$C$776,СВЦЭМ!$A$33:$A$776,$A134,СВЦЭМ!$B$33:$B$776,L$110)+'СЕТ СН'!$I$12+СВЦЭМ!$D$10+'СЕТ СН'!$I$5-'СЕТ СН'!$I$20</f>
        <v>3705.1165556899996</v>
      </c>
      <c r="M134" s="36">
        <f>SUMIFS(СВЦЭМ!$C$33:$C$776,СВЦЭМ!$A$33:$A$776,$A134,СВЦЭМ!$B$33:$B$776,M$110)+'СЕТ СН'!$I$12+СВЦЭМ!$D$10+'СЕТ СН'!$I$5-'СЕТ СН'!$I$20</f>
        <v>3701.3084186799997</v>
      </c>
      <c r="N134" s="36">
        <f>SUMIFS(СВЦЭМ!$C$33:$C$776,СВЦЭМ!$A$33:$A$776,$A134,СВЦЭМ!$B$33:$B$776,N$110)+'СЕТ СН'!$I$12+СВЦЭМ!$D$10+'СЕТ СН'!$I$5-'СЕТ СН'!$I$20</f>
        <v>3706.6571594099996</v>
      </c>
      <c r="O134" s="36">
        <f>SUMIFS(СВЦЭМ!$C$33:$C$776,СВЦЭМ!$A$33:$A$776,$A134,СВЦЭМ!$B$33:$B$776,O$110)+'СЕТ СН'!$I$12+СВЦЭМ!$D$10+'СЕТ СН'!$I$5-'СЕТ СН'!$I$20</f>
        <v>3683.4030766799997</v>
      </c>
      <c r="P134" s="36">
        <f>SUMIFS(СВЦЭМ!$C$33:$C$776,СВЦЭМ!$A$33:$A$776,$A134,СВЦЭМ!$B$33:$B$776,P$110)+'СЕТ СН'!$I$12+СВЦЭМ!$D$10+'СЕТ СН'!$I$5-'СЕТ СН'!$I$20</f>
        <v>3690.9537440399999</v>
      </c>
      <c r="Q134" s="36">
        <f>SUMIFS(СВЦЭМ!$C$33:$C$776,СВЦЭМ!$A$33:$A$776,$A134,СВЦЭМ!$B$33:$B$776,Q$110)+'СЕТ СН'!$I$12+СВЦЭМ!$D$10+'СЕТ СН'!$I$5-'СЕТ СН'!$I$20</f>
        <v>3698.3607729999999</v>
      </c>
      <c r="R134" s="36">
        <f>SUMIFS(СВЦЭМ!$C$33:$C$776,СВЦЭМ!$A$33:$A$776,$A134,СВЦЭМ!$B$33:$B$776,R$110)+'СЕТ СН'!$I$12+СВЦЭМ!$D$10+'СЕТ СН'!$I$5-'СЕТ СН'!$I$20</f>
        <v>3700.6208128199996</v>
      </c>
      <c r="S134" s="36">
        <f>SUMIFS(СВЦЭМ!$C$33:$C$776,СВЦЭМ!$A$33:$A$776,$A134,СВЦЭМ!$B$33:$B$776,S$110)+'СЕТ СН'!$I$12+СВЦЭМ!$D$10+'СЕТ СН'!$I$5-'СЕТ СН'!$I$20</f>
        <v>3693.3916381199997</v>
      </c>
      <c r="T134" s="36">
        <f>SUMIFS(СВЦЭМ!$C$33:$C$776,СВЦЭМ!$A$33:$A$776,$A134,СВЦЭМ!$B$33:$B$776,T$110)+'СЕТ СН'!$I$12+СВЦЭМ!$D$10+'СЕТ СН'!$I$5-'СЕТ СН'!$I$20</f>
        <v>3663.3932474200001</v>
      </c>
      <c r="U134" s="36">
        <f>SUMIFS(СВЦЭМ!$C$33:$C$776,СВЦЭМ!$A$33:$A$776,$A134,СВЦЭМ!$B$33:$B$776,U$110)+'СЕТ СН'!$I$12+СВЦЭМ!$D$10+'СЕТ СН'!$I$5-'СЕТ СН'!$I$20</f>
        <v>3615.70423661</v>
      </c>
      <c r="V134" s="36">
        <f>SUMIFS(СВЦЭМ!$C$33:$C$776,СВЦЭМ!$A$33:$A$776,$A134,СВЦЭМ!$B$33:$B$776,V$110)+'СЕТ СН'!$I$12+СВЦЭМ!$D$10+'СЕТ СН'!$I$5-'СЕТ СН'!$I$20</f>
        <v>3613.21992688</v>
      </c>
      <c r="W134" s="36">
        <f>SUMIFS(СВЦЭМ!$C$33:$C$776,СВЦЭМ!$A$33:$A$776,$A134,СВЦЭМ!$B$33:$B$776,W$110)+'СЕТ СН'!$I$12+СВЦЭМ!$D$10+'СЕТ СН'!$I$5-'СЕТ СН'!$I$20</f>
        <v>3622.7877505199999</v>
      </c>
      <c r="X134" s="36">
        <f>SUMIFS(СВЦЭМ!$C$33:$C$776,СВЦЭМ!$A$33:$A$776,$A134,СВЦЭМ!$B$33:$B$776,X$110)+'СЕТ СН'!$I$12+СВЦЭМ!$D$10+'СЕТ СН'!$I$5-'СЕТ СН'!$I$20</f>
        <v>3645.8990990100001</v>
      </c>
      <c r="Y134" s="36">
        <f>SUMIFS(СВЦЭМ!$C$33:$C$776,СВЦЭМ!$A$33:$A$776,$A134,СВЦЭМ!$B$33:$B$776,Y$110)+'СЕТ СН'!$I$12+СВЦЭМ!$D$10+'СЕТ СН'!$I$5-'СЕТ СН'!$I$20</f>
        <v>3727.3326787799997</v>
      </c>
    </row>
    <row r="135" spans="1:26" ht="15.75" x14ac:dyDescent="0.2">
      <c r="A135" s="35">
        <f t="shared" si="3"/>
        <v>43521</v>
      </c>
      <c r="B135" s="36">
        <f>SUMIFS(СВЦЭМ!$C$33:$C$776,СВЦЭМ!$A$33:$A$776,$A135,СВЦЭМ!$B$33:$B$776,B$110)+'СЕТ СН'!$I$12+СВЦЭМ!$D$10+'СЕТ СН'!$I$5-'СЕТ СН'!$I$20</f>
        <v>3766.2512258399997</v>
      </c>
      <c r="C135" s="36">
        <f>SUMIFS(СВЦЭМ!$C$33:$C$776,СВЦЭМ!$A$33:$A$776,$A135,СВЦЭМ!$B$33:$B$776,C$110)+'СЕТ СН'!$I$12+СВЦЭМ!$D$10+'СЕТ СН'!$I$5-'СЕТ СН'!$I$20</f>
        <v>3782.56782724</v>
      </c>
      <c r="D135" s="36">
        <f>SUMIFS(СВЦЭМ!$C$33:$C$776,СВЦЭМ!$A$33:$A$776,$A135,СВЦЭМ!$B$33:$B$776,D$110)+'СЕТ СН'!$I$12+СВЦЭМ!$D$10+'СЕТ СН'!$I$5-'СЕТ СН'!$I$20</f>
        <v>3778.2755651899997</v>
      </c>
      <c r="E135" s="36">
        <f>SUMIFS(СВЦЭМ!$C$33:$C$776,СВЦЭМ!$A$33:$A$776,$A135,СВЦЭМ!$B$33:$B$776,E$110)+'СЕТ СН'!$I$12+СВЦЭМ!$D$10+'СЕТ СН'!$I$5-'СЕТ СН'!$I$20</f>
        <v>3780.0693977299998</v>
      </c>
      <c r="F135" s="36">
        <f>SUMIFS(СВЦЭМ!$C$33:$C$776,СВЦЭМ!$A$33:$A$776,$A135,СВЦЭМ!$B$33:$B$776,F$110)+'СЕТ СН'!$I$12+СВЦЭМ!$D$10+'СЕТ СН'!$I$5-'СЕТ СН'!$I$20</f>
        <v>3780.1744746799995</v>
      </c>
      <c r="G135" s="36">
        <f>SUMIFS(СВЦЭМ!$C$33:$C$776,СВЦЭМ!$A$33:$A$776,$A135,СВЦЭМ!$B$33:$B$776,G$110)+'СЕТ СН'!$I$12+СВЦЭМ!$D$10+'СЕТ СН'!$I$5-'СЕТ СН'!$I$20</f>
        <v>3787.3702649199995</v>
      </c>
      <c r="H135" s="36">
        <f>SUMIFS(СВЦЭМ!$C$33:$C$776,СВЦЭМ!$A$33:$A$776,$A135,СВЦЭМ!$B$33:$B$776,H$110)+'СЕТ СН'!$I$12+СВЦЭМ!$D$10+'СЕТ СН'!$I$5-'СЕТ СН'!$I$20</f>
        <v>3801.1467813199997</v>
      </c>
      <c r="I135" s="36">
        <f>SUMIFS(СВЦЭМ!$C$33:$C$776,СВЦЭМ!$A$33:$A$776,$A135,СВЦЭМ!$B$33:$B$776,I$110)+'СЕТ СН'!$I$12+СВЦЭМ!$D$10+'СЕТ СН'!$I$5-'СЕТ СН'!$I$20</f>
        <v>3767.0223305</v>
      </c>
      <c r="J135" s="36">
        <f>SUMIFS(СВЦЭМ!$C$33:$C$776,СВЦЭМ!$A$33:$A$776,$A135,СВЦЭМ!$B$33:$B$776,J$110)+'СЕТ СН'!$I$12+СВЦЭМ!$D$10+'СЕТ СН'!$I$5-'СЕТ СН'!$I$20</f>
        <v>3742.8994014199998</v>
      </c>
      <c r="K135" s="36">
        <f>SUMIFS(СВЦЭМ!$C$33:$C$776,СВЦЭМ!$A$33:$A$776,$A135,СВЦЭМ!$B$33:$B$776,K$110)+'СЕТ СН'!$I$12+СВЦЭМ!$D$10+'СЕТ СН'!$I$5-'СЕТ СН'!$I$20</f>
        <v>3719.1450133899998</v>
      </c>
      <c r="L135" s="36">
        <f>SUMIFS(СВЦЭМ!$C$33:$C$776,СВЦЭМ!$A$33:$A$776,$A135,СВЦЭМ!$B$33:$B$776,L$110)+'СЕТ СН'!$I$12+СВЦЭМ!$D$10+'СЕТ СН'!$I$5-'СЕТ СН'!$I$20</f>
        <v>3720.8222927799998</v>
      </c>
      <c r="M135" s="36">
        <f>SUMIFS(СВЦЭМ!$C$33:$C$776,СВЦЭМ!$A$33:$A$776,$A135,СВЦЭМ!$B$33:$B$776,M$110)+'СЕТ СН'!$I$12+СВЦЭМ!$D$10+'СЕТ СН'!$I$5-'СЕТ СН'!$I$20</f>
        <v>3746.57763479</v>
      </c>
      <c r="N135" s="36">
        <f>SUMIFS(СВЦЭМ!$C$33:$C$776,СВЦЭМ!$A$33:$A$776,$A135,СВЦЭМ!$B$33:$B$776,N$110)+'СЕТ СН'!$I$12+СВЦЭМ!$D$10+'СЕТ СН'!$I$5-'СЕТ СН'!$I$20</f>
        <v>3748.7098514399995</v>
      </c>
      <c r="O135" s="36">
        <f>SUMIFS(СВЦЭМ!$C$33:$C$776,СВЦЭМ!$A$33:$A$776,$A135,СВЦЭМ!$B$33:$B$776,O$110)+'СЕТ СН'!$I$12+СВЦЭМ!$D$10+'СЕТ СН'!$I$5-'СЕТ СН'!$I$20</f>
        <v>3742.7399916799995</v>
      </c>
      <c r="P135" s="36">
        <f>SUMIFS(СВЦЭМ!$C$33:$C$776,СВЦЭМ!$A$33:$A$776,$A135,СВЦЭМ!$B$33:$B$776,P$110)+'СЕТ СН'!$I$12+СВЦЭМ!$D$10+'СЕТ СН'!$I$5-'СЕТ СН'!$I$20</f>
        <v>3756.1174713</v>
      </c>
      <c r="Q135" s="36">
        <f>SUMIFS(СВЦЭМ!$C$33:$C$776,СВЦЭМ!$A$33:$A$776,$A135,СВЦЭМ!$B$33:$B$776,Q$110)+'СЕТ СН'!$I$12+СВЦЭМ!$D$10+'СЕТ СН'!$I$5-'СЕТ СН'!$I$20</f>
        <v>3764.6048236799998</v>
      </c>
      <c r="R135" s="36">
        <f>SUMIFS(СВЦЭМ!$C$33:$C$776,СВЦЭМ!$A$33:$A$776,$A135,СВЦЭМ!$B$33:$B$776,R$110)+'СЕТ СН'!$I$12+СВЦЭМ!$D$10+'СЕТ СН'!$I$5-'СЕТ СН'!$I$20</f>
        <v>3764.35687452</v>
      </c>
      <c r="S135" s="36">
        <f>SUMIFS(СВЦЭМ!$C$33:$C$776,СВЦЭМ!$A$33:$A$776,$A135,СВЦЭМ!$B$33:$B$776,S$110)+'СЕТ СН'!$I$12+СВЦЭМ!$D$10+'СЕТ СН'!$I$5-'СЕТ СН'!$I$20</f>
        <v>3764.7650299999996</v>
      </c>
      <c r="T135" s="36">
        <f>SUMIFS(СВЦЭМ!$C$33:$C$776,СВЦЭМ!$A$33:$A$776,$A135,СВЦЭМ!$B$33:$B$776,T$110)+'СЕТ СН'!$I$12+СВЦЭМ!$D$10+'СЕТ СН'!$I$5-'СЕТ СН'!$I$20</f>
        <v>3711.2359377100001</v>
      </c>
      <c r="U135" s="36">
        <f>SUMIFS(СВЦЭМ!$C$33:$C$776,СВЦЭМ!$A$33:$A$776,$A135,СВЦЭМ!$B$33:$B$776,U$110)+'СЕТ СН'!$I$12+СВЦЭМ!$D$10+'СЕТ СН'!$I$5-'СЕТ СН'!$I$20</f>
        <v>3662.40927362</v>
      </c>
      <c r="V135" s="36">
        <f>SUMIFS(СВЦЭМ!$C$33:$C$776,СВЦЭМ!$A$33:$A$776,$A135,СВЦЭМ!$B$33:$B$776,V$110)+'СЕТ СН'!$I$12+СВЦЭМ!$D$10+'СЕТ СН'!$I$5-'СЕТ СН'!$I$20</f>
        <v>3667.4158532699998</v>
      </c>
      <c r="W135" s="36">
        <f>SUMIFS(СВЦЭМ!$C$33:$C$776,СВЦЭМ!$A$33:$A$776,$A135,СВЦЭМ!$B$33:$B$776,W$110)+'СЕТ СН'!$I$12+СВЦЭМ!$D$10+'СЕТ СН'!$I$5-'СЕТ СН'!$I$20</f>
        <v>3670.1400068499997</v>
      </c>
      <c r="X135" s="36">
        <f>SUMIFS(СВЦЭМ!$C$33:$C$776,СВЦЭМ!$A$33:$A$776,$A135,СВЦЭМ!$B$33:$B$776,X$110)+'СЕТ СН'!$I$12+СВЦЭМ!$D$10+'СЕТ СН'!$I$5-'СЕТ СН'!$I$20</f>
        <v>3694.8008200499999</v>
      </c>
      <c r="Y135" s="36">
        <f>SUMIFS(СВЦЭМ!$C$33:$C$776,СВЦЭМ!$A$33:$A$776,$A135,СВЦЭМ!$B$33:$B$776,Y$110)+'СЕТ СН'!$I$12+СВЦЭМ!$D$10+'СЕТ СН'!$I$5-'СЕТ СН'!$I$20</f>
        <v>3737.83539053</v>
      </c>
    </row>
    <row r="136" spans="1:26" ht="15.75" x14ac:dyDescent="0.2">
      <c r="A136" s="35">
        <f t="shared" si="3"/>
        <v>43522</v>
      </c>
      <c r="B136" s="36">
        <f>SUMIFS(СВЦЭМ!$C$33:$C$776,СВЦЭМ!$A$33:$A$776,$A136,СВЦЭМ!$B$33:$B$776,B$110)+'СЕТ СН'!$I$12+СВЦЭМ!$D$10+'СЕТ СН'!$I$5-'СЕТ СН'!$I$20</f>
        <v>3765.4355331799998</v>
      </c>
      <c r="C136" s="36">
        <f>SUMIFS(СВЦЭМ!$C$33:$C$776,СВЦЭМ!$A$33:$A$776,$A136,СВЦЭМ!$B$33:$B$776,C$110)+'СЕТ СН'!$I$12+СВЦЭМ!$D$10+'СЕТ СН'!$I$5-'СЕТ СН'!$I$20</f>
        <v>3771.1503436399998</v>
      </c>
      <c r="D136" s="36">
        <f>SUMIFS(СВЦЭМ!$C$33:$C$776,СВЦЭМ!$A$33:$A$776,$A136,СВЦЭМ!$B$33:$B$776,D$110)+'СЕТ СН'!$I$12+СВЦЭМ!$D$10+'СЕТ СН'!$I$5-'СЕТ СН'!$I$20</f>
        <v>3771.8714720399998</v>
      </c>
      <c r="E136" s="36">
        <f>SUMIFS(СВЦЭМ!$C$33:$C$776,СВЦЭМ!$A$33:$A$776,$A136,СВЦЭМ!$B$33:$B$776,E$110)+'СЕТ СН'!$I$12+СВЦЭМ!$D$10+'СЕТ СН'!$I$5-'СЕТ СН'!$I$20</f>
        <v>3771.3620501899995</v>
      </c>
      <c r="F136" s="36">
        <f>SUMIFS(СВЦЭМ!$C$33:$C$776,СВЦЭМ!$A$33:$A$776,$A136,СВЦЭМ!$B$33:$B$776,F$110)+'СЕТ СН'!$I$12+СВЦЭМ!$D$10+'СЕТ СН'!$I$5-'СЕТ СН'!$I$20</f>
        <v>3768.3644707799999</v>
      </c>
      <c r="G136" s="36">
        <f>SUMIFS(СВЦЭМ!$C$33:$C$776,СВЦЭМ!$A$33:$A$776,$A136,СВЦЭМ!$B$33:$B$776,G$110)+'СЕТ СН'!$I$12+СВЦЭМ!$D$10+'СЕТ СН'!$I$5-'СЕТ СН'!$I$20</f>
        <v>3773.1550585999998</v>
      </c>
      <c r="H136" s="36">
        <f>SUMIFS(СВЦЭМ!$C$33:$C$776,СВЦЭМ!$A$33:$A$776,$A136,СВЦЭМ!$B$33:$B$776,H$110)+'СЕТ СН'!$I$12+СВЦЭМ!$D$10+'СЕТ СН'!$I$5-'СЕТ СН'!$I$20</f>
        <v>3767.2358581499998</v>
      </c>
      <c r="I136" s="36">
        <f>SUMIFS(СВЦЭМ!$C$33:$C$776,СВЦЭМ!$A$33:$A$776,$A136,СВЦЭМ!$B$33:$B$776,I$110)+'СЕТ СН'!$I$12+СВЦЭМ!$D$10+'СЕТ СН'!$I$5-'СЕТ СН'!$I$20</f>
        <v>3736.1909851599999</v>
      </c>
      <c r="J136" s="36">
        <f>SUMIFS(СВЦЭМ!$C$33:$C$776,СВЦЭМ!$A$33:$A$776,$A136,СВЦЭМ!$B$33:$B$776,J$110)+'СЕТ СН'!$I$12+СВЦЭМ!$D$10+'СЕТ СН'!$I$5-'СЕТ СН'!$I$20</f>
        <v>3719.4271703300001</v>
      </c>
      <c r="K136" s="36">
        <f>SUMIFS(СВЦЭМ!$C$33:$C$776,СВЦЭМ!$A$33:$A$776,$A136,СВЦЭМ!$B$33:$B$776,K$110)+'СЕТ СН'!$I$12+СВЦЭМ!$D$10+'СЕТ СН'!$I$5-'СЕТ СН'!$I$20</f>
        <v>3718.4100512099994</v>
      </c>
      <c r="L136" s="36">
        <f>SUMIFS(СВЦЭМ!$C$33:$C$776,СВЦЭМ!$A$33:$A$776,$A136,СВЦЭМ!$B$33:$B$776,L$110)+'СЕТ СН'!$I$12+СВЦЭМ!$D$10+'СЕТ СН'!$I$5-'СЕТ СН'!$I$20</f>
        <v>3730.3298158399998</v>
      </c>
      <c r="M136" s="36">
        <f>SUMIFS(СВЦЭМ!$C$33:$C$776,СВЦЭМ!$A$33:$A$776,$A136,СВЦЭМ!$B$33:$B$776,M$110)+'СЕТ СН'!$I$12+СВЦЭМ!$D$10+'СЕТ СН'!$I$5-'СЕТ СН'!$I$20</f>
        <v>3741.6766666799995</v>
      </c>
      <c r="N136" s="36">
        <f>SUMIFS(СВЦЭМ!$C$33:$C$776,СВЦЭМ!$A$33:$A$776,$A136,СВЦЭМ!$B$33:$B$776,N$110)+'СЕТ СН'!$I$12+СВЦЭМ!$D$10+'СЕТ СН'!$I$5-'СЕТ СН'!$I$20</f>
        <v>3728.2391359499998</v>
      </c>
      <c r="O136" s="36">
        <f>SUMIFS(СВЦЭМ!$C$33:$C$776,СВЦЭМ!$A$33:$A$776,$A136,СВЦЭМ!$B$33:$B$776,O$110)+'СЕТ СН'!$I$12+СВЦЭМ!$D$10+'СЕТ СН'!$I$5-'СЕТ СН'!$I$20</f>
        <v>3697.56550642</v>
      </c>
      <c r="P136" s="36">
        <f>SUMIFS(СВЦЭМ!$C$33:$C$776,СВЦЭМ!$A$33:$A$776,$A136,СВЦЭМ!$B$33:$B$776,P$110)+'СЕТ СН'!$I$12+СВЦЭМ!$D$10+'СЕТ СН'!$I$5-'СЕТ СН'!$I$20</f>
        <v>3704.4449903999998</v>
      </c>
      <c r="Q136" s="36">
        <f>SUMIFS(СВЦЭМ!$C$33:$C$776,СВЦЭМ!$A$33:$A$776,$A136,СВЦЭМ!$B$33:$B$776,Q$110)+'СЕТ СН'!$I$12+СВЦЭМ!$D$10+'СЕТ СН'!$I$5-'СЕТ СН'!$I$20</f>
        <v>3715.4883647899997</v>
      </c>
      <c r="R136" s="36">
        <f>SUMIFS(СВЦЭМ!$C$33:$C$776,СВЦЭМ!$A$33:$A$776,$A136,СВЦЭМ!$B$33:$B$776,R$110)+'СЕТ СН'!$I$12+СВЦЭМ!$D$10+'СЕТ СН'!$I$5-'СЕТ СН'!$I$20</f>
        <v>3728.9775168999995</v>
      </c>
      <c r="S136" s="36">
        <f>SUMIFS(СВЦЭМ!$C$33:$C$776,СВЦЭМ!$A$33:$A$776,$A136,СВЦЭМ!$B$33:$B$776,S$110)+'СЕТ СН'!$I$12+СВЦЭМ!$D$10+'СЕТ СН'!$I$5-'СЕТ СН'!$I$20</f>
        <v>3747.2925025199997</v>
      </c>
      <c r="T136" s="36">
        <f>SUMIFS(СВЦЭМ!$C$33:$C$776,СВЦЭМ!$A$33:$A$776,$A136,СВЦЭМ!$B$33:$B$776,T$110)+'СЕТ СН'!$I$12+СВЦЭМ!$D$10+'СЕТ СН'!$I$5-'СЕТ СН'!$I$20</f>
        <v>3697.6941361899999</v>
      </c>
      <c r="U136" s="36">
        <f>SUMIFS(СВЦЭМ!$C$33:$C$776,СВЦЭМ!$A$33:$A$776,$A136,СВЦЭМ!$B$33:$B$776,U$110)+'СЕТ СН'!$I$12+СВЦЭМ!$D$10+'СЕТ СН'!$I$5-'СЕТ СН'!$I$20</f>
        <v>3655.7091566199997</v>
      </c>
      <c r="V136" s="36">
        <f>SUMIFS(СВЦЭМ!$C$33:$C$776,СВЦЭМ!$A$33:$A$776,$A136,СВЦЭМ!$B$33:$B$776,V$110)+'СЕТ СН'!$I$12+СВЦЭМ!$D$10+'СЕТ СН'!$I$5-'СЕТ СН'!$I$20</f>
        <v>3660.88713383</v>
      </c>
      <c r="W136" s="36">
        <f>SUMIFS(СВЦЭМ!$C$33:$C$776,СВЦЭМ!$A$33:$A$776,$A136,СВЦЭМ!$B$33:$B$776,W$110)+'СЕТ СН'!$I$12+СВЦЭМ!$D$10+'СЕТ СН'!$I$5-'СЕТ СН'!$I$20</f>
        <v>3664.0355002000001</v>
      </c>
      <c r="X136" s="36">
        <f>SUMIFS(СВЦЭМ!$C$33:$C$776,СВЦЭМ!$A$33:$A$776,$A136,СВЦЭМ!$B$33:$B$776,X$110)+'СЕТ СН'!$I$12+СВЦЭМ!$D$10+'СЕТ СН'!$I$5-'СЕТ СН'!$I$20</f>
        <v>3686.70677381</v>
      </c>
      <c r="Y136" s="36">
        <f>SUMIFS(СВЦЭМ!$C$33:$C$776,СВЦЭМ!$A$33:$A$776,$A136,СВЦЭМ!$B$33:$B$776,Y$110)+'СЕТ СН'!$I$12+СВЦЭМ!$D$10+'СЕТ СН'!$I$5-'СЕТ СН'!$I$20</f>
        <v>3732.18653361</v>
      </c>
    </row>
    <row r="137" spans="1:26" ht="15.75" x14ac:dyDescent="0.2">
      <c r="A137" s="35">
        <f t="shared" si="3"/>
        <v>43523</v>
      </c>
      <c r="B137" s="36">
        <f>SUMIFS(СВЦЭМ!$C$33:$C$776,СВЦЭМ!$A$33:$A$776,$A137,СВЦЭМ!$B$33:$B$776,B$110)+'СЕТ СН'!$I$12+СВЦЭМ!$D$10+'СЕТ СН'!$I$5-'СЕТ СН'!$I$20</f>
        <v>3772.9728661599997</v>
      </c>
      <c r="C137" s="36">
        <f>SUMIFS(СВЦЭМ!$C$33:$C$776,СВЦЭМ!$A$33:$A$776,$A137,СВЦЭМ!$B$33:$B$776,C$110)+'СЕТ СН'!$I$12+СВЦЭМ!$D$10+'СЕТ СН'!$I$5-'СЕТ СН'!$I$20</f>
        <v>3814.2782965099996</v>
      </c>
      <c r="D137" s="36">
        <f>SUMIFS(СВЦЭМ!$C$33:$C$776,СВЦЭМ!$A$33:$A$776,$A137,СВЦЭМ!$B$33:$B$776,D$110)+'СЕТ СН'!$I$12+СВЦЭМ!$D$10+'СЕТ СН'!$I$5-'СЕТ СН'!$I$20</f>
        <v>3830.1101395799997</v>
      </c>
      <c r="E137" s="36">
        <f>SUMIFS(СВЦЭМ!$C$33:$C$776,СВЦЭМ!$A$33:$A$776,$A137,СВЦЭМ!$B$33:$B$776,E$110)+'СЕТ СН'!$I$12+СВЦЭМ!$D$10+'СЕТ СН'!$I$5-'СЕТ СН'!$I$20</f>
        <v>3833.6831820899997</v>
      </c>
      <c r="F137" s="36">
        <f>SUMIFS(СВЦЭМ!$C$33:$C$776,СВЦЭМ!$A$33:$A$776,$A137,СВЦЭМ!$B$33:$B$776,F$110)+'СЕТ СН'!$I$12+СВЦЭМ!$D$10+'СЕТ СН'!$I$5-'СЕТ СН'!$I$20</f>
        <v>3827.2231842199999</v>
      </c>
      <c r="G137" s="36">
        <f>SUMIFS(СВЦЭМ!$C$33:$C$776,СВЦЭМ!$A$33:$A$776,$A137,СВЦЭМ!$B$33:$B$776,G$110)+'СЕТ СН'!$I$12+СВЦЭМ!$D$10+'СЕТ СН'!$I$5-'СЕТ СН'!$I$20</f>
        <v>3803.0287318999999</v>
      </c>
      <c r="H137" s="36">
        <f>SUMIFS(СВЦЭМ!$C$33:$C$776,СВЦЭМ!$A$33:$A$776,$A137,СВЦЭМ!$B$33:$B$776,H$110)+'СЕТ СН'!$I$12+СВЦЭМ!$D$10+'СЕТ СН'!$I$5-'СЕТ СН'!$I$20</f>
        <v>3755.5034640699996</v>
      </c>
      <c r="I137" s="36">
        <f>SUMIFS(СВЦЭМ!$C$33:$C$776,СВЦЭМ!$A$33:$A$776,$A137,СВЦЭМ!$B$33:$B$776,I$110)+'СЕТ СН'!$I$12+СВЦЭМ!$D$10+'СЕТ СН'!$I$5-'СЕТ СН'!$I$20</f>
        <v>3726.3072894699999</v>
      </c>
      <c r="J137" s="36">
        <f>SUMIFS(СВЦЭМ!$C$33:$C$776,СВЦЭМ!$A$33:$A$776,$A137,СВЦЭМ!$B$33:$B$776,J$110)+'СЕТ СН'!$I$12+СВЦЭМ!$D$10+'СЕТ СН'!$I$5-'СЕТ СН'!$I$20</f>
        <v>3715.47765669</v>
      </c>
      <c r="K137" s="36">
        <f>SUMIFS(СВЦЭМ!$C$33:$C$776,СВЦЭМ!$A$33:$A$776,$A137,СВЦЭМ!$B$33:$B$776,K$110)+'СЕТ СН'!$I$12+СВЦЭМ!$D$10+'СЕТ СН'!$I$5-'СЕТ СН'!$I$20</f>
        <v>3719.4005420200001</v>
      </c>
      <c r="L137" s="36">
        <f>SUMIFS(СВЦЭМ!$C$33:$C$776,СВЦЭМ!$A$33:$A$776,$A137,СВЦЭМ!$B$33:$B$776,L$110)+'СЕТ СН'!$I$12+СВЦЭМ!$D$10+'СЕТ СН'!$I$5-'СЕТ СН'!$I$20</f>
        <v>3720.2033789899997</v>
      </c>
      <c r="M137" s="36">
        <f>SUMIFS(СВЦЭМ!$C$33:$C$776,СВЦЭМ!$A$33:$A$776,$A137,СВЦЭМ!$B$33:$B$776,M$110)+'СЕТ СН'!$I$12+СВЦЭМ!$D$10+'СЕТ СН'!$I$5-'СЕТ СН'!$I$20</f>
        <v>3735.5259922199998</v>
      </c>
      <c r="N137" s="36">
        <f>SUMIFS(СВЦЭМ!$C$33:$C$776,СВЦЭМ!$A$33:$A$776,$A137,СВЦЭМ!$B$33:$B$776,N$110)+'СЕТ СН'!$I$12+СВЦЭМ!$D$10+'СЕТ СН'!$I$5-'СЕТ СН'!$I$20</f>
        <v>3733.1569015300001</v>
      </c>
      <c r="O137" s="36">
        <f>SUMIFS(СВЦЭМ!$C$33:$C$776,СВЦЭМ!$A$33:$A$776,$A137,СВЦЭМ!$B$33:$B$776,O$110)+'СЕТ СН'!$I$12+СВЦЭМ!$D$10+'СЕТ СН'!$I$5-'СЕТ СН'!$I$20</f>
        <v>3681.6191799899998</v>
      </c>
      <c r="P137" s="36">
        <f>SUMIFS(СВЦЭМ!$C$33:$C$776,СВЦЭМ!$A$33:$A$776,$A137,СВЦЭМ!$B$33:$B$776,P$110)+'СЕТ СН'!$I$12+СВЦЭМ!$D$10+'СЕТ СН'!$I$5-'СЕТ СН'!$I$20</f>
        <v>3689.3720827699999</v>
      </c>
      <c r="Q137" s="36">
        <f>SUMIFS(СВЦЭМ!$C$33:$C$776,СВЦЭМ!$A$33:$A$776,$A137,СВЦЭМ!$B$33:$B$776,Q$110)+'СЕТ СН'!$I$12+СВЦЭМ!$D$10+'СЕТ СН'!$I$5-'СЕТ СН'!$I$20</f>
        <v>3696.1348394199995</v>
      </c>
      <c r="R137" s="36">
        <f>SUMIFS(СВЦЭМ!$C$33:$C$776,СВЦЭМ!$A$33:$A$776,$A137,СВЦЭМ!$B$33:$B$776,R$110)+'СЕТ СН'!$I$12+СВЦЭМ!$D$10+'СЕТ СН'!$I$5-'СЕТ СН'!$I$20</f>
        <v>3688.02595858</v>
      </c>
      <c r="S137" s="36">
        <f>SUMIFS(СВЦЭМ!$C$33:$C$776,СВЦЭМ!$A$33:$A$776,$A137,СВЦЭМ!$B$33:$B$776,S$110)+'СЕТ СН'!$I$12+СВЦЭМ!$D$10+'СЕТ СН'!$I$5-'СЕТ СН'!$I$20</f>
        <v>3685.3630615799998</v>
      </c>
      <c r="T137" s="36">
        <f>SUMIFS(СВЦЭМ!$C$33:$C$776,СВЦЭМ!$A$33:$A$776,$A137,СВЦЭМ!$B$33:$B$776,T$110)+'СЕТ СН'!$I$12+СВЦЭМ!$D$10+'СЕТ СН'!$I$5-'СЕТ СН'!$I$20</f>
        <v>3669.46929447</v>
      </c>
      <c r="U137" s="36">
        <f>SUMIFS(СВЦЭМ!$C$33:$C$776,СВЦЭМ!$A$33:$A$776,$A137,СВЦЭМ!$B$33:$B$776,U$110)+'СЕТ СН'!$I$12+СВЦЭМ!$D$10+'СЕТ СН'!$I$5-'СЕТ СН'!$I$20</f>
        <v>3637.9797088300002</v>
      </c>
      <c r="V137" s="36">
        <f>SUMIFS(СВЦЭМ!$C$33:$C$776,СВЦЭМ!$A$33:$A$776,$A137,СВЦЭМ!$B$33:$B$776,V$110)+'СЕТ СН'!$I$12+СВЦЭМ!$D$10+'СЕТ СН'!$I$5-'СЕТ СН'!$I$20</f>
        <v>3635.8934875199998</v>
      </c>
      <c r="W137" s="36">
        <f>SUMIFS(СВЦЭМ!$C$33:$C$776,СВЦЭМ!$A$33:$A$776,$A137,СВЦЭМ!$B$33:$B$776,W$110)+'СЕТ СН'!$I$12+СВЦЭМ!$D$10+'СЕТ СН'!$I$5-'СЕТ СН'!$I$20</f>
        <v>3649.7078478599997</v>
      </c>
      <c r="X137" s="36">
        <f>SUMIFS(СВЦЭМ!$C$33:$C$776,СВЦЭМ!$A$33:$A$776,$A137,СВЦЭМ!$B$33:$B$776,X$110)+'СЕТ СН'!$I$12+СВЦЭМ!$D$10+'СЕТ СН'!$I$5-'СЕТ СН'!$I$20</f>
        <v>3671.3068529299999</v>
      </c>
      <c r="Y137" s="36">
        <f>SUMIFS(СВЦЭМ!$C$33:$C$776,СВЦЭМ!$A$33:$A$776,$A137,СВЦЭМ!$B$33:$B$776,Y$110)+'СЕТ СН'!$I$12+СВЦЭМ!$D$10+'СЕТ СН'!$I$5-'СЕТ СН'!$I$20</f>
        <v>3713.4326455</v>
      </c>
    </row>
    <row r="138" spans="1:26" ht="15.75" x14ac:dyDescent="0.2">
      <c r="A138" s="35">
        <f t="shared" si="3"/>
        <v>43524</v>
      </c>
      <c r="B138" s="36">
        <f>SUMIFS(СВЦЭМ!$C$33:$C$776,СВЦЭМ!$A$33:$A$776,$A138,СВЦЭМ!$B$33:$B$776,B$110)+'СЕТ СН'!$I$12+СВЦЭМ!$D$10+'СЕТ СН'!$I$5-'СЕТ СН'!$I$20</f>
        <v>3770.4732491799996</v>
      </c>
      <c r="C138" s="36">
        <f>SUMIFS(СВЦЭМ!$C$33:$C$776,СВЦЭМ!$A$33:$A$776,$A138,СВЦЭМ!$B$33:$B$776,C$110)+'СЕТ СН'!$I$12+СВЦЭМ!$D$10+'СЕТ СН'!$I$5-'СЕТ СН'!$I$20</f>
        <v>3799.32889875</v>
      </c>
      <c r="D138" s="36">
        <f>SUMIFS(СВЦЭМ!$C$33:$C$776,СВЦЭМ!$A$33:$A$776,$A138,СВЦЭМ!$B$33:$B$776,D$110)+'СЕТ СН'!$I$12+СВЦЭМ!$D$10+'СЕТ СН'!$I$5-'СЕТ СН'!$I$20</f>
        <v>3807.6004514299998</v>
      </c>
      <c r="E138" s="36">
        <f>SUMIFS(СВЦЭМ!$C$33:$C$776,СВЦЭМ!$A$33:$A$776,$A138,СВЦЭМ!$B$33:$B$776,E$110)+'СЕТ СН'!$I$12+СВЦЭМ!$D$10+'СЕТ СН'!$I$5-'СЕТ СН'!$I$20</f>
        <v>3813.1967623499995</v>
      </c>
      <c r="F138" s="36">
        <f>SUMIFS(СВЦЭМ!$C$33:$C$776,СВЦЭМ!$A$33:$A$776,$A138,СВЦЭМ!$B$33:$B$776,F$110)+'СЕТ СН'!$I$12+СВЦЭМ!$D$10+'СЕТ СН'!$I$5-'СЕТ СН'!$I$20</f>
        <v>3802.87937754</v>
      </c>
      <c r="G138" s="36">
        <f>SUMIFS(СВЦЭМ!$C$33:$C$776,СВЦЭМ!$A$33:$A$776,$A138,СВЦЭМ!$B$33:$B$776,G$110)+'СЕТ СН'!$I$12+СВЦЭМ!$D$10+'СЕТ СН'!$I$5-'СЕТ СН'!$I$20</f>
        <v>3792.8021781999996</v>
      </c>
      <c r="H138" s="36">
        <f>SUMIFS(СВЦЭМ!$C$33:$C$776,СВЦЭМ!$A$33:$A$776,$A138,СВЦЭМ!$B$33:$B$776,H$110)+'СЕТ СН'!$I$12+СВЦЭМ!$D$10+'СЕТ СН'!$I$5-'СЕТ СН'!$I$20</f>
        <v>3765.9678851399999</v>
      </c>
      <c r="I138" s="36">
        <f>SUMIFS(СВЦЭМ!$C$33:$C$776,СВЦЭМ!$A$33:$A$776,$A138,СВЦЭМ!$B$33:$B$776,I$110)+'СЕТ СН'!$I$12+СВЦЭМ!$D$10+'СЕТ СН'!$I$5-'СЕТ СН'!$I$20</f>
        <v>3740.9322585199998</v>
      </c>
      <c r="J138" s="36">
        <f>SUMIFS(СВЦЭМ!$C$33:$C$776,СВЦЭМ!$A$33:$A$776,$A138,СВЦЭМ!$B$33:$B$776,J$110)+'СЕТ СН'!$I$12+СВЦЭМ!$D$10+'СЕТ СН'!$I$5-'СЕТ СН'!$I$20</f>
        <v>3718.8595726799995</v>
      </c>
      <c r="K138" s="36">
        <f>SUMIFS(СВЦЭМ!$C$33:$C$776,СВЦЭМ!$A$33:$A$776,$A138,СВЦЭМ!$B$33:$B$776,K$110)+'СЕТ СН'!$I$12+СВЦЭМ!$D$10+'СЕТ СН'!$I$5-'СЕТ СН'!$I$20</f>
        <v>3728.8426334599999</v>
      </c>
      <c r="L138" s="36">
        <f>SUMIFS(СВЦЭМ!$C$33:$C$776,СВЦЭМ!$A$33:$A$776,$A138,СВЦЭМ!$B$33:$B$776,L$110)+'СЕТ СН'!$I$12+СВЦЭМ!$D$10+'СЕТ СН'!$I$5-'СЕТ СН'!$I$20</f>
        <v>3731.4120511800002</v>
      </c>
      <c r="M138" s="36">
        <f>SUMIFS(СВЦЭМ!$C$33:$C$776,СВЦЭМ!$A$33:$A$776,$A138,СВЦЭМ!$B$33:$B$776,M$110)+'СЕТ СН'!$I$12+СВЦЭМ!$D$10+'СЕТ СН'!$I$5-'СЕТ СН'!$I$20</f>
        <v>3747.4980611999999</v>
      </c>
      <c r="N138" s="36">
        <f>SUMIFS(СВЦЭМ!$C$33:$C$776,СВЦЭМ!$A$33:$A$776,$A138,СВЦЭМ!$B$33:$B$776,N$110)+'СЕТ СН'!$I$12+СВЦЭМ!$D$10+'СЕТ СН'!$I$5-'СЕТ СН'!$I$20</f>
        <v>3732.2698966600001</v>
      </c>
      <c r="O138" s="36">
        <f>SUMIFS(СВЦЭМ!$C$33:$C$776,СВЦЭМ!$A$33:$A$776,$A138,СВЦЭМ!$B$33:$B$776,O$110)+'СЕТ СН'!$I$12+СВЦЭМ!$D$10+'СЕТ СН'!$I$5-'СЕТ СН'!$I$20</f>
        <v>3698.1215022999995</v>
      </c>
      <c r="P138" s="36">
        <f>SUMIFS(СВЦЭМ!$C$33:$C$776,СВЦЭМ!$A$33:$A$776,$A138,СВЦЭМ!$B$33:$B$776,P$110)+'СЕТ СН'!$I$12+СВЦЭМ!$D$10+'СЕТ СН'!$I$5-'СЕТ СН'!$I$20</f>
        <v>3710.6331948699999</v>
      </c>
      <c r="Q138" s="36">
        <f>SUMIFS(СВЦЭМ!$C$33:$C$776,СВЦЭМ!$A$33:$A$776,$A138,СВЦЭМ!$B$33:$B$776,Q$110)+'СЕТ СН'!$I$12+СВЦЭМ!$D$10+'СЕТ СН'!$I$5-'СЕТ СН'!$I$20</f>
        <v>3710.1733899999999</v>
      </c>
      <c r="R138" s="36">
        <f>SUMIFS(СВЦЭМ!$C$33:$C$776,СВЦЭМ!$A$33:$A$776,$A138,СВЦЭМ!$B$33:$B$776,R$110)+'СЕТ СН'!$I$12+СВЦЭМ!$D$10+'СЕТ СН'!$I$5-'СЕТ СН'!$I$20</f>
        <v>3702.7392339299995</v>
      </c>
      <c r="S138" s="36">
        <f>SUMIFS(СВЦЭМ!$C$33:$C$776,СВЦЭМ!$A$33:$A$776,$A138,СВЦЭМ!$B$33:$B$776,S$110)+'СЕТ СН'!$I$12+СВЦЭМ!$D$10+'СЕТ СН'!$I$5-'СЕТ СН'!$I$20</f>
        <v>3698.7672610499999</v>
      </c>
      <c r="T138" s="36">
        <f>SUMIFS(СВЦЭМ!$C$33:$C$776,СВЦЭМ!$A$33:$A$776,$A138,СВЦЭМ!$B$33:$B$776,T$110)+'СЕТ СН'!$I$12+СВЦЭМ!$D$10+'СЕТ СН'!$I$5-'СЕТ СН'!$I$20</f>
        <v>3669.3893437199999</v>
      </c>
      <c r="U138" s="36">
        <f>SUMIFS(СВЦЭМ!$C$33:$C$776,СВЦЭМ!$A$33:$A$776,$A138,СВЦЭМ!$B$33:$B$776,U$110)+'СЕТ СН'!$I$12+СВЦЭМ!$D$10+'СЕТ СН'!$I$5-'СЕТ СН'!$I$20</f>
        <v>3640.5589134900001</v>
      </c>
      <c r="V138" s="36">
        <f>SUMIFS(СВЦЭМ!$C$33:$C$776,СВЦЭМ!$A$33:$A$776,$A138,СВЦЭМ!$B$33:$B$776,V$110)+'СЕТ СН'!$I$12+СВЦЭМ!$D$10+'СЕТ СН'!$I$5-'СЕТ СН'!$I$20</f>
        <v>3635.28111227</v>
      </c>
      <c r="W138" s="36">
        <f>SUMIFS(СВЦЭМ!$C$33:$C$776,СВЦЭМ!$A$33:$A$776,$A138,СВЦЭМ!$B$33:$B$776,W$110)+'СЕТ СН'!$I$12+СВЦЭМ!$D$10+'СЕТ СН'!$I$5-'СЕТ СН'!$I$20</f>
        <v>3661.4839481199997</v>
      </c>
      <c r="X138" s="36">
        <f>SUMIFS(СВЦЭМ!$C$33:$C$776,СВЦЭМ!$A$33:$A$776,$A138,СВЦЭМ!$B$33:$B$776,X$110)+'СЕТ СН'!$I$12+СВЦЭМ!$D$10+'СЕТ СН'!$I$5-'СЕТ СН'!$I$20</f>
        <v>3685.9100062099997</v>
      </c>
      <c r="Y138" s="36">
        <f>SUMIFS(СВЦЭМ!$C$33:$C$776,СВЦЭМ!$A$33:$A$776,$A138,СВЦЭМ!$B$33:$B$776,Y$110)+'СЕТ СН'!$I$12+СВЦЭМ!$D$10+'СЕТ СН'!$I$5-'СЕТ СН'!$I$20</f>
        <v>3733.2595829299999</v>
      </c>
    </row>
    <row r="139" spans="1:26"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5.75" x14ac:dyDescent="0.2">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5.75" customHeight="1" x14ac:dyDescent="0.2">
      <c r="A141" s="126" t="s">
        <v>74</v>
      </c>
      <c r="B141" s="126"/>
      <c r="C141" s="126"/>
      <c r="D141" s="126"/>
      <c r="E141" s="126"/>
      <c r="F141" s="126"/>
      <c r="G141" s="126"/>
      <c r="H141" s="126"/>
      <c r="I141" s="126"/>
      <c r="J141" s="126"/>
      <c r="K141" s="126"/>
      <c r="L141" s="126"/>
      <c r="M141" s="126"/>
      <c r="N141" s="127" t="s">
        <v>29</v>
      </c>
      <c r="O141" s="127"/>
      <c r="P141" s="127"/>
      <c r="Q141" s="127"/>
      <c r="R141" s="127"/>
      <c r="S141" s="127"/>
      <c r="T141" s="127"/>
      <c r="U141" s="127"/>
      <c r="V141" s="39"/>
      <c r="W141" s="39"/>
      <c r="X141" s="39"/>
      <c r="Y141" s="39"/>
      <c r="Z141" s="39"/>
    </row>
    <row r="142" spans="1:26" ht="15.75" x14ac:dyDescent="0.2">
      <c r="A142" s="126"/>
      <c r="B142" s="126"/>
      <c r="C142" s="126"/>
      <c r="D142" s="126"/>
      <c r="E142" s="126"/>
      <c r="F142" s="126"/>
      <c r="G142" s="126"/>
      <c r="H142" s="126"/>
      <c r="I142" s="126"/>
      <c r="J142" s="126"/>
      <c r="K142" s="126"/>
      <c r="L142" s="126"/>
      <c r="M142" s="126"/>
      <c r="N142" s="128" t="s">
        <v>0</v>
      </c>
      <c r="O142" s="128"/>
      <c r="P142" s="128" t="s">
        <v>1</v>
      </c>
      <c r="Q142" s="128"/>
      <c r="R142" s="128" t="s">
        <v>2</v>
      </c>
      <c r="S142" s="128"/>
      <c r="T142" s="128" t="s">
        <v>3</v>
      </c>
      <c r="U142" s="128"/>
      <c r="V142" s="39"/>
      <c r="W142" s="39"/>
      <c r="X142" s="39"/>
      <c r="Y142" s="39"/>
      <c r="Z142" s="39"/>
    </row>
    <row r="143" spans="1:26" ht="15.75" customHeight="1" x14ac:dyDescent="0.2">
      <c r="A143" s="126"/>
      <c r="B143" s="126"/>
      <c r="C143" s="126"/>
      <c r="D143" s="126"/>
      <c r="E143" s="126"/>
      <c r="F143" s="126"/>
      <c r="G143" s="126"/>
      <c r="H143" s="126"/>
      <c r="I143" s="126"/>
      <c r="J143" s="126"/>
      <c r="K143" s="126"/>
      <c r="L143" s="126"/>
      <c r="M143" s="126"/>
      <c r="N143" s="129">
        <f>СВЦЭМ!$D$12+'СЕТ СН'!$F$13-'СЕТ СН'!$F$21</f>
        <v>548895.52117621247</v>
      </c>
      <c r="O143" s="130"/>
      <c r="P143" s="129">
        <f>СВЦЭМ!$D$12+'СЕТ СН'!$F$13-'СЕТ СН'!$G$21</f>
        <v>548895.52117621247</v>
      </c>
      <c r="Q143" s="130"/>
      <c r="R143" s="129">
        <f>СВЦЭМ!$D$12+'СЕТ СН'!$F$13-'СЕТ СН'!$H$21</f>
        <v>548895.52117621247</v>
      </c>
      <c r="S143" s="130"/>
      <c r="T143" s="129">
        <f>СВЦЭМ!$D$12+'СЕТ СН'!$F$13-'СЕТ СН'!$I$21</f>
        <v>548895.52117621247</v>
      </c>
      <c r="U143" s="130"/>
      <c r="V143" s="40"/>
      <c r="W143" s="40"/>
      <c r="X143" s="40"/>
      <c r="Y143" s="30"/>
    </row>
    <row r="144" spans="1:26" x14ac:dyDescent="0.25">
      <c r="A144" s="140"/>
      <c r="B144" s="140"/>
      <c r="C144" s="140"/>
      <c r="D144" s="140"/>
      <c r="E144" s="140"/>
      <c r="F144" s="141"/>
      <c r="G144" s="141"/>
      <c r="H144" s="141"/>
      <c r="I144" s="141"/>
      <c r="J144" s="141"/>
      <c r="K144" s="141"/>
      <c r="L144" s="141"/>
      <c r="M144" s="141"/>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44:E144"/>
    <mergeCell ref="F144:G144"/>
    <mergeCell ref="H144:I144"/>
    <mergeCell ref="J144:K144"/>
    <mergeCell ref="L144:M144"/>
    <mergeCell ref="B108:Y109"/>
    <mergeCell ref="A75:A77"/>
    <mergeCell ref="B75:Y76"/>
    <mergeCell ref="A42:A44"/>
    <mergeCell ref="B42:Y43"/>
    <mergeCell ref="A108:A110"/>
    <mergeCell ref="A141:M143"/>
    <mergeCell ref="N141:U141"/>
    <mergeCell ref="N142:O142"/>
    <mergeCell ref="P142:Q142"/>
    <mergeCell ref="R142:S142"/>
    <mergeCell ref="T142:U142"/>
    <mergeCell ref="N143:O143"/>
    <mergeCell ref="P143:Q143"/>
    <mergeCell ref="R143:S143"/>
    <mergeCell ref="T143:U143"/>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7"/>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феврале 2019г.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39</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3" customHeight="1" x14ac:dyDescent="0.2">
      <c r="A4" s="156" t="s">
        <v>9</v>
      </c>
      <c r="B4" s="156"/>
      <c r="C4" s="156"/>
      <c r="D4" s="156"/>
      <c r="E4" s="156"/>
      <c r="F4" s="156"/>
      <c r="G4" s="156"/>
      <c r="H4" s="156"/>
      <c r="I4" s="156"/>
      <c r="J4" s="156"/>
      <c r="K4" s="156"/>
      <c r="L4" s="156"/>
      <c r="M4" s="156"/>
      <c r="N4" s="156"/>
      <c r="O4" s="156"/>
      <c r="P4" s="156"/>
      <c r="Q4" s="156"/>
      <c r="R4" s="156"/>
      <c r="S4" s="156"/>
      <c r="T4" s="156"/>
      <c r="U4" s="156"/>
      <c r="V4" s="156"/>
      <c r="W4" s="156"/>
      <c r="X4" s="156"/>
      <c r="Y4" s="15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01.02.2019</v>
      </c>
      <c r="B12" s="36">
        <f>SUMIFS(СВЦЭМ!$C$33:$C$776,СВЦЭМ!$A$33:$A$776,$A12,СВЦЭМ!$B$33:$B$776,B$11)+'СЕТ СН'!$F$12+СВЦЭМ!$D$10+'СЕТ СН'!$F$6-'СЕТ СН'!$F$22</f>
        <v>1290.5091794699997</v>
      </c>
      <c r="C12" s="36">
        <f>SUMIFS(СВЦЭМ!$C$33:$C$776,СВЦЭМ!$A$33:$A$776,$A12,СВЦЭМ!$B$33:$B$776,C$11)+'СЕТ СН'!$F$12+СВЦЭМ!$D$10+'СЕТ СН'!$F$6-'СЕТ СН'!$F$22</f>
        <v>1315.5422011299997</v>
      </c>
      <c r="D12" s="36">
        <f>SUMIFS(СВЦЭМ!$C$33:$C$776,СВЦЭМ!$A$33:$A$776,$A12,СВЦЭМ!$B$33:$B$776,D$11)+'СЕТ СН'!$F$12+СВЦЭМ!$D$10+'СЕТ СН'!$F$6-'СЕТ СН'!$F$22</f>
        <v>1332.4591644899999</v>
      </c>
      <c r="E12" s="36">
        <f>SUMIFS(СВЦЭМ!$C$33:$C$776,СВЦЭМ!$A$33:$A$776,$A12,СВЦЭМ!$B$33:$B$776,E$11)+'СЕТ СН'!$F$12+СВЦЭМ!$D$10+'СЕТ СН'!$F$6-'СЕТ СН'!$F$22</f>
        <v>1335.2890735499998</v>
      </c>
      <c r="F12" s="36">
        <f>SUMIFS(СВЦЭМ!$C$33:$C$776,СВЦЭМ!$A$33:$A$776,$A12,СВЦЭМ!$B$33:$B$776,F$11)+'СЕТ СН'!$F$12+СВЦЭМ!$D$10+'СЕТ СН'!$F$6-'СЕТ СН'!$F$22</f>
        <v>1323.0805494499998</v>
      </c>
      <c r="G12" s="36">
        <f>SUMIFS(СВЦЭМ!$C$33:$C$776,СВЦЭМ!$A$33:$A$776,$A12,СВЦЭМ!$B$33:$B$776,G$11)+'СЕТ СН'!$F$12+СВЦЭМ!$D$10+'СЕТ СН'!$F$6-'СЕТ СН'!$F$22</f>
        <v>1304.7882179999999</v>
      </c>
      <c r="H12" s="36">
        <f>SUMIFS(СВЦЭМ!$C$33:$C$776,СВЦЭМ!$A$33:$A$776,$A12,СВЦЭМ!$B$33:$B$776,H$11)+'СЕТ СН'!$F$12+СВЦЭМ!$D$10+'СЕТ СН'!$F$6-'СЕТ СН'!$F$22</f>
        <v>1255.6406928899999</v>
      </c>
      <c r="I12" s="36">
        <f>SUMIFS(СВЦЭМ!$C$33:$C$776,СВЦЭМ!$A$33:$A$776,$A12,СВЦЭМ!$B$33:$B$776,I$11)+'СЕТ СН'!$F$12+СВЦЭМ!$D$10+'СЕТ СН'!$F$6-'СЕТ СН'!$F$22</f>
        <v>1223.8532107999997</v>
      </c>
      <c r="J12" s="36">
        <f>SUMIFS(СВЦЭМ!$C$33:$C$776,СВЦЭМ!$A$33:$A$776,$A12,СВЦЭМ!$B$33:$B$776,J$11)+'СЕТ СН'!$F$12+СВЦЭМ!$D$10+'СЕТ СН'!$F$6-'СЕТ СН'!$F$22</f>
        <v>1187.5080883699998</v>
      </c>
      <c r="K12" s="36">
        <f>SUMIFS(СВЦЭМ!$C$33:$C$776,СВЦЭМ!$A$33:$A$776,$A12,СВЦЭМ!$B$33:$B$776,K$11)+'СЕТ СН'!$F$12+СВЦЭМ!$D$10+'СЕТ СН'!$F$6-'СЕТ СН'!$F$22</f>
        <v>1185.8949406099998</v>
      </c>
      <c r="L12" s="36">
        <f>SUMIFS(СВЦЭМ!$C$33:$C$776,СВЦЭМ!$A$33:$A$776,$A12,СВЦЭМ!$B$33:$B$776,L$11)+'СЕТ СН'!$F$12+СВЦЭМ!$D$10+'СЕТ СН'!$F$6-'СЕТ СН'!$F$22</f>
        <v>1185.7523761799998</v>
      </c>
      <c r="M12" s="36">
        <f>SUMIFS(СВЦЭМ!$C$33:$C$776,СВЦЭМ!$A$33:$A$776,$A12,СВЦЭМ!$B$33:$B$776,M$11)+'СЕТ СН'!$F$12+СВЦЭМ!$D$10+'СЕТ СН'!$F$6-'СЕТ СН'!$F$22</f>
        <v>1195.6754691999997</v>
      </c>
      <c r="N12" s="36">
        <f>SUMIFS(СВЦЭМ!$C$33:$C$776,СВЦЭМ!$A$33:$A$776,$A12,СВЦЭМ!$B$33:$B$776,N$11)+'СЕТ СН'!$F$12+СВЦЭМ!$D$10+'СЕТ СН'!$F$6-'СЕТ СН'!$F$22</f>
        <v>1196.7033424999997</v>
      </c>
      <c r="O12" s="36">
        <f>SUMIFS(СВЦЭМ!$C$33:$C$776,СВЦЭМ!$A$33:$A$776,$A12,СВЦЭМ!$B$33:$B$776,O$11)+'СЕТ СН'!$F$12+СВЦЭМ!$D$10+'СЕТ СН'!$F$6-'СЕТ СН'!$F$22</f>
        <v>1168.2505064699999</v>
      </c>
      <c r="P12" s="36">
        <f>SUMIFS(СВЦЭМ!$C$33:$C$776,СВЦЭМ!$A$33:$A$776,$A12,СВЦЭМ!$B$33:$B$776,P$11)+'СЕТ СН'!$F$12+СВЦЭМ!$D$10+'СЕТ СН'!$F$6-'СЕТ СН'!$F$22</f>
        <v>1172.1510602099997</v>
      </c>
      <c r="Q12" s="36">
        <f>SUMIFS(СВЦЭМ!$C$33:$C$776,СВЦЭМ!$A$33:$A$776,$A12,СВЦЭМ!$B$33:$B$776,Q$11)+'СЕТ СН'!$F$12+СВЦЭМ!$D$10+'СЕТ СН'!$F$6-'СЕТ СН'!$F$22</f>
        <v>1181.9817774899998</v>
      </c>
      <c r="R12" s="36">
        <f>SUMIFS(СВЦЭМ!$C$33:$C$776,СВЦЭМ!$A$33:$A$776,$A12,СВЦЭМ!$B$33:$B$776,R$11)+'СЕТ СН'!$F$12+СВЦЭМ!$D$10+'СЕТ СН'!$F$6-'СЕТ СН'!$F$22</f>
        <v>1184.5995981399999</v>
      </c>
      <c r="S12" s="36">
        <f>SUMIFS(СВЦЭМ!$C$33:$C$776,СВЦЭМ!$A$33:$A$776,$A12,СВЦЭМ!$B$33:$B$776,S$11)+'СЕТ СН'!$F$12+СВЦЭМ!$D$10+'СЕТ СН'!$F$6-'СЕТ СН'!$F$22</f>
        <v>1162.9619520299998</v>
      </c>
      <c r="T12" s="36">
        <f>SUMIFS(СВЦЭМ!$C$33:$C$776,СВЦЭМ!$A$33:$A$776,$A12,СВЦЭМ!$B$33:$B$776,T$11)+'СЕТ СН'!$F$12+СВЦЭМ!$D$10+'СЕТ СН'!$F$6-'СЕТ СН'!$F$22</f>
        <v>1137.6650012299999</v>
      </c>
      <c r="U12" s="36">
        <f>SUMIFS(СВЦЭМ!$C$33:$C$776,СВЦЭМ!$A$33:$A$776,$A12,СВЦЭМ!$B$33:$B$776,U$11)+'СЕТ СН'!$F$12+СВЦЭМ!$D$10+'СЕТ СН'!$F$6-'СЕТ СН'!$F$22</f>
        <v>1133.9739155099999</v>
      </c>
      <c r="V12" s="36">
        <f>SUMIFS(СВЦЭМ!$C$33:$C$776,СВЦЭМ!$A$33:$A$776,$A12,СВЦЭМ!$B$33:$B$776,V$11)+'СЕТ СН'!$F$12+СВЦЭМ!$D$10+'СЕТ СН'!$F$6-'СЕТ СН'!$F$22</f>
        <v>1162.0305160599999</v>
      </c>
      <c r="W12" s="36">
        <f>SUMIFS(СВЦЭМ!$C$33:$C$776,СВЦЭМ!$A$33:$A$776,$A12,СВЦЭМ!$B$33:$B$776,W$11)+'СЕТ СН'!$F$12+СВЦЭМ!$D$10+'СЕТ СН'!$F$6-'СЕТ СН'!$F$22</f>
        <v>1175.4241220599997</v>
      </c>
      <c r="X12" s="36">
        <f>SUMIFS(СВЦЭМ!$C$33:$C$776,СВЦЭМ!$A$33:$A$776,$A12,СВЦЭМ!$B$33:$B$776,X$11)+'СЕТ СН'!$F$12+СВЦЭМ!$D$10+'СЕТ СН'!$F$6-'СЕТ СН'!$F$22</f>
        <v>1195.3509203299998</v>
      </c>
      <c r="Y12" s="36">
        <f>SUMIFS(СВЦЭМ!$C$33:$C$776,СВЦЭМ!$A$33:$A$776,$A12,СВЦЭМ!$B$33:$B$776,Y$11)+'СЕТ СН'!$F$12+СВЦЭМ!$D$10+'СЕТ СН'!$F$6-'СЕТ СН'!$F$22</f>
        <v>1207.2199516199998</v>
      </c>
      <c r="AA12" s="37"/>
    </row>
    <row r="13" spans="1:27" ht="15.75" x14ac:dyDescent="0.2">
      <c r="A13" s="35">
        <f>A12+1</f>
        <v>43498</v>
      </c>
      <c r="B13" s="36">
        <f>SUMIFS(СВЦЭМ!$C$33:$C$776,СВЦЭМ!$A$33:$A$776,$A13,СВЦЭМ!$B$33:$B$776,B$11)+'СЕТ СН'!$F$12+СВЦЭМ!$D$10+'СЕТ СН'!$F$6-'СЕТ СН'!$F$22</f>
        <v>1303.0855260599999</v>
      </c>
      <c r="C13" s="36">
        <f>SUMIFS(СВЦЭМ!$C$33:$C$776,СВЦЭМ!$A$33:$A$776,$A13,СВЦЭМ!$B$33:$B$776,C$11)+'СЕТ СН'!$F$12+СВЦЭМ!$D$10+'СЕТ СН'!$F$6-'СЕТ СН'!$F$22</f>
        <v>1298.5360499499998</v>
      </c>
      <c r="D13" s="36">
        <f>SUMIFS(СВЦЭМ!$C$33:$C$776,СВЦЭМ!$A$33:$A$776,$A13,СВЦЭМ!$B$33:$B$776,D$11)+'СЕТ СН'!$F$12+СВЦЭМ!$D$10+'СЕТ СН'!$F$6-'СЕТ СН'!$F$22</f>
        <v>1302.7063843599999</v>
      </c>
      <c r="E13" s="36">
        <f>SUMIFS(СВЦЭМ!$C$33:$C$776,СВЦЭМ!$A$33:$A$776,$A13,СВЦЭМ!$B$33:$B$776,E$11)+'СЕТ СН'!$F$12+СВЦЭМ!$D$10+'СЕТ СН'!$F$6-'СЕТ СН'!$F$22</f>
        <v>1316.9693588299999</v>
      </c>
      <c r="F13" s="36">
        <f>SUMIFS(СВЦЭМ!$C$33:$C$776,СВЦЭМ!$A$33:$A$776,$A13,СВЦЭМ!$B$33:$B$776,F$11)+'СЕТ СН'!$F$12+СВЦЭМ!$D$10+'СЕТ СН'!$F$6-'СЕТ СН'!$F$22</f>
        <v>1326.1285785299999</v>
      </c>
      <c r="G13" s="36">
        <f>SUMIFS(СВЦЭМ!$C$33:$C$776,СВЦЭМ!$A$33:$A$776,$A13,СВЦЭМ!$B$33:$B$776,G$11)+'СЕТ СН'!$F$12+СВЦЭМ!$D$10+'СЕТ СН'!$F$6-'СЕТ СН'!$F$22</f>
        <v>1300.7822760799997</v>
      </c>
      <c r="H13" s="36">
        <f>SUMIFS(СВЦЭМ!$C$33:$C$776,СВЦЭМ!$A$33:$A$776,$A13,СВЦЭМ!$B$33:$B$776,H$11)+'СЕТ СН'!$F$12+СВЦЭМ!$D$10+'СЕТ СН'!$F$6-'СЕТ СН'!$F$22</f>
        <v>1276.4625394599998</v>
      </c>
      <c r="I13" s="36">
        <f>SUMIFS(СВЦЭМ!$C$33:$C$776,СВЦЭМ!$A$33:$A$776,$A13,СВЦЭМ!$B$33:$B$776,I$11)+'СЕТ СН'!$F$12+СВЦЭМ!$D$10+'СЕТ СН'!$F$6-'СЕТ СН'!$F$22</f>
        <v>1272.9043766199998</v>
      </c>
      <c r="J13" s="36">
        <f>SUMIFS(СВЦЭМ!$C$33:$C$776,СВЦЭМ!$A$33:$A$776,$A13,СВЦЭМ!$B$33:$B$776,J$11)+'СЕТ СН'!$F$12+СВЦЭМ!$D$10+'СЕТ СН'!$F$6-'СЕТ СН'!$F$22</f>
        <v>1224.8823623099997</v>
      </c>
      <c r="K13" s="36">
        <f>SUMIFS(СВЦЭМ!$C$33:$C$776,СВЦЭМ!$A$33:$A$776,$A13,СВЦЭМ!$B$33:$B$776,K$11)+'СЕТ СН'!$F$12+СВЦЭМ!$D$10+'СЕТ СН'!$F$6-'СЕТ СН'!$F$22</f>
        <v>1204.2899160299999</v>
      </c>
      <c r="L13" s="36">
        <f>SUMIFS(СВЦЭМ!$C$33:$C$776,СВЦЭМ!$A$33:$A$776,$A13,СВЦЭМ!$B$33:$B$776,L$11)+'СЕТ СН'!$F$12+СВЦЭМ!$D$10+'СЕТ СН'!$F$6-'СЕТ СН'!$F$22</f>
        <v>1186.8591688499998</v>
      </c>
      <c r="M13" s="36">
        <f>SUMIFS(СВЦЭМ!$C$33:$C$776,СВЦЭМ!$A$33:$A$776,$A13,СВЦЭМ!$B$33:$B$776,M$11)+'СЕТ СН'!$F$12+СВЦЭМ!$D$10+'СЕТ СН'!$F$6-'СЕТ СН'!$F$22</f>
        <v>1206.5185406199998</v>
      </c>
      <c r="N13" s="36">
        <f>SUMIFS(СВЦЭМ!$C$33:$C$776,СВЦЭМ!$A$33:$A$776,$A13,СВЦЭМ!$B$33:$B$776,N$11)+'СЕТ СН'!$F$12+СВЦЭМ!$D$10+'СЕТ СН'!$F$6-'СЕТ СН'!$F$22</f>
        <v>1197.0906408899998</v>
      </c>
      <c r="O13" s="36">
        <f>SUMIFS(СВЦЭМ!$C$33:$C$776,СВЦЭМ!$A$33:$A$776,$A13,СВЦЭМ!$B$33:$B$776,O$11)+'СЕТ СН'!$F$12+СВЦЭМ!$D$10+'СЕТ СН'!$F$6-'СЕТ СН'!$F$22</f>
        <v>1168.9583999099998</v>
      </c>
      <c r="P13" s="36">
        <f>SUMIFS(СВЦЭМ!$C$33:$C$776,СВЦЭМ!$A$33:$A$776,$A13,СВЦЭМ!$B$33:$B$776,P$11)+'СЕТ СН'!$F$12+СВЦЭМ!$D$10+'СЕТ СН'!$F$6-'СЕТ СН'!$F$22</f>
        <v>1181.3883048299999</v>
      </c>
      <c r="Q13" s="36">
        <f>SUMIFS(СВЦЭМ!$C$33:$C$776,СВЦЭМ!$A$33:$A$776,$A13,СВЦЭМ!$B$33:$B$776,Q$11)+'СЕТ СН'!$F$12+СВЦЭМ!$D$10+'СЕТ СН'!$F$6-'СЕТ СН'!$F$22</f>
        <v>1197.5930019199998</v>
      </c>
      <c r="R13" s="36">
        <f>SUMIFS(СВЦЭМ!$C$33:$C$776,СВЦЭМ!$A$33:$A$776,$A13,СВЦЭМ!$B$33:$B$776,R$11)+'СЕТ СН'!$F$12+СВЦЭМ!$D$10+'СЕТ СН'!$F$6-'СЕТ СН'!$F$22</f>
        <v>1208.0997336999999</v>
      </c>
      <c r="S13" s="36">
        <f>SUMIFS(СВЦЭМ!$C$33:$C$776,СВЦЭМ!$A$33:$A$776,$A13,СВЦЭМ!$B$33:$B$776,S$11)+'СЕТ СН'!$F$12+СВЦЭМ!$D$10+'СЕТ СН'!$F$6-'СЕТ СН'!$F$22</f>
        <v>1205.9989847899999</v>
      </c>
      <c r="T13" s="36">
        <f>SUMIFS(СВЦЭМ!$C$33:$C$776,СВЦЭМ!$A$33:$A$776,$A13,СВЦЭМ!$B$33:$B$776,T$11)+'СЕТ СН'!$F$12+СВЦЭМ!$D$10+'СЕТ СН'!$F$6-'СЕТ СН'!$F$22</f>
        <v>1157.8225483899998</v>
      </c>
      <c r="U13" s="36">
        <f>SUMIFS(СВЦЭМ!$C$33:$C$776,СВЦЭМ!$A$33:$A$776,$A13,СВЦЭМ!$B$33:$B$776,U$11)+'СЕТ СН'!$F$12+СВЦЭМ!$D$10+'СЕТ СН'!$F$6-'СЕТ СН'!$F$22</f>
        <v>1146.04541391</v>
      </c>
      <c r="V13" s="36">
        <f>SUMIFS(СВЦЭМ!$C$33:$C$776,СВЦЭМ!$A$33:$A$776,$A13,СВЦЭМ!$B$33:$B$776,V$11)+'СЕТ СН'!$F$12+СВЦЭМ!$D$10+'СЕТ СН'!$F$6-'СЕТ СН'!$F$22</f>
        <v>1165.7411011999998</v>
      </c>
      <c r="W13" s="36">
        <f>SUMIFS(СВЦЭМ!$C$33:$C$776,СВЦЭМ!$A$33:$A$776,$A13,СВЦЭМ!$B$33:$B$776,W$11)+'СЕТ СН'!$F$12+СВЦЭМ!$D$10+'СЕТ СН'!$F$6-'СЕТ СН'!$F$22</f>
        <v>1181.5249678199998</v>
      </c>
      <c r="X13" s="36">
        <f>SUMIFS(СВЦЭМ!$C$33:$C$776,СВЦЭМ!$A$33:$A$776,$A13,СВЦЭМ!$B$33:$B$776,X$11)+'СЕТ СН'!$F$12+СВЦЭМ!$D$10+'СЕТ СН'!$F$6-'СЕТ СН'!$F$22</f>
        <v>1198.4414884499997</v>
      </c>
      <c r="Y13" s="36">
        <f>SUMIFS(СВЦЭМ!$C$33:$C$776,СВЦЭМ!$A$33:$A$776,$A13,СВЦЭМ!$B$33:$B$776,Y$11)+'СЕТ СН'!$F$12+СВЦЭМ!$D$10+'СЕТ СН'!$F$6-'СЕТ СН'!$F$22</f>
        <v>1207.2252244799997</v>
      </c>
    </row>
    <row r="14" spans="1:27" ht="15.75" x14ac:dyDescent="0.2">
      <c r="A14" s="35">
        <f t="shared" ref="A14:A39" si="0">A13+1</f>
        <v>43499</v>
      </c>
      <c r="B14" s="36">
        <f>SUMIFS(СВЦЭМ!$C$33:$C$776,СВЦЭМ!$A$33:$A$776,$A14,СВЦЭМ!$B$33:$B$776,B$11)+'СЕТ СН'!$F$12+СВЦЭМ!$D$10+'СЕТ СН'!$F$6-'СЕТ СН'!$F$22</f>
        <v>1260.1037886699999</v>
      </c>
      <c r="C14" s="36">
        <f>SUMIFS(СВЦЭМ!$C$33:$C$776,СВЦЭМ!$A$33:$A$776,$A14,СВЦЭМ!$B$33:$B$776,C$11)+'СЕТ СН'!$F$12+СВЦЭМ!$D$10+'СЕТ СН'!$F$6-'СЕТ СН'!$F$22</f>
        <v>1308.7693216299999</v>
      </c>
      <c r="D14" s="36">
        <f>SUMIFS(СВЦЭМ!$C$33:$C$776,СВЦЭМ!$A$33:$A$776,$A14,СВЦЭМ!$B$33:$B$776,D$11)+'СЕТ СН'!$F$12+СВЦЭМ!$D$10+'СЕТ СН'!$F$6-'СЕТ СН'!$F$22</f>
        <v>1305.1447157099999</v>
      </c>
      <c r="E14" s="36">
        <f>SUMIFS(СВЦЭМ!$C$33:$C$776,СВЦЭМ!$A$33:$A$776,$A14,СВЦЭМ!$B$33:$B$776,E$11)+'СЕТ СН'!$F$12+СВЦЭМ!$D$10+'СЕТ СН'!$F$6-'СЕТ СН'!$F$22</f>
        <v>1324.4076591299997</v>
      </c>
      <c r="F14" s="36">
        <f>SUMIFS(СВЦЭМ!$C$33:$C$776,СВЦЭМ!$A$33:$A$776,$A14,СВЦЭМ!$B$33:$B$776,F$11)+'СЕТ СН'!$F$12+СВЦЭМ!$D$10+'СЕТ СН'!$F$6-'СЕТ СН'!$F$22</f>
        <v>1323.4438980299999</v>
      </c>
      <c r="G14" s="36">
        <f>SUMIFS(СВЦЭМ!$C$33:$C$776,СВЦЭМ!$A$33:$A$776,$A14,СВЦЭМ!$B$33:$B$776,G$11)+'СЕТ СН'!$F$12+СВЦЭМ!$D$10+'СЕТ СН'!$F$6-'СЕТ СН'!$F$22</f>
        <v>1320.9430511199998</v>
      </c>
      <c r="H14" s="36">
        <f>SUMIFS(СВЦЭМ!$C$33:$C$776,СВЦЭМ!$A$33:$A$776,$A14,СВЦЭМ!$B$33:$B$776,H$11)+'СЕТ СН'!$F$12+СВЦЭМ!$D$10+'СЕТ СН'!$F$6-'СЕТ СН'!$F$22</f>
        <v>1296.3463928199999</v>
      </c>
      <c r="I14" s="36">
        <f>SUMIFS(СВЦЭМ!$C$33:$C$776,СВЦЭМ!$A$33:$A$776,$A14,СВЦЭМ!$B$33:$B$776,I$11)+'СЕТ СН'!$F$12+СВЦЭМ!$D$10+'СЕТ СН'!$F$6-'СЕТ СН'!$F$22</f>
        <v>1287.6757321099999</v>
      </c>
      <c r="J14" s="36">
        <f>SUMIFS(СВЦЭМ!$C$33:$C$776,СВЦЭМ!$A$33:$A$776,$A14,СВЦЭМ!$B$33:$B$776,J$11)+'СЕТ СН'!$F$12+СВЦЭМ!$D$10+'СЕТ СН'!$F$6-'СЕТ СН'!$F$22</f>
        <v>1258.2414908099997</v>
      </c>
      <c r="K14" s="36">
        <f>SUMIFS(СВЦЭМ!$C$33:$C$776,СВЦЭМ!$A$33:$A$776,$A14,СВЦЭМ!$B$33:$B$776,K$11)+'СЕТ СН'!$F$12+СВЦЭМ!$D$10+'СЕТ СН'!$F$6-'СЕТ СН'!$F$22</f>
        <v>1224.4375818999997</v>
      </c>
      <c r="L14" s="36">
        <f>SUMIFS(СВЦЭМ!$C$33:$C$776,СВЦЭМ!$A$33:$A$776,$A14,СВЦЭМ!$B$33:$B$776,L$11)+'СЕТ СН'!$F$12+СВЦЭМ!$D$10+'СЕТ СН'!$F$6-'СЕТ СН'!$F$22</f>
        <v>1193.0506189599998</v>
      </c>
      <c r="M14" s="36">
        <f>SUMIFS(СВЦЭМ!$C$33:$C$776,СВЦЭМ!$A$33:$A$776,$A14,СВЦЭМ!$B$33:$B$776,M$11)+'СЕТ СН'!$F$12+СВЦЭМ!$D$10+'СЕТ СН'!$F$6-'СЕТ СН'!$F$22</f>
        <v>1198.5849725399999</v>
      </c>
      <c r="N14" s="36">
        <f>SUMIFS(СВЦЭМ!$C$33:$C$776,СВЦЭМ!$A$33:$A$776,$A14,СВЦЭМ!$B$33:$B$776,N$11)+'СЕТ СН'!$F$12+СВЦЭМ!$D$10+'СЕТ СН'!$F$6-'СЕТ СН'!$F$22</f>
        <v>1206.6205708599998</v>
      </c>
      <c r="O14" s="36">
        <f>SUMIFS(СВЦЭМ!$C$33:$C$776,СВЦЭМ!$A$33:$A$776,$A14,СВЦЭМ!$B$33:$B$776,O$11)+'СЕТ СН'!$F$12+СВЦЭМ!$D$10+'СЕТ СН'!$F$6-'СЕТ СН'!$F$22</f>
        <v>1193.9126105299997</v>
      </c>
      <c r="P14" s="36">
        <f>SUMIFS(СВЦЭМ!$C$33:$C$776,СВЦЭМ!$A$33:$A$776,$A14,СВЦЭМ!$B$33:$B$776,P$11)+'СЕТ СН'!$F$12+СВЦЭМ!$D$10+'СЕТ СН'!$F$6-'СЕТ СН'!$F$22</f>
        <v>1196.1037611999998</v>
      </c>
      <c r="Q14" s="36">
        <f>SUMIFS(СВЦЭМ!$C$33:$C$776,СВЦЭМ!$A$33:$A$776,$A14,СВЦЭМ!$B$33:$B$776,Q$11)+'СЕТ СН'!$F$12+СВЦЭМ!$D$10+'СЕТ СН'!$F$6-'СЕТ СН'!$F$22</f>
        <v>1215.0917282199998</v>
      </c>
      <c r="R14" s="36">
        <f>SUMIFS(СВЦЭМ!$C$33:$C$776,СВЦЭМ!$A$33:$A$776,$A14,СВЦЭМ!$B$33:$B$776,R$11)+'СЕТ СН'!$F$12+СВЦЭМ!$D$10+'СЕТ СН'!$F$6-'СЕТ СН'!$F$22</f>
        <v>1189.1127744999999</v>
      </c>
      <c r="S14" s="36">
        <f>SUMIFS(СВЦЭМ!$C$33:$C$776,СВЦЭМ!$A$33:$A$776,$A14,СВЦЭМ!$B$33:$B$776,S$11)+'СЕТ СН'!$F$12+СВЦЭМ!$D$10+'СЕТ СН'!$F$6-'СЕТ СН'!$F$22</f>
        <v>1175.5799348599999</v>
      </c>
      <c r="T14" s="36">
        <f>SUMIFS(СВЦЭМ!$C$33:$C$776,СВЦЭМ!$A$33:$A$776,$A14,СВЦЭМ!$B$33:$B$776,T$11)+'СЕТ СН'!$F$12+СВЦЭМ!$D$10+'СЕТ СН'!$F$6-'СЕТ СН'!$F$22</f>
        <v>1137.8896644499998</v>
      </c>
      <c r="U14" s="36">
        <f>SUMIFS(СВЦЭМ!$C$33:$C$776,СВЦЭМ!$A$33:$A$776,$A14,СВЦЭМ!$B$33:$B$776,U$11)+'СЕТ СН'!$F$12+СВЦЭМ!$D$10+'СЕТ СН'!$F$6-'СЕТ СН'!$F$22</f>
        <v>1127.6521537399997</v>
      </c>
      <c r="V14" s="36">
        <f>SUMIFS(СВЦЭМ!$C$33:$C$776,СВЦЭМ!$A$33:$A$776,$A14,СВЦЭМ!$B$33:$B$776,V$11)+'СЕТ СН'!$F$12+СВЦЭМ!$D$10+'СЕТ СН'!$F$6-'СЕТ СН'!$F$22</f>
        <v>1132.3275041899999</v>
      </c>
      <c r="W14" s="36">
        <f>SUMIFS(СВЦЭМ!$C$33:$C$776,СВЦЭМ!$A$33:$A$776,$A14,СВЦЭМ!$B$33:$B$776,W$11)+'СЕТ СН'!$F$12+СВЦЭМ!$D$10+'СЕТ СН'!$F$6-'СЕТ СН'!$F$22</f>
        <v>1163.7187083299998</v>
      </c>
      <c r="X14" s="36">
        <f>SUMIFS(СВЦЭМ!$C$33:$C$776,СВЦЭМ!$A$33:$A$776,$A14,СВЦЭМ!$B$33:$B$776,X$11)+'СЕТ СН'!$F$12+СВЦЭМ!$D$10+'СЕТ СН'!$F$6-'СЕТ СН'!$F$22</f>
        <v>1186.2320453199998</v>
      </c>
      <c r="Y14" s="36">
        <f>SUMIFS(СВЦЭМ!$C$33:$C$776,СВЦЭМ!$A$33:$A$776,$A14,СВЦЭМ!$B$33:$B$776,Y$11)+'СЕТ СН'!$F$12+СВЦЭМ!$D$10+'СЕТ СН'!$F$6-'СЕТ СН'!$F$22</f>
        <v>1225.0013769799998</v>
      </c>
    </row>
    <row r="15" spans="1:27" ht="15.75" x14ac:dyDescent="0.2">
      <c r="A15" s="35">
        <f t="shared" si="0"/>
        <v>43500</v>
      </c>
      <c r="B15" s="36">
        <f>SUMIFS(СВЦЭМ!$C$33:$C$776,СВЦЭМ!$A$33:$A$776,$A15,СВЦЭМ!$B$33:$B$776,B$11)+'СЕТ СН'!$F$12+СВЦЭМ!$D$10+'СЕТ СН'!$F$6-'СЕТ СН'!$F$22</f>
        <v>1302.7036439499998</v>
      </c>
      <c r="C15" s="36">
        <f>SUMIFS(СВЦЭМ!$C$33:$C$776,СВЦЭМ!$A$33:$A$776,$A15,СВЦЭМ!$B$33:$B$776,C$11)+'СЕТ СН'!$F$12+СВЦЭМ!$D$10+'СЕТ СН'!$F$6-'СЕТ СН'!$F$22</f>
        <v>1333.3249308599998</v>
      </c>
      <c r="D15" s="36">
        <f>SUMIFS(СВЦЭМ!$C$33:$C$776,СВЦЭМ!$A$33:$A$776,$A15,СВЦЭМ!$B$33:$B$776,D$11)+'СЕТ СН'!$F$12+СВЦЭМ!$D$10+'СЕТ СН'!$F$6-'СЕТ СН'!$F$22</f>
        <v>1362.2993053099999</v>
      </c>
      <c r="E15" s="36">
        <f>SUMIFS(СВЦЭМ!$C$33:$C$776,СВЦЭМ!$A$33:$A$776,$A15,СВЦЭМ!$B$33:$B$776,E$11)+'СЕТ СН'!$F$12+СВЦЭМ!$D$10+'СЕТ СН'!$F$6-'СЕТ СН'!$F$22</f>
        <v>1386.0943689499998</v>
      </c>
      <c r="F15" s="36">
        <f>SUMIFS(СВЦЭМ!$C$33:$C$776,СВЦЭМ!$A$33:$A$776,$A15,СВЦЭМ!$B$33:$B$776,F$11)+'СЕТ СН'!$F$12+СВЦЭМ!$D$10+'СЕТ СН'!$F$6-'СЕТ СН'!$F$22</f>
        <v>1389.0471211499998</v>
      </c>
      <c r="G15" s="36">
        <f>SUMIFS(СВЦЭМ!$C$33:$C$776,СВЦЭМ!$A$33:$A$776,$A15,СВЦЭМ!$B$33:$B$776,G$11)+'СЕТ СН'!$F$12+СВЦЭМ!$D$10+'СЕТ СН'!$F$6-'СЕТ СН'!$F$22</f>
        <v>1380.6582296799997</v>
      </c>
      <c r="H15" s="36">
        <f>SUMIFS(СВЦЭМ!$C$33:$C$776,СВЦЭМ!$A$33:$A$776,$A15,СВЦЭМ!$B$33:$B$776,H$11)+'СЕТ СН'!$F$12+СВЦЭМ!$D$10+'СЕТ СН'!$F$6-'СЕТ СН'!$F$22</f>
        <v>1331.7365385399999</v>
      </c>
      <c r="I15" s="36">
        <f>SUMIFS(СВЦЭМ!$C$33:$C$776,СВЦЭМ!$A$33:$A$776,$A15,СВЦЭМ!$B$33:$B$776,I$11)+'СЕТ СН'!$F$12+СВЦЭМ!$D$10+'СЕТ СН'!$F$6-'СЕТ СН'!$F$22</f>
        <v>1298.5494965499997</v>
      </c>
      <c r="J15" s="36">
        <f>SUMIFS(СВЦЭМ!$C$33:$C$776,СВЦЭМ!$A$33:$A$776,$A15,СВЦЭМ!$B$33:$B$776,J$11)+'СЕТ СН'!$F$12+СВЦЭМ!$D$10+'СЕТ СН'!$F$6-'СЕТ СН'!$F$22</f>
        <v>1266.5122208799999</v>
      </c>
      <c r="K15" s="36">
        <f>SUMIFS(СВЦЭМ!$C$33:$C$776,СВЦЭМ!$A$33:$A$776,$A15,СВЦЭМ!$B$33:$B$776,K$11)+'СЕТ СН'!$F$12+СВЦЭМ!$D$10+'СЕТ СН'!$F$6-'СЕТ СН'!$F$22</f>
        <v>1261.3669776299998</v>
      </c>
      <c r="L15" s="36">
        <f>SUMIFS(СВЦЭМ!$C$33:$C$776,СВЦЭМ!$A$33:$A$776,$A15,СВЦЭМ!$B$33:$B$776,L$11)+'СЕТ СН'!$F$12+СВЦЭМ!$D$10+'СЕТ СН'!$F$6-'СЕТ СН'!$F$22</f>
        <v>1242.1071862099998</v>
      </c>
      <c r="M15" s="36">
        <f>SUMIFS(СВЦЭМ!$C$33:$C$776,СВЦЭМ!$A$33:$A$776,$A15,СВЦЭМ!$B$33:$B$776,M$11)+'СЕТ СН'!$F$12+СВЦЭМ!$D$10+'СЕТ СН'!$F$6-'СЕТ СН'!$F$22</f>
        <v>1258.5311990099999</v>
      </c>
      <c r="N15" s="36">
        <f>SUMIFS(СВЦЭМ!$C$33:$C$776,СВЦЭМ!$A$33:$A$776,$A15,СВЦЭМ!$B$33:$B$776,N$11)+'СЕТ СН'!$F$12+СВЦЭМ!$D$10+'СЕТ СН'!$F$6-'СЕТ СН'!$F$22</f>
        <v>1173.6734426299997</v>
      </c>
      <c r="O15" s="36">
        <f>SUMIFS(СВЦЭМ!$C$33:$C$776,СВЦЭМ!$A$33:$A$776,$A15,СВЦЭМ!$B$33:$B$776,O$11)+'СЕТ СН'!$F$12+СВЦЭМ!$D$10+'СЕТ СН'!$F$6-'СЕТ СН'!$F$22</f>
        <v>1149.5823417699999</v>
      </c>
      <c r="P15" s="36">
        <f>SUMIFS(СВЦЭМ!$C$33:$C$776,СВЦЭМ!$A$33:$A$776,$A15,СВЦЭМ!$B$33:$B$776,P$11)+'СЕТ СН'!$F$12+СВЦЭМ!$D$10+'СЕТ СН'!$F$6-'СЕТ СН'!$F$22</f>
        <v>1155.1314748399998</v>
      </c>
      <c r="Q15" s="36">
        <f>SUMIFS(СВЦЭМ!$C$33:$C$776,СВЦЭМ!$A$33:$A$776,$A15,СВЦЭМ!$B$33:$B$776,Q$11)+'СЕТ СН'!$F$12+СВЦЭМ!$D$10+'СЕТ СН'!$F$6-'СЕТ СН'!$F$22</f>
        <v>1186.4045810899997</v>
      </c>
      <c r="R15" s="36">
        <f>SUMIFS(СВЦЭМ!$C$33:$C$776,СВЦЭМ!$A$33:$A$776,$A15,СВЦЭМ!$B$33:$B$776,R$11)+'СЕТ СН'!$F$12+СВЦЭМ!$D$10+'СЕТ СН'!$F$6-'СЕТ СН'!$F$22</f>
        <v>1189.1010486599998</v>
      </c>
      <c r="S15" s="36">
        <f>SUMIFS(СВЦЭМ!$C$33:$C$776,СВЦЭМ!$A$33:$A$776,$A15,СВЦЭМ!$B$33:$B$776,S$11)+'СЕТ СН'!$F$12+СВЦЭМ!$D$10+'СЕТ СН'!$F$6-'СЕТ СН'!$F$22</f>
        <v>1154.1177388099998</v>
      </c>
      <c r="T15" s="36">
        <f>SUMIFS(СВЦЭМ!$C$33:$C$776,СВЦЭМ!$A$33:$A$776,$A15,СВЦЭМ!$B$33:$B$776,T$11)+'СЕТ СН'!$F$12+СВЦЭМ!$D$10+'СЕТ СН'!$F$6-'СЕТ СН'!$F$22</f>
        <v>1129.0195531999998</v>
      </c>
      <c r="U15" s="36">
        <f>SUMIFS(СВЦЭМ!$C$33:$C$776,СВЦЭМ!$A$33:$A$776,$A15,СВЦЭМ!$B$33:$B$776,U$11)+'СЕТ СН'!$F$12+СВЦЭМ!$D$10+'СЕТ СН'!$F$6-'СЕТ СН'!$F$22</f>
        <v>1128.2808199199997</v>
      </c>
      <c r="V15" s="36">
        <f>SUMIFS(СВЦЭМ!$C$33:$C$776,СВЦЭМ!$A$33:$A$776,$A15,СВЦЭМ!$B$33:$B$776,V$11)+'СЕТ СН'!$F$12+СВЦЭМ!$D$10+'СЕТ СН'!$F$6-'СЕТ СН'!$F$22</f>
        <v>1139.0038137199997</v>
      </c>
      <c r="W15" s="36">
        <f>SUMIFS(СВЦЭМ!$C$33:$C$776,СВЦЭМ!$A$33:$A$776,$A15,СВЦЭМ!$B$33:$B$776,W$11)+'СЕТ СН'!$F$12+СВЦЭМ!$D$10+'СЕТ СН'!$F$6-'СЕТ СН'!$F$22</f>
        <v>1170.4857542799998</v>
      </c>
      <c r="X15" s="36">
        <f>SUMIFS(СВЦЭМ!$C$33:$C$776,СВЦЭМ!$A$33:$A$776,$A15,СВЦЭМ!$B$33:$B$776,X$11)+'СЕТ СН'!$F$12+СВЦЭМ!$D$10+'СЕТ СН'!$F$6-'СЕТ СН'!$F$22</f>
        <v>1194.7373156799997</v>
      </c>
      <c r="Y15" s="36">
        <f>SUMIFS(СВЦЭМ!$C$33:$C$776,СВЦЭМ!$A$33:$A$776,$A15,СВЦЭМ!$B$33:$B$776,Y$11)+'СЕТ СН'!$F$12+СВЦЭМ!$D$10+'СЕТ СН'!$F$6-'СЕТ СН'!$F$22</f>
        <v>1206.4940461499998</v>
      </c>
    </row>
    <row r="16" spans="1:27" ht="15.75" x14ac:dyDescent="0.2">
      <c r="A16" s="35">
        <f t="shared" si="0"/>
        <v>43501</v>
      </c>
      <c r="B16" s="36">
        <f>SUMIFS(СВЦЭМ!$C$33:$C$776,СВЦЭМ!$A$33:$A$776,$A16,СВЦЭМ!$B$33:$B$776,B$11)+'СЕТ СН'!$F$12+СВЦЭМ!$D$10+'СЕТ СН'!$F$6-'СЕТ СН'!$F$22</f>
        <v>1319.6117826199998</v>
      </c>
      <c r="C16" s="36">
        <f>SUMIFS(СВЦЭМ!$C$33:$C$776,СВЦЭМ!$A$33:$A$776,$A16,СВЦЭМ!$B$33:$B$776,C$11)+'СЕТ СН'!$F$12+СВЦЭМ!$D$10+'СЕТ СН'!$F$6-'СЕТ СН'!$F$22</f>
        <v>1350.0852859399997</v>
      </c>
      <c r="D16" s="36">
        <f>SUMIFS(СВЦЭМ!$C$33:$C$776,СВЦЭМ!$A$33:$A$776,$A16,СВЦЭМ!$B$33:$B$776,D$11)+'СЕТ СН'!$F$12+СВЦЭМ!$D$10+'СЕТ СН'!$F$6-'СЕТ СН'!$F$22</f>
        <v>1369.3082631999998</v>
      </c>
      <c r="E16" s="36">
        <f>SUMIFS(СВЦЭМ!$C$33:$C$776,СВЦЭМ!$A$33:$A$776,$A16,СВЦЭМ!$B$33:$B$776,E$11)+'СЕТ СН'!$F$12+СВЦЭМ!$D$10+'СЕТ СН'!$F$6-'СЕТ СН'!$F$22</f>
        <v>1364.1356065899997</v>
      </c>
      <c r="F16" s="36">
        <f>SUMIFS(СВЦЭМ!$C$33:$C$776,СВЦЭМ!$A$33:$A$776,$A16,СВЦЭМ!$B$33:$B$776,F$11)+'СЕТ СН'!$F$12+СВЦЭМ!$D$10+'СЕТ СН'!$F$6-'СЕТ СН'!$F$22</f>
        <v>1348.5864800599998</v>
      </c>
      <c r="G16" s="36">
        <f>SUMIFS(СВЦЭМ!$C$33:$C$776,СВЦЭМ!$A$33:$A$776,$A16,СВЦЭМ!$B$33:$B$776,G$11)+'СЕТ СН'!$F$12+СВЦЭМ!$D$10+'СЕТ СН'!$F$6-'СЕТ СН'!$F$22</f>
        <v>1338.9204049899997</v>
      </c>
      <c r="H16" s="36">
        <f>SUMIFS(СВЦЭМ!$C$33:$C$776,СВЦЭМ!$A$33:$A$776,$A16,СВЦЭМ!$B$33:$B$776,H$11)+'СЕТ СН'!$F$12+СВЦЭМ!$D$10+'СЕТ СН'!$F$6-'СЕТ СН'!$F$22</f>
        <v>1288.2051634999998</v>
      </c>
      <c r="I16" s="36">
        <f>SUMIFS(СВЦЭМ!$C$33:$C$776,СВЦЭМ!$A$33:$A$776,$A16,СВЦЭМ!$B$33:$B$776,I$11)+'СЕТ СН'!$F$12+СВЦЭМ!$D$10+'СЕТ СН'!$F$6-'СЕТ СН'!$F$22</f>
        <v>1275.6085532599998</v>
      </c>
      <c r="J16" s="36">
        <f>SUMIFS(СВЦЭМ!$C$33:$C$776,СВЦЭМ!$A$33:$A$776,$A16,СВЦЭМ!$B$33:$B$776,J$11)+'СЕТ СН'!$F$12+СВЦЭМ!$D$10+'СЕТ СН'!$F$6-'СЕТ СН'!$F$22</f>
        <v>1249.5966076799998</v>
      </c>
      <c r="K16" s="36">
        <f>SUMIFS(СВЦЭМ!$C$33:$C$776,СВЦЭМ!$A$33:$A$776,$A16,СВЦЭМ!$B$33:$B$776,K$11)+'СЕТ СН'!$F$12+СВЦЭМ!$D$10+'СЕТ СН'!$F$6-'СЕТ СН'!$F$22</f>
        <v>1253.2394150399998</v>
      </c>
      <c r="L16" s="36">
        <f>SUMIFS(СВЦЭМ!$C$33:$C$776,СВЦЭМ!$A$33:$A$776,$A16,СВЦЭМ!$B$33:$B$776,L$11)+'СЕТ СН'!$F$12+СВЦЭМ!$D$10+'СЕТ СН'!$F$6-'СЕТ СН'!$F$22</f>
        <v>1254.6742619999998</v>
      </c>
      <c r="M16" s="36">
        <f>SUMIFS(СВЦЭМ!$C$33:$C$776,СВЦЭМ!$A$33:$A$776,$A16,СВЦЭМ!$B$33:$B$776,M$11)+'СЕТ СН'!$F$12+СВЦЭМ!$D$10+'СЕТ СН'!$F$6-'СЕТ СН'!$F$22</f>
        <v>1260.8314759899997</v>
      </c>
      <c r="N16" s="36">
        <f>SUMIFS(СВЦЭМ!$C$33:$C$776,СВЦЭМ!$A$33:$A$776,$A16,СВЦЭМ!$B$33:$B$776,N$11)+'СЕТ СН'!$F$12+СВЦЭМ!$D$10+'СЕТ СН'!$F$6-'СЕТ СН'!$F$22</f>
        <v>1230.9328067799997</v>
      </c>
      <c r="O16" s="36">
        <f>SUMIFS(СВЦЭМ!$C$33:$C$776,СВЦЭМ!$A$33:$A$776,$A16,СВЦЭМ!$B$33:$B$776,O$11)+'СЕТ СН'!$F$12+СВЦЭМ!$D$10+'СЕТ СН'!$F$6-'СЕТ СН'!$F$22</f>
        <v>1204.7321563899998</v>
      </c>
      <c r="P16" s="36">
        <f>SUMIFS(СВЦЭМ!$C$33:$C$776,СВЦЭМ!$A$33:$A$776,$A16,СВЦЭМ!$B$33:$B$776,P$11)+'СЕТ СН'!$F$12+СВЦЭМ!$D$10+'СЕТ СН'!$F$6-'СЕТ СН'!$F$22</f>
        <v>1210.8836061899999</v>
      </c>
      <c r="Q16" s="36">
        <f>SUMIFS(СВЦЭМ!$C$33:$C$776,СВЦЭМ!$A$33:$A$776,$A16,СВЦЭМ!$B$33:$B$776,Q$11)+'СЕТ СН'!$F$12+СВЦЭМ!$D$10+'СЕТ СН'!$F$6-'СЕТ СН'!$F$22</f>
        <v>1224.7806639399998</v>
      </c>
      <c r="R16" s="36">
        <f>SUMIFS(СВЦЭМ!$C$33:$C$776,СВЦЭМ!$A$33:$A$776,$A16,СВЦЭМ!$B$33:$B$776,R$11)+'СЕТ СН'!$F$12+СВЦЭМ!$D$10+'СЕТ СН'!$F$6-'СЕТ СН'!$F$22</f>
        <v>1212.0262064699998</v>
      </c>
      <c r="S16" s="36">
        <f>SUMIFS(СВЦЭМ!$C$33:$C$776,СВЦЭМ!$A$33:$A$776,$A16,СВЦЭМ!$B$33:$B$776,S$11)+'СЕТ СН'!$F$12+СВЦЭМ!$D$10+'СЕТ СН'!$F$6-'СЕТ СН'!$F$22</f>
        <v>1214.1602965299999</v>
      </c>
      <c r="T16" s="36">
        <f>SUMIFS(СВЦЭМ!$C$33:$C$776,СВЦЭМ!$A$33:$A$776,$A16,СВЦЭМ!$B$33:$B$776,T$11)+'СЕТ СН'!$F$12+СВЦЭМ!$D$10+'СЕТ СН'!$F$6-'СЕТ СН'!$F$22</f>
        <v>1166.1541158099999</v>
      </c>
      <c r="U16" s="36">
        <f>SUMIFS(СВЦЭМ!$C$33:$C$776,СВЦЭМ!$A$33:$A$776,$A16,СВЦЭМ!$B$33:$B$776,U$11)+'СЕТ СН'!$F$12+СВЦЭМ!$D$10+'СЕТ СН'!$F$6-'СЕТ СН'!$F$22</f>
        <v>1174.2044347799999</v>
      </c>
      <c r="V16" s="36">
        <f>SUMIFS(СВЦЭМ!$C$33:$C$776,СВЦЭМ!$A$33:$A$776,$A16,СВЦЭМ!$B$33:$B$776,V$11)+'СЕТ СН'!$F$12+СВЦЭМ!$D$10+'СЕТ СН'!$F$6-'СЕТ СН'!$F$22</f>
        <v>1194.9960059199998</v>
      </c>
      <c r="W16" s="36">
        <f>SUMIFS(СВЦЭМ!$C$33:$C$776,СВЦЭМ!$A$33:$A$776,$A16,СВЦЭМ!$B$33:$B$776,W$11)+'СЕТ СН'!$F$12+СВЦЭМ!$D$10+'СЕТ СН'!$F$6-'СЕТ СН'!$F$22</f>
        <v>1213.6678880699999</v>
      </c>
      <c r="X16" s="36">
        <f>SUMIFS(СВЦЭМ!$C$33:$C$776,СВЦЭМ!$A$33:$A$776,$A16,СВЦЭМ!$B$33:$B$776,X$11)+'СЕТ СН'!$F$12+СВЦЭМ!$D$10+'СЕТ СН'!$F$6-'СЕТ СН'!$F$22</f>
        <v>1239.3485395999999</v>
      </c>
      <c r="Y16" s="36">
        <f>SUMIFS(СВЦЭМ!$C$33:$C$776,СВЦЭМ!$A$33:$A$776,$A16,СВЦЭМ!$B$33:$B$776,Y$11)+'СЕТ СН'!$F$12+СВЦЭМ!$D$10+'СЕТ СН'!$F$6-'СЕТ СН'!$F$22</f>
        <v>1255.5793537499999</v>
      </c>
    </row>
    <row r="17" spans="1:25" ht="15.75" x14ac:dyDescent="0.2">
      <c r="A17" s="35">
        <f t="shared" si="0"/>
        <v>43502</v>
      </c>
      <c r="B17" s="36">
        <f>SUMIFS(СВЦЭМ!$C$33:$C$776,СВЦЭМ!$A$33:$A$776,$A17,СВЦЭМ!$B$33:$B$776,B$11)+'СЕТ СН'!$F$12+СВЦЭМ!$D$10+'СЕТ СН'!$F$6-'СЕТ СН'!$F$22</f>
        <v>1300.8160294399997</v>
      </c>
      <c r="C17" s="36">
        <f>SUMIFS(СВЦЭМ!$C$33:$C$776,СВЦЭМ!$A$33:$A$776,$A17,СВЦЭМ!$B$33:$B$776,C$11)+'СЕТ СН'!$F$12+СВЦЭМ!$D$10+'СЕТ СН'!$F$6-'СЕТ СН'!$F$22</f>
        <v>1333.1434461999997</v>
      </c>
      <c r="D17" s="36">
        <f>SUMIFS(СВЦЭМ!$C$33:$C$776,СВЦЭМ!$A$33:$A$776,$A17,СВЦЭМ!$B$33:$B$776,D$11)+'СЕТ СН'!$F$12+СВЦЭМ!$D$10+'СЕТ СН'!$F$6-'СЕТ СН'!$F$22</f>
        <v>1337.2280031699997</v>
      </c>
      <c r="E17" s="36">
        <f>SUMIFS(СВЦЭМ!$C$33:$C$776,СВЦЭМ!$A$33:$A$776,$A17,СВЦЭМ!$B$33:$B$776,E$11)+'СЕТ СН'!$F$12+СВЦЭМ!$D$10+'СЕТ СН'!$F$6-'СЕТ СН'!$F$22</f>
        <v>1344.1434634799998</v>
      </c>
      <c r="F17" s="36">
        <f>SUMIFS(СВЦЭМ!$C$33:$C$776,СВЦЭМ!$A$33:$A$776,$A17,СВЦЭМ!$B$33:$B$776,F$11)+'СЕТ СН'!$F$12+СВЦЭМ!$D$10+'СЕТ СН'!$F$6-'СЕТ СН'!$F$22</f>
        <v>1340.1329022399998</v>
      </c>
      <c r="G17" s="36">
        <f>SUMIFS(СВЦЭМ!$C$33:$C$776,СВЦЭМ!$A$33:$A$776,$A17,СВЦЭМ!$B$33:$B$776,G$11)+'СЕТ СН'!$F$12+СВЦЭМ!$D$10+'СЕТ СН'!$F$6-'СЕТ СН'!$F$22</f>
        <v>1310.7803935699999</v>
      </c>
      <c r="H17" s="36">
        <f>SUMIFS(СВЦЭМ!$C$33:$C$776,СВЦЭМ!$A$33:$A$776,$A17,СВЦЭМ!$B$33:$B$776,H$11)+'СЕТ СН'!$F$12+СВЦЭМ!$D$10+'СЕТ СН'!$F$6-'СЕТ СН'!$F$22</f>
        <v>1273.6301721399998</v>
      </c>
      <c r="I17" s="36">
        <f>SUMIFS(СВЦЭМ!$C$33:$C$776,СВЦЭМ!$A$33:$A$776,$A17,СВЦЭМ!$B$33:$B$776,I$11)+'СЕТ СН'!$F$12+СВЦЭМ!$D$10+'СЕТ СН'!$F$6-'СЕТ СН'!$F$22</f>
        <v>1237.4286370599998</v>
      </c>
      <c r="J17" s="36">
        <f>SUMIFS(СВЦЭМ!$C$33:$C$776,СВЦЭМ!$A$33:$A$776,$A17,СВЦЭМ!$B$33:$B$776,J$11)+'СЕТ СН'!$F$12+СВЦЭМ!$D$10+'СЕТ СН'!$F$6-'СЕТ СН'!$F$22</f>
        <v>1260.3006885299999</v>
      </c>
      <c r="K17" s="36">
        <f>SUMIFS(СВЦЭМ!$C$33:$C$776,СВЦЭМ!$A$33:$A$776,$A17,СВЦЭМ!$B$33:$B$776,K$11)+'СЕТ СН'!$F$12+СВЦЭМ!$D$10+'СЕТ СН'!$F$6-'СЕТ СН'!$F$22</f>
        <v>1257.3883616699998</v>
      </c>
      <c r="L17" s="36">
        <f>SUMIFS(СВЦЭМ!$C$33:$C$776,СВЦЭМ!$A$33:$A$776,$A17,СВЦЭМ!$B$33:$B$776,L$11)+'СЕТ СН'!$F$12+СВЦЭМ!$D$10+'СЕТ СН'!$F$6-'СЕТ СН'!$F$22</f>
        <v>1264.9234658999999</v>
      </c>
      <c r="M17" s="36">
        <f>SUMIFS(СВЦЭМ!$C$33:$C$776,СВЦЭМ!$A$33:$A$776,$A17,СВЦЭМ!$B$33:$B$776,M$11)+'СЕТ СН'!$F$12+СВЦЭМ!$D$10+'СЕТ СН'!$F$6-'СЕТ СН'!$F$22</f>
        <v>1269.7440349599999</v>
      </c>
      <c r="N17" s="36">
        <f>SUMIFS(СВЦЭМ!$C$33:$C$776,СВЦЭМ!$A$33:$A$776,$A17,СВЦЭМ!$B$33:$B$776,N$11)+'СЕТ СН'!$F$12+СВЦЭМ!$D$10+'СЕТ СН'!$F$6-'СЕТ СН'!$F$22</f>
        <v>1253.8964276799998</v>
      </c>
      <c r="O17" s="36">
        <f>SUMIFS(СВЦЭМ!$C$33:$C$776,СВЦЭМ!$A$33:$A$776,$A17,СВЦЭМ!$B$33:$B$776,O$11)+'СЕТ СН'!$F$12+СВЦЭМ!$D$10+'СЕТ СН'!$F$6-'СЕТ СН'!$F$22</f>
        <v>1226.0489756799998</v>
      </c>
      <c r="P17" s="36">
        <f>SUMIFS(СВЦЭМ!$C$33:$C$776,СВЦЭМ!$A$33:$A$776,$A17,СВЦЭМ!$B$33:$B$776,P$11)+'СЕТ СН'!$F$12+СВЦЭМ!$D$10+'СЕТ СН'!$F$6-'СЕТ СН'!$F$22</f>
        <v>1225.3357878099998</v>
      </c>
      <c r="Q17" s="36">
        <f>SUMIFS(СВЦЭМ!$C$33:$C$776,СВЦЭМ!$A$33:$A$776,$A17,СВЦЭМ!$B$33:$B$776,Q$11)+'СЕТ СН'!$F$12+СВЦЭМ!$D$10+'СЕТ СН'!$F$6-'СЕТ СН'!$F$22</f>
        <v>1227.3881424499998</v>
      </c>
      <c r="R17" s="36">
        <f>SUMIFS(СВЦЭМ!$C$33:$C$776,СВЦЭМ!$A$33:$A$776,$A17,СВЦЭМ!$B$33:$B$776,R$11)+'СЕТ СН'!$F$12+СВЦЭМ!$D$10+'СЕТ СН'!$F$6-'СЕТ СН'!$F$22</f>
        <v>1218.4146159399997</v>
      </c>
      <c r="S17" s="36">
        <f>SUMIFS(СВЦЭМ!$C$33:$C$776,СВЦЭМ!$A$33:$A$776,$A17,СВЦЭМ!$B$33:$B$776,S$11)+'СЕТ СН'!$F$12+СВЦЭМ!$D$10+'СЕТ СН'!$F$6-'СЕТ СН'!$F$22</f>
        <v>1225.8860782599997</v>
      </c>
      <c r="T17" s="36">
        <f>SUMIFS(СВЦЭМ!$C$33:$C$776,СВЦЭМ!$A$33:$A$776,$A17,СВЦЭМ!$B$33:$B$776,T$11)+'СЕТ СН'!$F$12+СВЦЭМ!$D$10+'СЕТ СН'!$F$6-'СЕТ СН'!$F$22</f>
        <v>1193.5670714699997</v>
      </c>
      <c r="U17" s="36">
        <f>SUMIFS(СВЦЭМ!$C$33:$C$776,СВЦЭМ!$A$33:$A$776,$A17,СВЦЭМ!$B$33:$B$776,U$11)+'СЕТ СН'!$F$12+СВЦЭМ!$D$10+'СЕТ СН'!$F$6-'СЕТ СН'!$F$22</f>
        <v>1207.8906456599998</v>
      </c>
      <c r="V17" s="36">
        <f>SUMIFS(СВЦЭМ!$C$33:$C$776,СВЦЭМ!$A$33:$A$776,$A17,СВЦЭМ!$B$33:$B$776,V$11)+'СЕТ СН'!$F$12+СВЦЭМ!$D$10+'СЕТ СН'!$F$6-'СЕТ СН'!$F$22</f>
        <v>1227.3524978899998</v>
      </c>
      <c r="W17" s="36">
        <f>SUMIFS(СВЦЭМ!$C$33:$C$776,СВЦЭМ!$A$33:$A$776,$A17,СВЦЭМ!$B$33:$B$776,W$11)+'СЕТ СН'!$F$12+СВЦЭМ!$D$10+'СЕТ СН'!$F$6-'СЕТ СН'!$F$22</f>
        <v>1238.8799442199997</v>
      </c>
      <c r="X17" s="36">
        <f>SUMIFS(СВЦЭМ!$C$33:$C$776,СВЦЭМ!$A$33:$A$776,$A17,СВЦЭМ!$B$33:$B$776,X$11)+'СЕТ СН'!$F$12+СВЦЭМ!$D$10+'СЕТ СН'!$F$6-'СЕТ СН'!$F$22</f>
        <v>1264.1416593499998</v>
      </c>
      <c r="Y17" s="36">
        <f>SUMIFS(СВЦЭМ!$C$33:$C$776,СВЦЭМ!$A$33:$A$776,$A17,СВЦЭМ!$B$33:$B$776,Y$11)+'СЕТ СН'!$F$12+СВЦЭМ!$D$10+'СЕТ СН'!$F$6-'СЕТ СН'!$F$22</f>
        <v>1299.2931047099999</v>
      </c>
    </row>
    <row r="18" spans="1:25" ht="15.75" x14ac:dyDescent="0.2">
      <c r="A18" s="35">
        <f t="shared" si="0"/>
        <v>43503</v>
      </c>
      <c r="B18" s="36">
        <f>SUMIFS(СВЦЭМ!$C$33:$C$776,СВЦЭМ!$A$33:$A$776,$A18,СВЦЭМ!$B$33:$B$776,B$11)+'СЕТ СН'!$F$12+СВЦЭМ!$D$10+'СЕТ СН'!$F$6-'СЕТ СН'!$F$22</f>
        <v>1328.9426382899999</v>
      </c>
      <c r="C18" s="36">
        <f>SUMIFS(СВЦЭМ!$C$33:$C$776,СВЦЭМ!$A$33:$A$776,$A18,СВЦЭМ!$B$33:$B$776,C$11)+'СЕТ СН'!$F$12+СВЦЭМ!$D$10+'СЕТ СН'!$F$6-'СЕТ СН'!$F$22</f>
        <v>1348.8753420699998</v>
      </c>
      <c r="D18" s="36">
        <f>SUMIFS(СВЦЭМ!$C$33:$C$776,СВЦЭМ!$A$33:$A$776,$A18,СВЦЭМ!$B$33:$B$776,D$11)+'СЕТ СН'!$F$12+СВЦЭМ!$D$10+'СЕТ СН'!$F$6-'СЕТ СН'!$F$22</f>
        <v>1362.7796557399997</v>
      </c>
      <c r="E18" s="36">
        <f>SUMIFS(СВЦЭМ!$C$33:$C$776,СВЦЭМ!$A$33:$A$776,$A18,СВЦЭМ!$B$33:$B$776,E$11)+'СЕТ СН'!$F$12+СВЦЭМ!$D$10+'СЕТ СН'!$F$6-'СЕТ СН'!$F$22</f>
        <v>1395.5720603499999</v>
      </c>
      <c r="F18" s="36">
        <f>SUMIFS(СВЦЭМ!$C$33:$C$776,СВЦЭМ!$A$33:$A$776,$A18,СВЦЭМ!$B$33:$B$776,F$11)+'СЕТ СН'!$F$12+СВЦЭМ!$D$10+'СЕТ СН'!$F$6-'СЕТ СН'!$F$22</f>
        <v>1375.9243689499999</v>
      </c>
      <c r="G18" s="36">
        <f>SUMIFS(СВЦЭМ!$C$33:$C$776,СВЦЭМ!$A$33:$A$776,$A18,СВЦЭМ!$B$33:$B$776,G$11)+'СЕТ СН'!$F$12+СВЦЭМ!$D$10+'СЕТ СН'!$F$6-'СЕТ СН'!$F$22</f>
        <v>1360.0861483699998</v>
      </c>
      <c r="H18" s="36">
        <f>SUMIFS(СВЦЭМ!$C$33:$C$776,СВЦЭМ!$A$33:$A$776,$A18,СВЦЭМ!$B$33:$B$776,H$11)+'СЕТ СН'!$F$12+СВЦЭМ!$D$10+'СЕТ СН'!$F$6-'СЕТ СН'!$F$22</f>
        <v>1326.2943071099999</v>
      </c>
      <c r="I18" s="36">
        <f>SUMIFS(СВЦЭМ!$C$33:$C$776,СВЦЭМ!$A$33:$A$776,$A18,СВЦЭМ!$B$33:$B$776,I$11)+'СЕТ СН'!$F$12+СВЦЭМ!$D$10+'СЕТ СН'!$F$6-'СЕТ СН'!$F$22</f>
        <v>1304.8766463399998</v>
      </c>
      <c r="J18" s="36">
        <f>SUMIFS(СВЦЭМ!$C$33:$C$776,СВЦЭМ!$A$33:$A$776,$A18,СВЦЭМ!$B$33:$B$776,J$11)+'СЕТ СН'!$F$12+СВЦЭМ!$D$10+'СЕТ СН'!$F$6-'СЕТ СН'!$F$22</f>
        <v>1292.5113377499997</v>
      </c>
      <c r="K18" s="36">
        <f>SUMIFS(СВЦЭМ!$C$33:$C$776,СВЦЭМ!$A$33:$A$776,$A18,СВЦЭМ!$B$33:$B$776,K$11)+'СЕТ СН'!$F$12+СВЦЭМ!$D$10+'СЕТ СН'!$F$6-'СЕТ СН'!$F$22</f>
        <v>1278.7815293299998</v>
      </c>
      <c r="L18" s="36">
        <f>SUMIFS(СВЦЭМ!$C$33:$C$776,СВЦЭМ!$A$33:$A$776,$A18,СВЦЭМ!$B$33:$B$776,L$11)+'СЕТ СН'!$F$12+СВЦЭМ!$D$10+'СЕТ СН'!$F$6-'СЕТ СН'!$F$22</f>
        <v>1276.1607928899998</v>
      </c>
      <c r="M18" s="36">
        <f>SUMIFS(СВЦЭМ!$C$33:$C$776,СВЦЭМ!$A$33:$A$776,$A18,СВЦЭМ!$B$33:$B$776,M$11)+'СЕТ СН'!$F$12+СВЦЭМ!$D$10+'СЕТ СН'!$F$6-'СЕТ СН'!$F$22</f>
        <v>1286.8257865299997</v>
      </c>
      <c r="N18" s="36">
        <f>SUMIFS(СВЦЭМ!$C$33:$C$776,СВЦЭМ!$A$33:$A$776,$A18,СВЦЭМ!$B$33:$B$776,N$11)+'СЕТ СН'!$F$12+СВЦЭМ!$D$10+'СЕТ СН'!$F$6-'СЕТ СН'!$F$22</f>
        <v>1269.9824700599997</v>
      </c>
      <c r="O18" s="36">
        <f>SUMIFS(СВЦЭМ!$C$33:$C$776,СВЦЭМ!$A$33:$A$776,$A18,СВЦЭМ!$B$33:$B$776,O$11)+'СЕТ СН'!$F$12+СВЦЭМ!$D$10+'СЕТ СН'!$F$6-'СЕТ СН'!$F$22</f>
        <v>1233.8813071699999</v>
      </c>
      <c r="P18" s="36">
        <f>SUMIFS(СВЦЭМ!$C$33:$C$776,СВЦЭМ!$A$33:$A$776,$A18,СВЦЭМ!$B$33:$B$776,P$11)+'СЕТ СН'!$F$12+СВЦЭМ!$D$10+'СЕТ СН'!$F$6-'СЕТ СН'!$F$22</f>
        <v>1232.8718888399999</v>
      </c>
      <c r="Q18" s="36">
        <f>SUMIFS(СВЦЭМ!$C$33:$C$776,СВЦЭМ!$A$33:$A$776,$A18,СВЦЭМ!$B$33:$B$776,Q$11)+'СЕТ СН'!$F$12+СВЦЭМ!$D$10+'СЕТ СН'!$F$6-'СЕТ СН'!$F$22</f>
        <v>1237.2354118699998</v>
      </c>
      <c r="R18" s="36">
        <f>SUMIFS(СВЦЭМ!$C$33:$C$776,СВЦЭМ!$A$33:$A$776,$A18,СВЦЭМ!$B$33:$B$776,R$11)+'СЕТ СН'!$F$12+СВЦЭМ!$D$10+'СЕТ СН'!$F$6-'СЕТ СН'!$F$22</f>
        <v>1229.7841600499999</v>
      </c>
      <c r="S18" s="36">
        <f>SUMIFS(СВЦЭМ!$C$33:$C$776,СВЦЭМ!$A$33:$A$776,$A18,СВЦЭМ!$B$33:$B$776,S$11)+'СЕТ СН'!$F$12+СВЦЭМ!$D$10+'СЕТ СН'!$F$6-'СЕТ СН'!$F$22</f>
        <v>1224.1327244799998</v>
      </c>
      <c r="T18" s="36">
        <f>SUMIFS(СВЦЭМ!$C$33:$C$776,СВЦЭМ!$A$33:$A$776,$A18,СВЦЭМ!$B$33:$B$776,T$11)+'СЕТ СН'!$F$12+СВЦЭМ!$D$10+'СЕТ СН'!$F$6-'СЕТ СН'!$F$22</f>
        <v>1185.6295819599998</v>
      </c>
      <c r="U18" s="36">
        <f>SUMIFS(СВЦЭМ!$C$33:$C$776,СВЦЭМ!$A$33:$A$776,$A18,СВЦЭМ!$B$33:$B$776,U$11)+'СЕТ СН'!$F$12+СВЦЭМ!$D$10+'СЕТ СН'!$F$6-'СЕТ СН'!$F$22</f>
        <v>1177.5405120899998</v>
      </c>
      <c r="V18" s="36">
        <f>SUMIFS(СВЦЭМ!$C$33:$C$776,СВЦЭМ!$A$33:$A$776,$A18,СВЦЭМ!$B$33:$B$776,V$11)+'СЕТ СН'!$F$12+СВЦЭМ!$D$10+'СЕТ СН'!$F$6-'СЕТ СН'!$F$22</f>
        <v>1187.2155440999998</v>
      </c>
      <c r="W18" s="36">
        <f>SUMIFS(СВЦЭМ!$C$33:$C$776,СВЦЭМ!$A$33:$A$776,$A18,СВЦЭМ!$B$33:$B$776,W$11)+'СЕТ СН'!$F$12+СВЦЭМ!$D$10+'СЕТ СН'!$F$6-'СЕТ СН'!$F$22</f>
        <v>1215.3144355999998</v>
      </c>
      <c r="X18" s="36">
        <f>SUMIFS(СВЦЭМ!$C$33:$C$776,СВЦЭМ!$A$33:$A$776,$A18,СВЦЭМ!$B$33:$B$776,X$11)+'СЕТ СН'!$F$12+СВЦЭМ!$D$10+'СЕТ СН'!$F$6-'СЕТ СН'!$F$22</f>
        <v>1234.4836157399998</v>
      </c>
      <c r="Y18" s="36">
        <f>SUMIFS(СВЦЭМ!$C$33:$C$776,СВЦЭМ!$A$33:$A$776,$A18,СВЦЭМ!$B$33:$B$776,Y$11)+'СЕТ СН'!$F$12+СВЦЭМ!$D$10+'СЕТ СН'!$F$6-'СЕТ СН'!$F$22</f>
        <v>1256.5359210699999</v>
      </c>
    </row>
    <row r="19" spans="1:25" ht="15.75" x14ac:dyDescent="0.2">
      <c r="A19" s="35">
        <f t="shared" si="0"/>
        <v>43504</v>
      </c>
      <c r="B19" s="36">
        <f>SUMIFS(СВЦЭМ!$C$33:$C$776,СВЦЭМ!$A$33:$A$776,$A19,СВЦЭМ!$B$33:$B$776,B$11)+'СЕТ СН'!$F$12+СВЦЭМ!$D$10+'СЕТ СН'!$F$6-'СЕТ СН'!$F$22</f>
        <v>1334.9658994899999</v>
      </c>
      <c r="C19" s="36">
        <f>SUMIFS(СВЦЭМ!$C$33:$C$776,СВЦЭМ!$A$33:$A$776,$A19,СВЦЭМ!$B$33:$B$776,C$11)+'СЕТ СН'!$F$12+СВЦЭМ!$D$10+'СЕТ СН'!$F$6-'СЕТ СН'!$F$22</f>
        <v>1358.4328809799997</v>
      </c>
      <c r="D19" s="36">
        <f>SUMIFS(СВЦЭМ!$C$33:$C$776,СВЦЭМ!$A$33:$A$776,$A19,СВЦЭМ!$B$33:$B$776,D$11)+'СЕТ СН'!$F$12+СВЦЭМ!$D$10+'СЕТ СН'!$F$6-'СЕТ СН'!$F$22</f>
        <v>1373.7504140199999</v>
      </c>
      <c r="E19" s="36">
        <f>SUMIFS(СВЦЭМ!$C$33:$C$776,СВЦЭМ!$A$33:$A$776,$A19,СВЦЭМ!$B$33:$B$776,E$11)+'СЕТ СН'!$F$12+СВЦЭМ!$D$10+'СЕТ СН'!$F$6-'СЕТ СН'!$F$22</f>
        <v>1394.2420235499999</v>
      </c>
      <c r="F19" s="36">
        <f>SUMIFS(СВЦЭМ!$C$33:$C$776,СВЦЭМ!$A$33:$A$776,$A19,СВЦЭМ!$B$33:$B$776,F$11)+'СЕТ СН'!$F$12+СВЦЭМ!$D$10+'СЕТ СН'!$F$6-'СЕТ СН'!$F$22</f>
        <v>1395.9071264799998</v>
      </c>
      <c r="G19" s="36">
        <f>SUMIFS(СВЦЭМ!$C$33:$C$776,СВЦЭМ!$A$33:$A$776,$A19,СВЦЭМ!$B$33:$B$776,G$11)+'СЕТ СН'!$F$12+СВЦЭМ!$D$10+'СЕТ СН'!$F$6-'СЕТ СН'!$F$22</f>
        <v>1349.8935390299998</v>
      </c>
      <c r="H19" s="36">
        <f>SUMIFS(СВЦЭМ!$C$33:$C$776,СВЦЭМ!$A$33:$A$776,$A19,СВЦЭМ!$B$33:$B$776,H$11)+'СЕТ СН'!$F$12+СВЦЭМ!$D$10+'СЕТ СН'!$F$6-'СЕТ СН'!$F$22</f>
        <v>1319.9658416299999</v>
      </c>
      <c r="I19" s="36">
        <f>SUMIFS(СВЦЭМ!$C$33:$C$776,СВЦЭМ!$A$33:$A$776,$A19,СВЦЭМ!$B$33:$B$776,I$11)+'СЕТ СН'!$F$12+СВЦЭМ!$D$10+'СЕТ СН'!$F$6-'СЕТ СН'!$F$22</f>
        <v>1297.1740636299999</v>
      </c>
      <c r="J19" s="36">
        <f>SUMIFS(СВЦЭМ!$C$33:$C$776,СВЦЭМ!$A$33:$A$776,$A19,СВЦЭМ!$B$33:$B$776,J$11)+'СЕТ СН'!$F$12+СВЦЭМ!$D$10+'СЕТ СН'!$F$6-'СЕТ СН'!$F$22</f>
        <v>1275.7095020199997</v>
      </c>
      <c r="K19" s="36">
        <f>SUMIFS(СВЦЭМ!$C$33:$C$776,СВЦЭМ!$A$33:$A$776,$A19,СВЦЭМ!$B$33:$B$776,K$11)+'СЕТ СН'!$F$12+СВЦЭМ!$D$10+'СЕТ СН'!$F$6-'СЕТ СН'!$F$22</f>
        <v>1248.6198970999999</v>
      </c>
      <c r="L19" s="36">
        <f>SUMIFS(СВЦЭМ!$C$33:$C$776,СВЦЭМ!$A$33:$A$776,$A19,СВЦЭМ!$B$33:$B$776,L$11)+'СЕТ СН'!$F$12+СВЦЭМ!$D$10+'СЕТ СН'!$F$6-'СЕТ СН'!$F$22</f>
        <v>1224.3347030499999</v>
      </c>
      <c r="M19" s="36">
        <f>SUMIFS(СВЦЭМ!$C$33:$C$776,СВЦЭМ!$A$33:$A$776,$A19,СВЦЭМ!$B$33:$B$776,M$11)+'СЕТ СН'!$F$12+СВЦЭМ!$D$10+'СЕТ СН'!$F$6-'СЕТ СН'!$F$22</f>
        <v>1232.4527792199999</v>
      </c>
      <c r="N19" s="36">
        <f>SUMIFS(СВЦЭМ!$C$33:$C$776,СВЦЭМ!$A$33:$A$776,$A19,СВЦЭМ!$B$33:$B$776,N$11)+'СЕТ СН'!$F$12+СВЦЭМ!$D$10+'СЕТ СН'!$F$6-'СЕТ СН'!$F$22</f>
        <v>1222.2916479599999</v>
      </c>
      <c r="O19" s="36">
        <f>SUMIFS(СВЦЭМ!$C$33:$C$776,СВЦЭМ!$A$33:$A$776,$A19,СВЦЭМ!$B$33:$B$776,O$11)+'СЕТ СН'!$F$12+СВЦЭМ!$D$10+'СЕТ СН'!$F$6-'СЕТ СН'!$F$22</f>
        <v>1212.6159348099998</v>
      </c>
      <c r="P19" s="36">
        <f>SUMIFS(СВЦЭМ!$C$33:$C$776,СВЦЭМ!$A$33:$A$776,$A19,СВЦЭМ!$B$33:$B$776,P$11)+'СЕТ СН'!$F$12+СВЦЭМ!$D$10+'СЕТ СН'!$F$6-'СЕТ СН'!$F$22</f>
        <v>1227.5783935199997</v>
      </c>
      <c r="Q19" s="36">
        <f>SUMIFS(СВЦЭМ!$C$33:$C$776,СВЦЭМ!$A$33:$A$776,$A19,СВЦЭМ!$B$33:$B$776,Q$11)+'СЕТ СН'!$F$12+СВЦЭМ!$D$10+'СЕТ СН'!$F$6-'СЕТ СН'!$F$22</f>
        <v>1233.9295562899997</v>
      </c>
      <c r="R19" s="36">
        <f>SUMIFS(СВЦЭМ!$C$33:$C$776,СВЦЭМ!$A$33:$A$776,$A19,СВЦЭМ!$B$33:$B$776,R$11)+'СЕТ СН'!$F$12+СВЦЭМ!$D$10+'СЕТ СН'!$F$6-'СЕТ СН'!$F$22</f>
        <v>1234.5933909399998</v>
      </c>
      <c r="S19" s="36">
        <f>SUMIFS(СВЦЭМ!$C$33:$C$776,СВЦЭМ!$A$33:$A$776,$A19,СВЦЭМ!$B$33:$B$776,S$11)+'СЕТ СН'!$F$12+СВЦЭМ!$D$10+'СЕТ СН'!$F$6-'СЕТ СН'!$F$22</f>
        <v>1221.9483634599999</v>
      </c>
      <c r="T19" s="36">
        <f>SUMIFS(СВЦЭМ!$C$33:$C$776,СВЦЭМ!$A$33:$A$776,$A19,СВЦЭМ!$B$33:$B$776,T$11)+'СЕТ СН'!$F$12+СВЦЭМ!$D$10+'СЕТ СН'!$F$6-'СЕТ СН'!$F$22</f>
        <v>1178.2100464299999</v>
      </c>
      <c r="U19" s="36">
        <f>SUMIFS(СВЦЭМ!$C$33:$C$776,СВЦЭМ!$A$33:$A$776,$A19,СВЦЭМ!$B$33:$B$776,U$11)+'СЕТ СН'!$F$12+СВЦЭМ!$D$10+'СЕТ СН'!$F$6-'СЕТ СН'!$F$22</f>
        <v>1173.7973286299998</v>
      </c>
      <c r="V19" s="36">
        <f>SUMIFS(СВЦЭМ!$C$33:$C$776,СВЦЭМ!$A$33:$A$776,$A19,СВЦЭМ!$B$33:$B$776,V$11)+'СЕТ СН'!$F$12+СВЦЭМ!$D$10+'СЕТ СН'!$F$6-'СЕТ СН'!$F$22</f>
        <v>1201.1859737099999</v>
      </c>
      <c r="W19" s="36">
        <f>SUMIFS(СВЦЭМ!$C$33:$C$776,СВЦЭМ!$A$33:$A$776,$A19,СВЦЭМ!$B$33:$B$776,W$11)+'СЕТ СН'!$F$12+СВЦЭМ!$D$10+'СЕТ СН'!$F$6-'СЕТ СН'!$F$22</f>
        <v>1231.5558124999998</v>
      </c>
      <c r="X19" s="36">
        <f>SUMIFS(СВЦЭМ!$C$33:$C$776,СВЦЭМ!$A$33:$A$776,$A19,СВЦЭМ!$B$33:$B$776,X$11)+'СЕТ СН'!$F$12+СВЦЭМ!$D$10+'СЕТ СН'!$F$6-'СЕТ СН'!$F$22</f>
        <v>1268.5536656399997</v>
      </c>
      <c r="Y19" s="36">
        <f>SUMIFS(СВЦЭМ!$C$33:$C$776,СВЦЭМ!$A$33:$A$776,$A19,СВЦЭМ!$B$33:$B$776,Y$11)+'СЕТ СН'!$F$12+СВЦЭМ!$D$10+'СЕТ СН'!$F$6-'СЕТ СН'!$F$22</f>
        <v>1284.1908889499998</v>
      </c>
    </row>
    <row r="20" spans="1:25" ht="15.75" x14ac:dyDescent="0.2">
      <c r="A20" s="35">
        <f t="shared" si="0"/>
        <v>43505</v>
      </c>
      <c r="B20" s="36">
        <f>SUMIFS(СВЦЭМ!$C$33:$C$776,СВЦЭМ!$A$33:$A$776,$A20,СВЦЭМ!$B$33:$B$776,B$11)+'СЕТ СН'!$F$12+СВЦЭМ!$D$10+'СЕТ СН'!$F$6-'СЕТ СН'!$F$22</f>
        <v>1298.0190380099998</v>
      </c>
      <c r="C20" s="36">
        <f>SUMIFS(СВЦЭМ!$C$33:$C$776,СВЦЭМ!$A$33:$A$776,$A20,СВЦЭМ!$B$33:$B$776,C$11)+'СЕТ СН'!$F$12+СВЦЭМ!$D$10+'СЕТ СН'!$F$6-'СЕТ СН'!$F$22</f>
        <v>1331.1450898899998</v>
      </c>
      <c r="D20" s="36">
        <f>SUMIFS(СВЦЭМ!$C$33:$C$776,СВЦЭМ!$A$33:$A$776,$A20,СВЦЭМ!$B$33:$B$776,D$11)+'СЕТ СН'!$F$12+СВЦЭМ!$D$10+'СЕТ СН'!$F$6-'СЕТ СН'!$F$22</f>
        <v>1351.4294144199998</v>
      </c>
      <c r="E20" s="36">
        <f>SUMIFS(СВЦЭМ!$C$33:$C$776,СВЦЭМ!$A$33:$A$776,$A20,СВЦЭМ!$B$33:$B$776,E$11)+'СЕТ СН'!$F$12+СВЦЭМ!$D$10+'СЕТ СН'!$F$6-'СЕТ СН'!$F$22</f>
        <v>1351.8373210899997</v>
      </c>
      <c r="F20" s="36">
        <f>SUMIFS(СВЦЭМ!$C$33:$C$776,СВЦЭМ!$A$33:$A$776,$A20,СВЦЭМ!$B$33:$B$776,F$11)+'СЕТ СН'!$F$12+СВЦЭМ!$D$10+'СЕТ СН'!$F$6-'СЕТ СН'!$F$22</f>
        <v>1348.5439143999997</v>
      </c>
      <c r="G20" s="36">
        <f>SUMIFS(СВЦЭМ!$C$33:$C$776,СВЦЭМ!$A$33:$A$776,$A20,СВЦЭМ!$B$33:$B$776,G$11)+'СЕТ СН'!$F$12+СВЦЭМ!$D$10+'СЕТ СН'!$F$6-'СЕТ СН'!$F$22</f>
        <v>1346.6199902399999</v>
      </c>
      <c r="H20" s="36">
        <f>SUMIFS(СВЦЭМ!$C$33:$C$776,СВЦЭМ!$A$33:$A$776,$A20,СВЦЭМ!$B$33:$B$776,H$11)+'СЕТ СН'!$F$12+СВЦЭМ!$D$10+'СЕТ СН'!$F$6-'СЕТ СН'!$F$22</f>
        <v>1321.4078005499998</v>
      </c>
      <c r="I20" s="36">
        <f>SUMIFS(СВЦЭМ!$C$33:$C$776,СВЦЭМ!$A$33:$A$776,$A20,СВЦЭМ!$B$33:$B$776,I$11)+'СЕТ СН'!$F$12+СВЦЭМ!$D$10+'СЕТ СН'!$F$6-'СЕТ СН'!$F$22</f>
        <v>1305.6384896899999</v>
      </c>
      <c r="J20" s="36">
        <f>SUMIFS(СВЦЭМ!$C$33:$C$776,СВЦЭМ!$A$33:$A$776,$A20,СВЦЭМ!$B$33:$B$776,J$11)+'СЕТ СН'!$F$12+СВЦЭМ!$D$10+'СЕТ СН'!$F$6-'СЕТ СН'!$F$22</f>
        <v>1252.9262836799999</v>
      </c>
      <c r="K20" s="36">
        <f>SUMIFS(СВЦЭМ!$C$33:$C$776,СВЦЭМ!$A$33:$A$776,$A20,СВЦЭМ!$B$33:$B$776,K$11)+'СЕТ СН'!$F$12+СВЦЭМ!$D$10+'СЕТ СН'!$F$6-'СЕТ СН'!$F$22</f>
        <v>1229.3071721399999</v>
      </c>
      <c r="L20" s="36">
        <f>SUMIFS(СВЦЭМ!$C$33:$C$776,СВЦЭМ!$A$33:$A$776,$A20,СВЦЭМ!$B$33:$B$776,L$11)+'СЕТ СН'!$F$12+СВЦЭМ!$D$10+'СЕТ СН'!$F$6-'СЕТ СН'!$F$22</f>
        <v>1233.5610251299997</v>
      </c>
      <c r="M20" s="36">
        <f>SUMIFS(СВЦЭМ!$C$33:$C$776,СВЦЭМ!$A$33:$A$776,$A20,СВЦЭМ!$B$33:$B$776,M$11)+'СЕТ СН'!$F$12+СВЦЭМ!$D$10+'СЕТ СН'!$F$6-'СЕТ СН'!$F$22</f>
        <v>1241.9001298399999</v>
      </c>
      <c r="N20" s="36">
        <f>SUMIFS(СВЦЭМ!$C$33:$C$776,СВЦЭМ!$A$33:$A$776,$A20,СВЦЭМ!$B$33:$B$776,N$11)+'СЕТ СН'!$F$12+СВЦЭМ!$D$10+'СЕТ СН'!$F$6-'СЕТ СН'!$F$22</f>
        <v>1244.7069684099997</v>
      </c>
      <c r="O20" s="36">
        <f>SUMIFS(СВЦЭМ!$C$33:$C$776,СВЦЭМ!$A$33:$A$776,$A20,СВЦЭМ!$B$33:$B$776,O$11)+'СЕТ СН'!$F$12+СВЦЭМ!$D$10+'СЕТ СН'!$F$6-'СЕТ СН'!$F$22</f>
        <v>1219.2701138799998</v>
      </c>
      <c r="P20" s="36">
        <f>SUMIFS(СВЦЭМ!$C$33:$C$776,СВЦЭМ!$A$33:$A$776,$A20,СВЦЭМ!$B$33:$B$776,P$11)+'СЕТ СН'!$F$12+СВЦЭМ!$D$10+'СЕТ СН'!$F$6-'СЕТ СН'!$F$22</f>
        <v>1214.5654638699998</v>
      </c>
      <c r="Q20" s="36">
        <f>SUMIFS(СВЦЭМ!$C$33:$C$776,СВЦЭМ!$A$33:$A$776,$A20,СВЦЭМ!$B$33:$B$776,Q$11)+'СЕТ СН'!$F$12+СВЦЭМ!$D$10+'СЕТ СН'!$F$6-'СЕТ СН'!$F$22</f>
        <v>1221.4426247799997</v>
      </c>
      <c r="R20" s="36">
        <f>SUMIFS(СВЦЭМ!$C$33:$C$776,СВЦЭМ!$A$33:$A$776,$A20,СВЦЭМ!$B$33:$B$776,R$11)+'СЕТ СН'!$F$12+СВЦЭМ!$D$10+'СЕТ СН'!$F$6-'СЕТ СН'!$F$22</f>
        <v>1214.2570717399999</v>
      </c>
      <c r="S20" s="36">
        <f>SUMIFS(СВЦЭМ!$C$33:$C$776,СВЦЭМ!$A$33:$A$776,$A20,СВЦЭМ!$B$33:$B$776,S$11)+'СЕТ СН'!$F$12+СВЦЭМ!$D$10+'СЕТ СН'!$F$6-'СЕТ СН'!$F$22</f>
        <v>1186.6478141799998</v>
      </c>
      <c r="T20" s="36">
        <f>SUMIFS(СВЦЭМ!$C$33:$C$776,СВЦЭМ!$A$33:$A$776,$A20,СВЦЭМ!$B$33:$B$776,T$11)+'СЕТ СН'!$F$12+СВЦЭМ!$D$10+'СЕТ СН'!$F$6-'СЕТ СН'!$F$22</f>
        <v>1147.5662496299999</v>
      </c>
      <c r="U20" s="36">
        <f>SUMIFS(СВЦЭМ!$C$33:$C$776,СВЦЭМ!$A$33:$A$776,$A20,СВЦЭМ!$B$33:$B$776,U$11)+'СЕТ СН'!$F$12+СВЦЭМ!$D$10+'СЕТ СН'!$F$6-'СЕТ СН'!$F$22</f>
        <v>1141.4167512199999</v>
      </c>
      <c r="V20" s="36">
        <f>SUMIFS(СВЦЭМ!$C$33:$C$776,СВЦЭМ!$A$33:$A$776,$A20,СВЦЭМ!$B$33:$B$776,V$11)+'СЕТ СН'!$F$12+СВЦЭМ!$D$10+'СЕТ СН'!$F$6-'СЕТ СН'!$F$22</f>
        <v>1155.2696519999997</v>
      </c>
      <c r="W20" s="36">
        <f>SUMIFS(СВЦЭМ!$C$33:$C$776,СВЦЭМ!$A$33:$A$776,$A20,СВЦЭМ!$B$33:$B$776,W$11)+'СЕТ СН'!$F$12+СВЦЭМ!$D$10+'СЕТ СН'!$F$6-'СЕТ СН'!$F$22</f>
        <v>1181.7002405999999</v>
      </c>
      <c r="X20" s="36">
        <f>SUMIFS(СВЦЭМ!$C$33:$C$776,СВЦЭМ!$A$33:$A$776,$A20,СВЦЭМ!$B$33:$B$776,X$11)+'СЕТ СН'!$F$12+СВЦЭМ!$D$10+'СЕТ СН'!$F$6-'СЕТ СН'!$F$22</f>
        <v>1203.1591750299999</v>
      </c>
      <c r="Y20" s="36">
        <f>SUMIFS(СВЦЭМ!$C$33:$C$776,СВЦЭМ!$A$33:$A$776,$A20,СВЦЭМ!$B$33:$B$776,Y$11)+'СЕТ СН'!$F$12+СВЦЭМ!$D$10+'СЕТ СН'!$F$6-'СЕТ СН'!$F$22</f>
        <v>1233.4669915099998</v>
      </c>
    </row>
    <row r="21" spans="1:25" ht="15.75" x14ac:dyDescent="0.2">
      <c r="A21" s="35">
        <f t="shared" si="0"/>
        <v>43506</v>
      </c>
      <c r="B21" s="36">
        <f>SUMIFS(СВЦЭМ!$C$33:$C$776,СВЦЭМ!$A$33:$A$776,$A21,СВЦЭМ!$B$33:$B$776,B$11)+'СЕТ СН'!$F$12+СВЦЭМ!$D$10+'СЕТ СН'!$F$6-'СЕТ СН'!$F$22</f>
        <v>1256.7754430999998</v>
      </c>
      <c r="C21" s="36">
        <f>SUMIFS(СВЦЭМ!$C$33:$C$776,СВЦЭМ!$A$33:$A$776,$A21,СВЦЭМ!$B$33:$B$776,C$11)+'СЕТ СН'!$F$12+СВЦЭМ!$D$10+'СЕТ СН'!$F$6-'СЕТ СН'!$F$22</f>
        <v>1269.6995124299999</v>
      </c>
      <c r="D21" s="36">
        <f>SUMIFS(СВЦЭМ!$C$33:$C$776,СВЦЭМ!$A$33:$A$776,$A21,СВЦЭМ!$B$33:$B$776,D$11)+'СЕТ СН'!$F$12+СВЦЭМ!$D$10+'СЕТ СН'!$F$6-'СЕТ СН'!$F$22</f>
        <v>1306.0712946999997</v>
      </c>
      <c r="E21" s="36">
        <f>SUMIFS(СВЦЭМ!$C$33:$C$776,СВЦЭМ!$A$33:$A$776,$A21,СВЦЭМ!$B$33:$B$776,E$11)+'СЕТ СН'!$F$12+СВЦЭМ!$D$10+'СЕТ СН'!$F$6-'СЕТ СН'!$F$22</f>
        <v>1324.5711887199998</v>
      </c>
      <c r="F21" s="36">
        <f>SUMIFS(СВЦЭМ!$C$33:$C$776,СВЦЭМ!$A$33:$A$776,$A21,СВЦЭМ!$B$33:$B$776,F$11)+'СЕТ СН'!$F$12+СВЦЭМ!$D$10+'СЕТ СН'!$F$6-'СЕТ СН'!$F$22</f>
        <v>1321.3950186499999</v>
      </c>
      <c r="G21" s="36">
        <f>SUMIFS(СВЦЭМ!$C$33:$C$776,СВЦЭМ!$A$33:$A$776,$A21,СВЦЭМ!$B$33:$B$776,G$11)+'СЕТ СН'!$F$12+СВЦЭМ!$D$10+'СЕТ СН'!$F$6-'СЕТ СН'!$F$22</f>
        <v>1312.7266458399997</v>
      </c>
      <c r="H21" s="36">
        <f>SUMIFS(СВЦЭМ!$C$33:$C$776,СВЦЭМ!$A$33:$A$776,$A21,СВЦЭМ!$B$33:$B$776,H$11)+'СЕТ СН'!$F$12+СВЦЭМ!$D$10+'СЕТ СН'!$F$6-'СЕТ СН'!$F$22</f>
        <v>1300.9373486199997</v>
      </c>
      <c r="I21" s="36">
        <f>SUMIFS(СВЦЭМ!$C$33:$C$776,СВЦЭМ!$A$33:$A$776,$A21,СВЦЭМ!$B$33:$B$776,I$11)+'СЕТ СН'!$F$12+СВЦЭМ!$D$10+'СЕТ СН'!$F$6-'СЕТ СН'!$F$22</f>
        <v>1265.9239109499997</v>
      </c>
      <c r="J21" s="36">
        <f>SUMIFS(СВЦЭМ!$C$33:$C$776,СВЦЭМ!$A$33:$A$776,$A21,СВЦЭМ!$B$33:$B$776,J$11)+'СЕТ СН'!$F$12+СВЦЭМ!$D$10+'СЕТ СН'!$F$6-'СЕТ СН'!$F$22</f>
        <v>1234.4726503899999</v>
      </c>
      <c r="K21" s="36">
        <f>SUMIFS(СВЦЭМ!$C$33:$C$776,СВЦЭМ!$A$33:$A$776,$A21,СВЦЭМ!$B$33:$B$776,K$11)+'СЕТ СН'!$F$12+СВЦЭМ!$D$10+'СЕТ СН'!$F$6-'СЕТ СН'!$F$22</f>
        <v>1191.6917907699999</v>
      </c>
      <c r="L21" s="36">
        <f>SUMIFS(СВЦЭМ!$C$33:$C$776,СВЦЭМ!$A$33:$A$776,$A21,СВЦЭМ!$B$33:$B$776,L$11)+'СЕТ СН'!$F$12+СВЦЭМ!$D$10+'СЕТ СН'!$F$6-'СЕТ СН'!$F$22</f>
        <v>1166.6793272299999</v>
      </c>
      <c r="M21" s="36">
        <f>SUMIFS(СВЦЭМ!$C$33:$C$776,СВЦЭМ!$A$33:$A$776,$A21,СВЦЭМ!$B$33:$B$776,M$11)+'СЕТ СН'!$F$12+СВЦЭМ!$D$10+'СЕТ СН'!$F$6-'СЕТ СН'!$F$22</f>
        <v>1167.4604227699999</v>
      </c>
      <c r="N21" s="36">
        <f>SUMIFS(СВЦЭМ!$C$33:$C$776,СВЦЭМ!$A$33:$A$776,$A21,СВЦЭМ!$B$33:$B$776,N$11)+'СЕТ СН'!$F$12+СВЦЭМ!$D$10+'СЕТ СН'!$F$6-'СЕТ СН'!$F$22</f>
        <v>1171.2849285199998</v>
      </c>
      <c r="O21" s="36">
        <f>SUMIFS(СВЦЭМ!$C$33:$C$776,СВЦЭМ!$A$33:$A$776,$A21,СВЦЭМ!$B$33:$B$776,O$11)+'СЕТ СН'!$F$12+СВЦЭМ!$D$10+'СЕТ СН'!$F$6-'СЕТ СН'!$F$22</f>
        <v>1160.2435051199998</v>
      </c>
      <c r="P21" s="36">
        <f>SUMIFS(СВЦЭМ!$C$33:$C$776,СВЦЭМ!$A$33:$A$776,$A21,СВЦЭМ!$B$33:$B$776,P$11)+'СЕТ СН'!$F$12+СВЦЭМ!$D$10+'СЕТ СН'!$F$6-'СЕТ СН'!$F$22</f>
        <v>1152.9086878299997</v>
      </c>
      <c r="Q21" s="36">
        <f>SUMIFS(СВЦЭМ!$C$33:$C$776,СВЦЭМ!$A$33:$A$776,$A21,СВЦЭМ!$B$33:$B$776,Q$11)+'СЕТ СН'!$F$12+СВЦЭМ!$D$10+'СЕТ СН'!$F$6-'СЕТ СН'!$F$22</f>
        <v>1170.1183185299999</v>
      </c>
      <c r="R21" s="36">
        <f>SUMIFS(СВЦЭМ!$C$33:$C$776,СВЦЭМ!$A$33:$A$776,$A21,СВЦЭМ!$B$33:$B$776,R$11)+'СЕТ СН'!$F$12+СВЦЭМ!$D$10+'СЕТ СН'!$F$6-'СЕТ СН'!$F$22</f>
        <v>1191.3936719999999</v>
      </c>
      <c r="S21" s="36">
        <f>SUMIFS(СВЦЭМ!$C$33:$C$776,СВЦЭМ!$A$33:$A$776,$A21,СВЦЭМ!$B$33:$B$776,S$11)+'СЕТ СН'!$F$12+СВЦЭМ!$D$10+'СЕТ СН'!$F$6-'СЕТ СН'!$F$22</f>
        <v>1181.7380626699999</v>
      </c>
      <c r="T21" s="36">
        <f>SUMIFS(СВЦЭМ!$C$33:$C$776,СВЦЭМ!$A$33:$A$776,$A21,СВЦЭМ!$B$33:$B$776,T$11)+'СЕТ СН'!$F$12+СВЦЭМ!$D$10+'СЕТ СН'!$F$6-'СЕТ СН'!$F$22</f>
        <v>1144.6891857699998</v>
      </c>
      <c r="U21" s="36">
        <f>SUMIFS(СВЦЭМ!$C$33:$C$776,СВЦЭМ!$A$33:$A$776,$A21,СВЦЭМ!$B$33:$B$776,U$11)+'СЕТ СН'!$F$12+СВЦЭМ!$D$10+'СЕТ СН'!$F$6-'СЕТ СН'!$F$22</f>
        <v>1135.5479788999999</v>
      </c>
      <c r="V21" s="36">
        <f>SUMIFS(СВЦЭМ!$C$33:$C$776,СВЦЭМ!$A$33:$A$776,$A21,СВЦЭМ!$B$33:$B$776,V$11)+'СЕТ СН'!$F$12+СВЦЭМ!$D$10+'СЕТ СН'!$F$6-'СЕТ СН'!$F$22</f>
        <v>1114.2019705999999</v>
      </c>
      <c r="W21" s="36">
        <f>SUMIFS(СВЦЭМ!$C$33:$C$776,СВЦЭМ!$A$33:$A$776,$A21,СВЦЭМ!$B$33:$B$776,W$11)+'СЕТ СН'!$F$12+СВЦЭМ!$D$10+'СЕТ СН'!$F$6-'СЕТ СН'!$F$22</f>
        <v>1135.7688767899997</v>
      </c>
      <c r="X21" s="36">
        <f>SUMIFS(СВЦЭМ!$C$33:$C$776,СВЦЭМ!$A$33:$A$776,$A21,СВЦЭМ!$B$33:$B$776,X$11)+'СЕТ СН'!$F$12+СВЦЭМ!$D$10+'СЕТ СН'!$F$6-'СЕТ СН'!$F$22</f>
        <v>1160.6223384799998</v>
      </c>
      <c r="Y21" s="36">
        <f>SUMIFS(СВЦЭМ!$C$33:$C$776,СВЦЭМ!$A$33:$A$776,$A21,СВЦЭМ!$B$33:$B$776,Y$11)+'СЕТ СН'!$F$12+СВЦЭМ!$D$10+'СЕТ СН'!$F$6-'СЕТ СН'!$F$22</f>
        <v>1220.3245326299998</v>
      </c>
    </row>
    <row r="22" spans="1:25" ht="15.75" x14ac:dyDescent="0.2">
      <c r="A22" s="35">
        <f t="shared" si="0"/>
        <v>43507</v>
      </c>
      <c r="B22" s="36">
        <f>SUMIFS(СВЦЭМ!$C$33:$C$776,СВЦЭМ!$A$33:$A$776,$A22,СВЦЭМ!$B$33:$B$776,B$11)+'СЕТ СН'!$F$12+СВЦЭМ!$D$10+'СЕТ СН'!$F$6-'СЕТ СН'!$F$22</f>
        <v>1269.2675532199999</v>
      </c>
      <c r="C22" s="36">
        <f>SUMIFS(СВЦЭМ!$C$33:$C$776,СВЦЭМ!$A$33:$A$776,$A22,СВЦЭМ!$B$33:$B$776,C$11)+'СЕТ СН'!$F$12+СВЦЭМ!$D$10+'СЕТ СН'!$F$6-'СЕТ СН'!$F$22</f>
        <v>1287.6193725099997</v>
      </c>
      <c r="D22" s="36">
        <f>SUMIFS(СВЦЭМ!$C$33:$C$776,СВЦЭМ!$A$33:$A$776,$A22,СВЦЭМ!$B$33:$B$776,D$11)+'СЕТ СН'!$F$12+СВЦЭМ!$D$10+'СЕТ СН'!$F$6-'СЕТ СН'!$F$22</f>
        <v>1310.5592371999999</v>
      </c>
      <c r="E22" s="36">
        <f>SUMIFS(СВЦЭМ!$C$33:$C$776,СВЦЭМ!$A$33:$A$776,$A22,СВЦЭМ!$B$33:$B$776,E$11)+'СЕТ СН'!$F$12+СВЦЭМ!$D$10+'СЕТ СН'!$F$6-'СЕТ СН'!$F$22</f>
        <v>1326.4663957199998</v>
      </c>
      <c r="F22" s="36">
        <f>SUMIFS(СВЦЭМ!$C$33:$C$776,СВЦЭМ!$A$33:$A$776,$A22,СВЦЭМ!$B$33:$B$776,F$11)+'СЕТ СН'!$F$12+СВЦЭМ!$D$10+'СЕТ СН'!$F$6-'СЕТ СН'!$F$22</f>
        <v>1326.8167924099998</v>
      </c>
      <c r="G22" s="36">
        <f>SUMIFS(СВЦЭМ!$C$33:$C$776,СВЦЭМ!$A$33:$A$776,$A22,СВЦЭМ!$B$33:$B$776,G$11)+'СЕТ СН'!$F$12+СВЦЭМ!$D$10+'СЕТ СН'!$F$6-'СЕТ СН'!$F$22</f>
        <v>1315.5310627399999</v>
      </c>
      <c r="H22" s="36">
        <f>SUMIFS(СВЦЭМ!$C$33:$C$776,СВЦЭМ!$A$33:$A$776,$A22,СВЦЭМ!$B$33:$B$776,H$11)+'СЕТ СН'!$F$12+СВЦЭМ!$D$10+'СЕТ СН'!$F$6-'СЕТ СН'!$F$22</f>
        <v>1263.9684456999998</v>
      </c>
      <c r="I22" s="36">
        <f>SUMIFS(СВЦЭМ!$C$33:$C$776,СВЦЭМ!$A$33:$A$776,$A22,СВЦЭМ!$B$33:$B$776,I$11)+'СЕТ СН'!$F$12+СВЦЭМ!$D$10+'СЕТ СН'!$F$6-'СЕТ СН'!$F$22</f>
        <v>1223.1718128799998</v>
      </c>
      <c r="J22" s="36">
        <f>SUMIFS(СВЦЭМ!$C$33:$C$776,СВЦЭМ!$A$33:$A$776,$A22,СВЦЭМ!$B$33:$B$776,J$11)+'СЕТ СН'!$F$12+СВЦЭМ!$D$10+'СЕТ СН'!$F$6-'СЕТ СН'!$F$22</f>
        <v>1209.1230831799999</v>
      </c>
      <c r="K22" s="36">
        <f>SUMIFS(СВЦЭМ!$C$33:$C$776,СВЦЭМ!$A$33:$A$776,$A22,СВЦЭМ!$B$33:$B$776,K$11)+'СЕТ СН'!$F$12+СВЦЭМ!$D$10+'СЕТ СН'!$F$6-'СЕТ СН'!$F$22</f>
        <v>1215.7070666099999</v>
      </c>
      <c r="L22" s="36">
        <f>SUMIFS(СВЦЭМ!$C$33:$C$776,СВЦЭМ!$A$33:$A$776,$A22,СВЦЭМ!$B$33:$B$776,L$11)+'СЕТ СН'!$F$12+СВЦЭМ!$D$10+'СЕТ СН'!$F$6-'СЕТ СН'!$F$22</f>
        <v>1202.0521317599998</v>
      </c>
      <c r="M22" s="36">
        <f>SUMIFS(СВЦЭМ!$C$33:$C$776,СВЦЭМ!$A$33:$A$776,$A22,СВЦЭМ!$B$33:$B$776,M$11)+'СЕТ СН'!$F$12+СВЦЭМ!$D$10+'СЕТ СН'!$F$6-'СЕТ СН'!$F$22</f>
        <v>1204.8181924999999</v>
      </c>
      <c r="N22" s="36">
        <f>SUMIFS(СВЦЭМ!$C$33:$C$776,СВЦЭМ!$A$33:$A$776,$A22,СВЦЭМ!$B$33:$B$776,N$11)+'СЕТ СН'!$F$12+СВЦЭМ!$D$10+'СЕТ СН'!$F$6-'СЕТ СН'!$F$22</f>
        <v>1213.3568042299999</v>
      </c>
      <c r="O22" s="36">
        <f>SUMIFS(СВЦЭМ!$C$33:$C$776,СВЦЭМ!$A$33:$A$776,$A22,СВЦЭМ!$B$33:$B$776,O$11)+'СЕТ СН'!$F$12+СВЦЭМ!$D$10+'СЕТ СН'!$F$6-'СЕТ СН'!$F$22</f>
        <v>1180.5290966499999</v>
      </c>
      <c r="P22" s="36">
        <f>SUMIFS(СВЦЭМ!$C$33:$C$776,СВЦЭМ!$A$33:$A$776,$A22,СВЦЭМ!$B$33:$B$776,P$11)+'СЕТ СН'!$F$12+СВЦЭМ!$D$10+'СЕТ СН'!$F$6-'СЕТ СН'!$F$22</f>
        <v>1197.1655093999998</v>
      </c>
      <c r="Q22" s="36">
        <f>SUMIFS(СВЦЭМ!$C$33:$C$776,СВЦЭМ!$A$33:$A$776,$A22,СВЦЭМ!$B$33:$B$776,Q$11)+'СЕТ СН'!$F$12+СВЦЭМ!$D$10+'СЕТ СН'!$F$6-'СЕТ СН'!$F$22</f>
        <v>1189.8079700599999</v>
      </c>
      <c r="R22" s="36">
        <f>SUMIFS(СВЦЭМ!$C$33:$C$776,СВЦЭМ!$A$33:$A$776,$A22,СВЦЭМ!$B$33:$B$776,R$11)+'СЕТ СН'!$F$12+СВЦЭМ!$D$10+'СЕТ СН'!$F$6-'СЕТ СН'!$F$22</f>
        <v>1186.9978600699999</v>
      </c>
      <c r="S22" s="36">
        <f>SUMIFS(СВЦЭМ!$C$33:$C$776,СВЦЭМ!$A$33:$A$776,$A22,СВЦЭМ!$B$33:$B$776,S$11)+'СЕТ СН'!$F$12+СВЦЭМ!$D$10+'СЕТ СН'!$F$6-'СЕТ СН'!$F$22</f>
        <v>1176.8285826999997</v>
      </c>
      <c r="T22" s="36">
        <f>SUMIFS(СВЦЭМ!$C$33:$C$776,СВЦЭМ!$A$33:$A$776,$A22,СВЦЭМ!$B$33:$B$776,T$11)+'СЕТ СН'!$F$12+СВЦЭМ!$D$10+'СЕТ СН'!$F$6-'СЕТ СН'!$F$22</f>
        <v>1128.4272314899997</v>
      </c>
      <c r="U22" s="36">
        <f>SUMIFS(СВЦЭМ!$C$33:$C$776,СВЦЭМ!$A$33:$A$776,$A22,СВЦЭМ!$B$33:$B$776,U$11)+'СЕТ СН'!$F$12+СВЦЭМ!$D$10+'СЕТ СН'!$F$6-'СЕТ СН'!$F$22</f>
        <v>1109.12145528</v>
      </c>
      <c r="V22" s="36">
        <f>SUMIFS(СВЦЭМ!$C$33:$C$776,СВЦЭМ!$A$33:$A$776,$A22,СВЦЭМ!$B$33:$B$776,V$11)+'СЕТ СН'!$F$12+СВЦЭМ!$D$10+'СЕТ СН'!$F$6-'СЕТ СН'!$F$22</f>
        <v>1124.1572308799998</v>
      </c>
      <c r="W22" s="36">
        <f>SUMIFS(СВЦЭМ!$C$33:$C$776,СВЦЭМ!$A$33:$A$776,$A22,СВЦЭМ!$B$33:$B$776,W$11)+'СЕТ СН'!$F$12+СВЦЭМ!$D$10+'СЕТ СН'!$F$6-'СЕТ СН'!$F$22</f>
        <v>1144.6997942899998</v>
      </c>
      <c r="X22" s="36">
        <f>SUMIFS(СВЦЭМ!$C$33:$C$776,СВЦЭМ!$A$33:$A$776,$A22,СВЦЭМ!$B$33:$B$776,X$11)+'СЕТ СН'!$F$12+СВЦЭМ!$D$10+'СЕТ СН'!$F$6-'СЕТ СН'!$F$22</f>
        <v>1169.9507513799999</v>
      </c>
      <c r="Y22" s="36">
        <f>SUMIFS(СВЦЭМ!$C$33:$C$776,СВЦЭМ!$A$33:$A$776,$A22,СВЦЭМ!$B$33:$B$776,Y$11)+'СЕТ СН'!$F$12+СВЦЭМ!$D$10+'СЕТ СН'!$F$6-'СЕТ СН'!$F$22</f>
        <v>1220.8169088299999</v>
      </c>
    </row>
    <row r="23" spans="1:25" ht="15.75" x14ac:dyDescent="0.2">
      <c r="A23" s="35">
        <f t="shared" si="0"/>
        <v>43508</v>
      </c>
      <c r="B23" s="36">
        <f>SUMIFS(СВЦЭМ!$C$33:$C$776,СВЦЭМ!$A$33:$A$776,$A23,СВЦЭМ!$B$33:$B$776,B$11)+'СЕТ СН'!$F$12+СВЦЭМ!$D$10+'СЕТ СН'!$F$6-'СЕТ СН'!$F$22</f>
        <v>1254.8853803599998</v>
      </c>
      <c r="C23" s="36">
        <f>SUMIFS(СВЦЭМ!$C$33:$C$776,СВЦЭМ!$A$33:$A$776,$A23,СВЦЭМ!$B$33:$B$776,C$11)+'СЕТ СН'!$F$12+СВЦЭМ!$D$10+'СЕТ СН'!$F$6-'СЕТ СН'!$F$22</f>
        <v>1282.3281251499998</v>
      </c>
      <c r="D23" s="36">
        <f>SUMIFS(СВЦЭМ!$C$33:$C$776,СВЦЭМ!$A$33:$A$776,$A23,СВЦЭМ!$B$33:$B$776,D$11)+'СЕТ СН'!$F$12+СВЦЭМ!$D$10+'СЕТ СН'!$F$6-'СЕТ СН'!$F$22</f>
        <v>1294.1519797099998</v>
      </c>
      <c r="E23" s="36">
        <f>SUMIFS(СВЦЭМ!$C$33:$C$776,СВЦЭМ!$A$33:$A$776,$A23,СВЦЭМ!$B$33:$B$776,E$11)+'СЕТ СН'!$F$12+СВЦЭМ!$D$10+'СЕТ СН'!$F$6-'СЕТ СН'!$F$22</f>
        <v>1313.9325742799999</v>
      </c>
      <c r="F23" s="36">
        <f>SUMIFS(СВЦЭМ!$C$33:$C$776,СВЦЭМ!$A$33:$A$776,$A23,СВЦЭМ!$B$33:$B$776,F$11)+'СЕТ СН'!$F$12+СВЦЭМ!$D$10+'СЕТ СН'!$F$6-'СЕТ СН'!$F$22</f>
        <v>1311.4214094499998</v>
      </c>
      <c r="G23" s="36">
        <f>SUMIFS(СВЦЭМ!$C$33:$C$776,СВЦЭМ!$A$33:$A$776,$A23,СВЦЭМ!$B$33:$B$776,G$11)+'СЕТ СН'!$F$12+СВЦЭМ!$D$10+'СЕТ СН'!$F$6-'СЕТ СН'!$F$22</f>
        <v>1295.5217852799999</v>
      </c>
      <c r="H23" s="36">
        <f>SUMIFS(СВЦЭМ!$C$33:$C$776,СВЦЭМ!$A$33:$A$776,$A23,СВЦЭМ!$B$33:$B$776,H$11)+'СЕТ СН'!$F$12+СВЦЭМ!$D$10+'СЕТ СН'!$F$6-'СЕТ СН'!$F$22</f>
        <v>1251.9667826799998</v>
      </c>
      <c r="I23" s="36">
        <f>SUMIFS(СВЦЭМ!$C$33:$C$776,СВЦЭМ!$A$33:$A$776,$A23,СВЦЭМ!$B$33:$B$776,I$11)+'СЕТ СН'!$F$12+СВЦЭМ!$D$10+'СЕТ СН'!$F$6-'СЕТ СН'!$F$22</f>
        <v>1217.7133409099997</v>
      </c>
      <c r="J23" s="36">
        <f>SUMIFS(СВЦЭМ!$C$33:$C$776,СВЦЭМ!$A$33:$A$776,$A23,СВЦЭМ!$B$33:$B$776,J$11)+'СЕТ СН'!$F$12+СВЦЭМ!$D$10+'СЕТ СН'!$F$6-'СЕТ СН'!$F$22</f>
        <v>1174.8024299699998</v>
      </c>
      <c r="K23" s="36">
        <f>SUMIFS(СВЦЭМ!$C$33:$C$776,СВЦЭМ!$A$33:$A$776,$A23,СВЦЭМ!$B$33:$B$776,K$11)+'СЕТ СН'!$F$12+СВЦЭМ!$D$10+'СЕТ СН'!$F$6-'СЕТ СН'!$F$22</f>
        <v>1183.0704403999998</v>
      </c>
      <c r="L23" s="36">
        <f>SUMIFS(СВЦЭМ!$C$33:$C$776,СВЦЭМ!$A$33:$A$776,$A23,СВЦЭМ!$B$33:$B$776,L$11)+'СЕТ СН'!$F$12+СВЦЭМ!$D$10+'СЕТ СН'!$F$6-'СЕТ СН'!$F$22</f>
        <v>1180.3955109399999</v>
      </c>
      <c r="M23" s="36">
        <f>SUMIFS(СВЦЭМ!$C$33:$C$776,СВЦЭМ!$A$33:$A$776,$A23,СВЦЭМ!$B$33:$B$776,M$11)+'СЕТ СН'!$F$12+СВЦЭМ!$D$10+'СЕТ СН'!$F$6-'СЕТ СН'!$F$22</f>
        <v>1193.1258490899997</v>
      </c>
      <c r="N23" s="36">
        <f>SUMIFS(СВЦЭМ!$C$33:$C$776,СВЦЭМ!$A$33:$A$776,$A23,СВЦЭМ!$B$33:$B$776,N$11)+'СЕТ СН'!$F$12+СВЦЭМ!$D$10+'СЕТ СН'!$F$6-'СЕТ СН'!$F$22</f>
        <v>1182.3055884999999</v>
      </c>
      <c r="O23" s="36">
        <f>SUMIFS(СВЦЭМ!$C$33:$C$776,СВЦЭМ!$A$33:$A$776,$A23,СВЦЭМ!$B$33:$B$776,O$11)+'СЕТ СН'!$F$12+СВЦЭМ!$D$10+'СЕТ СН'!$F$6-'СЕТ СН'!$F$22</f>
        <v>1139.3096016999998</v>
      </c>
      <c r="P23" s="36">
        <f>SUMIFS(СВЦЭМ!$C$33:$C$776,СВЦЭМ!$A$33:$A$776,$A23,СВЦЭМ!$B$33:$B$776,P$11)+'СЕТ СН'!$F$12+СВЦЭМ!$D$10+'СЕТ СН'!$F$6-'СЕТ СН'!$F$22</f>
        <v>1159.1907946099998</v>
      </c>
      <c r="Q23" s="36">
        <f>SUMIFS(СВЦЭМ!$C$33:$C$776,СВЦЭМ!$A$33:$A$776,$A23,СВЦЭМ!$B$33:$B$776,Q$11)+'СЕТ СН'!$F$12+СВЦЭМ!$D$10+'СЕТ СН'!$F$6-'СЕТ СН'!$F$22</f>
        <v>1169.0748612199998</v>
      </c>
      <c r="R23" s="36">
        <f>SUMIFS(СВЦЭМ!$C$33:$C$776,СВЦЭМ!$A$33:$A$776,$A23,СВЦЭМ!$B$33:$B$776,R$11)+'СЕТ СН'!$F$12+СВЦЭМ!$D$10+'СЕТ СН'!$F$6-'СЕТ СН'!$F$22</f>
        <v>1175.0659846499998</v>
      </c>
      <c r="S23" s="36">
        <f>SUMIFS(СВЦЭМ!$C$33:$C$776,СВЦЭМ!$A$33:$A$776,$A23,СВЦЭМ!$B$33:$B$776,S$11)+'СЕТ СН'!$F$12+СВЦЭМ!$D$10+'СЕТ СН'!$F$6-'СЕТ СН'!$F$22</f>
        <v>1160.3411521499997</v>
      </c>
      <c r="T23" s="36">
        <f>SUMIFS(СВЦЭМ!$C$33:$C$776,СВЦЭМ!$A$33:$A$776,$A23,СВЦЭМ!$B$33:$B$776,T$11)+'СЕТ СН'!$F$12+СВЦЭМ!$D$10+'СЕТ СН'!$F$6-'СЕТ СН'!$F$22</f>
        <v>1114.9852470699998</v>
      </c>
      <c r="U23" s="36">
        <f>SUMIFS(СВЦЭМ!$C$33:$C$776,СВЦЭМ!$A$33:$A$776,$A23,СВЦЭМ!$B$33:$B$776,U$11)+'СЕТ СН'!$F$12+СВЦЭМ!$D$10+'СЕТ СН'!$F$6-'СЕТ СН'!$F$22</f>
        <v>1101.1178388399996</v>
      </c>
      <c r="V23" s="36">
        <f>SUMIFS(СВЦЭМ!$C$33:$C$776,СВЦЭМ!$A$33:$A$776,$A23,СВЦЭМ!$B$33:$B$776,V$11)+'СЕТ СН'!$F$12+СВЦЭМ!$D$10+'СЕТ СН'!$F$6-'СЕТ СН'!$F$22</f>
        <v>1126.34589248</v>
      </c>
      <c r="W23" s="36">
        <f>SUMIFS(СВЦЭМ!$C$33:$C$776,СВЦЭМ!$A$33:$A$776,$A23,СВЦЭМ!$B$33:$B$776,W$11)+'СЕТ СН'!$F$12+СВЦЭМ!$D$10+'СЕТ СН'!$F$6-'СЕТ СН'!$F$22</f>
        <v>1151.5580979099998</v>
      </c>
      <c r="X23" s="36">
        <f>SUMIFS(СВЦЭМ!$C$33:$C$776,СВЦЭМ!$A$33:$A$776,$A23,СВЦЭМ!$B$33:$B$776,X$11)+'СЕТ СН'!$F$12+СВЦЭМ!$D$10+'СЕТ СН'!$F$6-'СЕТ СН'!$F$22</f>
        <v>1176.4826446799998</v>
      </c>
      <c r="Y23" s="36">
        <f>SUMIFS(СВЦЭМ!$C$33:$C$776,СВЦЭМ!$A$33:$A$776,$A23,СВЦЭМ!$B$33:$B$776,Y$11)+'СЕТ СН'!$F$12+СВЦЭМ!$D$10+'СЕТ СН'!$F$6-'СЕТ СН'!$F$22</f>
        <v>1224.3536538699998</v>
      </c>
    </row>
    <row r="24" spans="1:25" ht="15.75" x14ac:dyDescent="0.2">
      <c r="A24" s="35">
        <f t="shared" si="0"/>
        <v>43509</v>
      </c>
      <c r="B24" s="36">
        <f>SUMIFS(СВЦЭМ!$C$33:$C$776,СВЦЭМ!$A$33:$A$776,$A24,СВЦЭМ!$B$33:$B$776,B$11)+'СЕТ СН'!$F$12+СВЦЭМ!$D$10+'СЕТ СН'!$F$6-'СЕТ СН'!$F$22</f>
        <v>1240.8070231999998</v>
      </c>
      <c r="C24" s="36">
        <f>SUMIFS(СВЦЭМ!$C$33:$C$776,СВЦЭМ!$A$33:$A$776,$A24,СВЦЭМ!$B$33:$B$776,C$11)+'СЕТ СН'!$F$12+СВЦЭМ!$D$10+'СЕТ СН'!$F$6-'СЕТ СН'!$F$22</f>
        <v>1258.7279070599998</v>
      </c>
      <c r="D24" s="36">
        <f>SUMIFS(СВЦЭМ!$C$33:$C$776,СВЦЭМ!$A$33:$A$776,$A24,СВЦЭМ!$B$33:$B$776,D$11)+'СЕТ СН'!$F$12+СВЦЭМ!$D$10+'СЕТ СН'!$F$6-'СЕТ СН'!$F$22</f>
        <v>1302.5835897299999</v>
      </c>
      <c r="E24" s="36">
        <f>SUMIFS(СВЦЭМ!$C$33:$C$776,СВЦЭМ!$A$33:$A$776,$A24,СВЦЭМ!$B$33:$B$776,E$11)+'СЕТ СН'!$F$12+СВЦЭМ!$D$10+'СЕТ СН'!$F$6-'СЕТ СН'!$F$22</f>
        <v>1318.4902760399998</v>
      </c>
      <c r="F24" s="36">
        <f>SUMIFS(СВЦЭМ!$C$33:$C$776,СВЦЭМ!$A$33:$A$776,$A24,СВЦЭМ!$B$33:$B$776,F$11)+'СЕТ СН'!$F$12+СВЦЭМ!$D$10+'СЕТ СН'!$F$6-'СЕТ СН'!$F$22</f>
        <v>1311.8234996599999</v>
      </c>
      <c r="G24" s="36">
        <f>SUMIFS(СВЦЭМ!$C$33:$C$776,СВЦЭМ!$A$33:$A$776,$A24,СВЦЭМ!$B$33:$B$776,G$11)+'СЕТ СН'!$F$12+СВЦЭМ!$D$10+'СЕТ СН'!$F$6-'СЕТ СН'!$F$22</f>
        <v>1274.6125485199998</v>
      </c>
      <c r="H24" s="36">
        <f>SUMIFS(СВЦЭМ!$C$33:$C$776,СВЦЭМ!$A$33:$A$776,$A24,СВЦЭМ!$B$33:$B$776,H$11)+'СЕТ СН'!$F$12+СВЦЭМ!$D$10+'СЕТ СН'!$F$6-'СЕТ СН'!$F$22</f>
        <v>1243.9690614499998</v>
      </c>
      <c r="I24" s="36">
        <f>SUMIFS(СВЦЭМ!$C$33:$C$776,СВЦЭМ!$A$33:$A$776,$A24,СВЦЭМ!$B$33:$B$776,I$11)+'СЕТ СН'!$F$12+СВЦЭМ!$D$10+'СЕТ СН'!$F$6-'СЕТ СН'!$F$22</f>
        <v>1204.5129131199999</v>
      </c>
      <c r="J24" s="36">
        <f>SUMIFS(СВЦЭМ!$C$33:$C$776,СВЦЭМ!$A$33:$A$776,$A24,СВЦЭМ!$B$33:$B$776,J$11)+'СЕТ СН'!$F$12+СВЦЭМ!$D$10+'СЕТ СН'!$F$6-'СЕТ СН'!$F$22</f>
        <v>1171.9211335999998</v>
      </c>
      <c r="K24" s="36">
        <f>SUMIFS(СВЦЭМ!$C$33:$C$776,СВЦЭМ!$A$33:$A$776,$A24,СВЦЭМ!$B$33:$B$776,K$11)+'СЕТ СН'!$F$12+СВЦЭМ!$D$10+'СЕТ СН'!$F$6-'СЕТ СН'!$F$22</f>
        <v>1174.5643759499999</v>
      </c>
      <c r="L24" s="36">
        <f>SUMIFS(СВЦЭМ!$C$33:$C$776,СВЦЭМ!$A$33:$A$776,$A24,СВЦЭМ!$B$33:$B$776,L$11)+'СЕТ СН'!$F$12+СВЦЭМ!$D$10+'СЕТ СН'!$F$6-'СЕТ СН'!$F$22</f>
        <v>1170.4792978799999</v>
      </c>
      <c r="M24" s="36">
        <f>SUMIFS(СВЦЭМ!$C$33:$C$776,СВЦЭМ!$A$33:$A$776,$A24,СВЦЭМ!$B$33:$B$776,M$11)+'СЕТ СН'!$F$12+СВЦЭМ!$D$10+'СЕТ СН'!$F$6-'СЕТ СН'!$F$22</f>
        <v>1173.2196677999998</v>
      </c>
      <c r="N24" s="36">
        <f>SUMIFS(СВЦЭМ!$C$33:$C$776,СВЦЭМ!$A$33:$A$776,$A24,СВЦЭМ!$B$33:$B$776,N$11)+'СЕТ СН'!$F$12+СВЦЭМ!$D$10+'СЕТ СН'!$F$6-'СЕТ СН'!$F$22</f>
        <v>1184.4501385499998</v>
      </c>
      <c r="O24" s="36">
        <f>SUMIFS(СВЦЭМ!$C$33:$C$776,СВЦЭМ!$A$33:$A$776,$A24,СВЦЭМ!$B$33:$B$776,O$11)+'СЕТ СН'!$F$12+СВЦЭМ!$D$10+'СЕТ СН'!$F$6-'СЕТ СН'!$F$22</f>
        <v>1146.2752386099999</v>
      </c>
      <c r="P24" s="36">
        <f>SUMIFS(СВЦЭМ!$C$33:$C$776,СВЦЭМ!$A$33:$A$776,$A24,СВЦЭМ!$B$33:$B$776,P$11)+'СЕТ СН'!$F$12+СВЦЭМ!$D$10+'СЕТ СН'!$F$6-'СЕТ СН'!$F$22</f>
        <v>1159.1923195599998</v>
      </c>
      <c r="Q24" s="36">
        <f>SUMIFS(СВЦЭМ!$C$33:$C$776,СВЦЭМ!$A$33:$A$776,$A24,СВЦЭМ!$B$33:$B$776,Q$11)+'СЕТ СН'!$F$12+СВЦЭМ!$D$10+'СЕТ СН'!$F$6-'СЕТ СН'!$F$22</f>
        <v>1169.2229447499999</v>
      </c>
      <c r="R24" s="36">
        <f>SUMIFS(СВЦЭМ!$C$33:$C$776,СВЦЭМ!$A$33:$A$776,$A24,СВЦЭМ!$B$33:$B$776,R$11)+'СЕТ СН'!$F$12+СВЦЭМ!$D$10+'СЕТ СН'!$F$6-'СЕТ СН'!$F$22</f>
        <v>1167.9930737299999</v>
      </c>
      <c r="S24" s="36">
        <f>SUMIFS(СВЦЭМ!$C$33:$C$776,СВЦЭМ!$A$33:$A$776,$A24,СВЦЭМ!$B$33:$B$776,S$11)+'СЕТ СН'!$F$12+СВЦЭМ!$D$10+'СЕТ СН'!$F$6-'СЕТ СН'!$F$22</f>
        <v>1159.8873022799999</v>
      </c>
      <c r="T24" s="36">
        <f>SUMIFS(СВЦЭМ!$C$33:$C$776,СВЦЭМ!$A$33:$A$776,$A24,СВЦЭМ!$B$33:$B$776,T$11)+'СЕТ СН'!$F$12+СВЦЭМ!$D$10+'СЕТ СН'!$F$6-'СЕТ СН'!$F$22</f>
        <v>1106.0728163899998</v>
      </c>
      <c r="U24" s="36">
        <f>SUMIFS(СВЦЭМ!$C$33:$C$776,СВЦЭМ!$A$33:$A$776,$A24,СВЦЭМ!$B$33:$B$776,U$11)+'СЕТ СН'!$F$12+СВЦЭМ!$D$10+'СЕТ СН'!$F$6-'СЕТ СН'!$F$22</f>
        <v>1095.5706817999999</v>
      </c>
      <c r="V24" s="36">
        <f>SUMIFS(СВЦЭМ!$C$33:$C$776,СВЦЭМ!$A$33:$A$776,$A24,СВЦЭМ!$B$33:$B$776,V$11)+'СЕТ СН'!$F$12+СВЦЭМ!$D$10+'СЕТ СН'!$F$6-'СЕТ СН'!$F$22</f>
        <v>1105.2581965399997</v>
      </c>
      <c r="W24" s="36">
        <f>SUMIFS(СВЦЭМ!$C$33:$C$776,СВЦЭМ!$A$33:$A$776,$A24,СВЦЭМ!$B$33:$B$776,W$11)+'СЕТ СН'!$F$12+СВЦЭМ!$D$10+'СЕТ СН'!$F$6-'СЕТ СН'!$F$22</f>
        <v>1129.9686498999997</v>
      </c>
      <c r="X24" s="36">
        <f>SUMIFS(СВЦЭМ!$C$33:$C$776,СВЦЭМ!$A$33:$A$776,$A24,СВЦЭМ!$B$33:$B$776,X$11)+'СЕТ СН'!$F$12+СВЦЭМ!$D$10+'СЕТ СН'!$F$6-'СЕТ СН'!$F$22</f>
        <v>1152.7033276399998</v>
      </c>
      <c r="Y24" s="36">
        <f>SUMIFS(СВЦЭМ!$C$33:$C$776,СВЦЭМ!$A$33:$A$776,$A24,СВЦЭМ!$B$33:$B$776,Y$11)+'СЕТ СН'!$F$12+СВЦЭМ!$D$10+'СЕТ СН'!$F$6-'СЕТ СН'!$F$22</f>
        <v>1201.8304021999998</v>
      </c>
    </row>
    <row r="25" spans="1:25" ht="15.75" x14ac:dyDescent="0.2">
      <c r="A25" s="35">
        <f t="shared" si="0"/>
        <v>43510</v>
      </c>
      <c r="B25" s="36">
        <f>SUMIFS(СВЦЭМ!$C$33:$C$776,СВЦЭМ!$A$33:$A$776,$A25,СВЦЭМ!$B$33:$B$776,B$11)+'СЕТ СН'!$F$12+СВЦЭМ!$D$10+'СЕТ СН'!$F$6-'СЕТ СН'!$F$22</f>
        <v>1252.0269312499997</v>
      </c>
      <c r="C25" s="36">
        <f>SUMIFS(СВЦЭМ!$C$33:$C$776,СВЦЭМ!$A$33:$A$776,$A25,СВЦЭМ!$B$33:$B$776,C$11)+'СЕТ СН'!$F$12+СВЦЭМ!$D$10+'СЕТ СН'!$F$6-'СЕТ СН'!$F$22</f>
        <v>1265.5149524399999</v>
      </c>
      <c r="D25" s="36">
        <f>SUMIFS(СВЦЭМ!$C$33:$C$776,СВЦЭМ!$A$33:$A$776,$A25,СВЦЭМ!$B$33:$B$776,D$11)+'СЕТ СН'!$F$12+СВЦЭМ!$D$10+'СЕТ СН'!$F$6-'СЕТ СН'!$F$22</f>
        <v>1297.3855523099999</v>
      </c>
      <c r="E25" s="36">
        <f>SUMIFS(СВЦЭМ!$C$33:$C$776,СВЦЭМ!$A$33:$A$776,$A25,СВЦЭМ!$B$33:$B$776,E$11)+'СЕТ СН'!$F$12+СВЦЭМ!$D$10+'СЕТ СН'!$F$6-'СЕТ СН'!$F$22</f>
        <v>1325.3859268099998</v>
      </c>
      <c r="F25" s="36">
        <f>SUMIFS(СВЦЭМ!$C$33:$C$776,СВЦЭМ!$A$33:$A$776,$A25,СВЦЭМ!$B$33:$B$776,F$11)+'СЕТ СН'!$F$12+СВЦЭМ!$D$10+'СЕТ СН'!$F$6-'СЕТ СН'!$F$22</f>
        <v>1313.3508161199998</v>
      </c>
      <c r="G25" s="36">
        <f>SUMIFS(СВЦЭМ!$C$33:$C$776,СВЦЭМ!$A$33:$A$776,$A25,СВЦЭМ!$B$33:$B$776,G$11)+'СЕТ СН'!$F$12+СВЦЭМ!$D$10+'СЕТ СН'!$F$6-'СЕТ СН'!$F$22</f>
        <v>1292.8717755099999</v>
      </c>
      <c r="H25" s="36">
        <f>SUMIFS(СВЦЭМ!$C$33:$C$776,СВЦЭМ!$A$33:$A$776,$A25,СВЦЭМ!$B$33:$B$776,H$11)+'СЕТ СН'!$F$12+СВЦЭМ!$D$10+'СЕТ СН'!$F$6-'СЕТ СН'!$F$22</f>
        <v>1240.1559982499998</v>
      </c>
      <c r="I25" s="36">
        <f>SUMIFS(СВЦЭМ!$C$33:$C$776,СВЦЭМ!$A$33:$A$776,$A25,СВЦЭМ!$B$33:$B$776,I$11)+'СЕТ СН'!$F$12+СВЦЭМ!$D$10+'СЕТ СН'!$F$6-'СЕТ СН'!$F$22</f>
        <v>1189.5861354199999</v>
      </c>
      <c r="J25" s="36">
        <f>SUMIFS(СВЦЭМ!$C$33:$C$776,СВЦЭМ!$A$33:$A$776,$A25,СВЦЭМ!$B$33:$B$776,J$11)+'СЕТ СН'!$F$12+СВЦЭМ!$D$10+'СЕТ СН'!$F$6-'СЕТ СН'!$F$22</f>
        <v>1164.7425410899998</v>
      </c>
      <c r="K25" s="36">
        <f>SUMIFS(СВЦЭМ!$C$33:$C$776,СВЦЭМ!$A$33:$A$776,$A25,СВЦЭМ!$B$33:$B$776,K$11)+'СЕТ СН'!$F$12+СВЦЭМ!$D$10+'СЕТ СН'!$F$6-'СЕТ СН'!$F$22</f>
        <v>1169.9636910299998</v>
      </c>
      <c r="L25" s="36">
        <f>SUMIFS(СВЦЭМ!$C$33:$C$776,СВЦЭМ!$A$33:$A$776,$A25,СВЦЭМ!$B$33:$B$776,L$11)+'СЕТ СН'!$F$12+СВЦЭМ!$D$10+'СЕТ СН'!$F$6-'СЕТ СН'!$F$22</f>
        <v>1161.6393782199998</v>
      </c>
      <c r="M25" s="36">
        <f>SUMIFS(СВЦЭМ!$C$33:$C$776,СВЦЭМ!$A$33:$A$776,$A25,СВЦЭМ!$B$33:$B$776,M$11)+'СЕТ СН'!$F$12+СВЦЭМ!$D$10+'СЕТ СН'!$F$6-'СЕТ СН'!$F$22</f>
        <v>1166.1438225499999</v>
      </c>
      <c r="N25" s="36">
        <f>SUMIFS(СВЦЭМ!$C$33:$C$776,СВЦЭМ!$A$33:$A$776,$A25,СВЦЭМ!$B$33:$B$776,N$11)+'СЕТ СН'!$F$12+СВЦЭМ!$D$10+'СЕТ СН'!$F$6-'СЕТ СН'!$F$22</f>
        <v>1154.8264162999999</v>
      </c>
      <c r="O25" s="36">
        <f>SUMIFS(СВЦЭМ!$C$33:$C$776,СВЦЭМ!$A$33:$A$776,$A25,СВЦЭМ!$B$33:$B$776,O$11)+'СЕТ СН'!$F$12+СВЦЭМ!$D$10+'СЕТ СН'!$F$6-'СЕТ СН'!$F$22</f>
        <v>1125.4931782599999</v>
      </c>
      <c r="P25" s="36">
        <f>SUMIFS(СВЦЭМ!$C$33:$C$776,СВЦЭМ!$A$33:$A$776,$A25,СВЦЭМ!$B$33:$B$776,P$11)+'СЕТ СН'!$F$12+СВЦЭМ!$D$10+'СЕТ СН'!$F$6-'СЕТ СН'!$F$22</f>
        <v>1129.8131767099997</v>
      </c>
      <c r="Q25" s="36">
        <f>SUMIFS(СВЦЭМ!$C$33:$C$776,СВЦЭМ!$A$33:$A$776,$A25,СВЦЭМ!$B$33:$B$776,Q$11)+'СЕТ СН'!$F$12+СВЦЭМ!$D$10+'СЕТ СН'!$F$6-'СЕТ СН'!$F$22</f>
        <v>1150.8640844999998</v>
      </c>
      <c r="R25" s="36">
        <f>SUMIFS(СВЦЭМ!$C$33:$C$776,СВЦЭМ!$A$33:$A$776,$A25,СВЦЭМ!$B$33:$B$776,R$11)+'СЕТ СН'!$F$12+СВЦЭМ!$D$10+'СЕТ СН'!$F$6-'СЕТ СН'!$F$22</f>
        <v>1149.8115294499999</v>
      </c>
      <c r="S25" s="36">
        <f>SUMIFS(СВЦЭМ!$C$33:$C$776,СВЦЭМ!$A$33:$A$776,$A25,СВЦЭМ!$B$33:$B$776,S$11)+'СЕТ СН'!$F$12+СВЦЭМ!$D$10+'СЕТ СН'!$F$6-'СЕТ СН'!$F$22</f>
        <v>1137.3842449099998</v>
      </c>
      <c r="T25" s="36">
        <f>SUMIFS(СВЦЭМ!$C$33:$C$776,СВЦЭМ!$A$33:$A$776,$A25,СВЦЭМ!$B$33:$B$776,T$11)+'СЕТ СН'!$F$12+СВЦЭМ!$D$10+'СЕТ СН'!$F$6-'СЕТ СН'!$F$22</f>
        <v>1091.9961079899999</v>
      </c>
      <c r="U25" s="36">
        <f>SUMIFS(СВЦЭМ!$C$33:$C$776,СВЦЭМ!$A$33:$A$776,$A25,СВЦЭМ!$B$33:$B$776,U$11)+'СЕТ СН'!$F$12+СВЦЭМ!$D$10+'СЕТ СН'!$F$6-'СЕТ СН'!$F$22</f>
        <v>1101.8044892699997</v>
      </c>
      <c r="V25" s="36">
        <f>SUMIFS(СВЦЭМ!$C$33:$C$776,СВЦЭМ!$A$33:$A$776,$A25,СВЦЭМ!$B$33:$B$776,V$11)+'СЕТ СН'!$F$12+СВЦЭМ!$D$10+'СЕТ СН'!$F$6-'СЕТ СН'!$F$22</f>
        <v>1134.4424254599999</v>
      </c>
      <c r="W25" s="36">
        <f>SUMIFS(СВЦЭМ!$C$33:$C$776,СВЦЭМ!$A$33:$A$776,$A25,СВЦЭМ!$B$33:$B$776,W$11)+'СЕТ СН'!$F$12+СВЦЭМ!$D$10+'СЕТ СН'!$F$6-'СЕТ СН'!$F$22</f>
        <v>1146.9016862299998</v>
      </c>
      <c r="X25" s="36">
        <f>SUMIFS(СВЦЭМ!$C$33:$C$776,СВЦЭМ!$A$33:$A$776,$A25,СВЦЭМ!$B$33:$B$776,X$11)+'СЕТ СН'!$F$12+СВЦЭМ!$D$10+'СЕТ СН'!$F$6-'СЕТ СН'!$F$22</f>
        <v>1165.8479738399999</v>
      </c>
      <c r="Y25" s="36">
        <f>SUMIFS(СВЦЭМ!$C$33:$C$776,СВЦЭМ!$A$33:$A$776,$A25,СВЦЭМ!$B$33:$B$776,Y$11)+'СЕТ СН'!$F$12+СВЦЭМ!$D$10+'СЕТ СН'!$F$6-'СЕТ СН'!$F$22</f>
        <v>1195.7508248499998</v>
      </c>
    </row>
    <row r="26" spans="1:25" ht="15.75" x14ac:dyDescent="0.2">
      <c r="A26" s="35">
        <f t="shared" si="0"/>
        <v>43511</v>
      </c>
      <c r="B26" s="36">
        <f>SUMIFS(СВЦЭМ!$C$33:$C$776,СВЦЭМ!$A$33:$A$776,$A26,СВЦЭМ!$B$33:$B$776,B$11)+'СЕТ СН'!$F$12+СВЦЭМ!$D$10+'СЕТ СН'!$F$6-'СЕТ СН'!$F$22</f>
        <v>1197.1484795199999</v>
      </c>
      <c r="C26" s="36">
        <f>SUMIFS(СВЦЭМ!$C$33:$C$776,СВЦЭМ!$A$33:$A$776,$A26,СВЦЭМ!$B$33:$B$776,C$11)+'СЕТ СН'!$F$12+СВЦЭМ!$D$10+'СЕТ СН'!$F$6-'СЕТ СН'!$F$22</f>
        <v>1206.3784597899999</v>
      </c>
      <c r="D26" s="36">
        <f>SUMIFS(СВЦЭМ!$C$33:$C$776,СВЦЭМ!$A$33:$A$776,$A26,СВЦЭМ!$B$33:$B$776,D$11)+'СЕТ СН'!$F$12+СВЦЭМ!$D$10+'СЕТ СН'!$F$6-'СЕТ СН'!$F$22</f>
        <v>1231.6006946999998</v>
      </c>
      <c r="E26" s="36">
        <f>SUMIFS(СВЦЭМ!$C$33:$C$776,СВЦЭМ!$A$33:$A$776,$A26,СВЦЭМ!$B$33:$B$776,E$11)+'СЕТ СН'!$F$12+СВЦЭМ!$D$10+'СЕТ СН'!$F$6-'СЕТ СН'!$F$22</f>
        <v>1251.9459459199998</v>
      </c>
      <c r="F26" s="36">
        <f>SUMIFS(СВЦЭМ!$C$33:$C$776,СВЦЭМ!$A$33:$A$776,$A26,СВЦЭМ!$B$33:$B$776,F$11)+'СЕТ СН'!$F$12+СВЦЭМ!$D$10+'СЕТ СН'!$F$6-'СЕТ СН'!$F$22</f>
        <v>1255.7722686899999</v>
      </c>
      <c r="G26" s="36">
        <f>SUMIFS(СВЦЭМ!$C$33:$C$776,СВЦЭМ!$A$33:$A$776,$A26,СВЦЭМ!$B$33:$B$776,G$11)+'СЕТ СН'!$F$12+СВЦЭМ!$D$10+'СЕТ СН'!$F$6-'СЕТ СН'!$F$22</f>
        <v>1227.2931846799997</v>
      </c>
      <c r="H26" s="36">
        <f>SUMIFS(СВЦЭМ!$C$33:$C$776,СВЦЭМ!$A$33:$A$776,$A26,СВЦЭМ!$B$33:$B$776,H$11)+'СЕТ СН'!$F$12+СВЦЭМ!$D$10+'СЕТ СН'!$F$6-'СЕТ СН'!$F$22</f>
        <v>1191.0619724999999</v>
      </c>
      <c r="I26" s="36">
        <f>SUMIFS(СВЦЭМ!$C$33:$C$776,СВЦЭМ!$A$33:$A$776,$A26,СВЦЭМ!$B$33:$B$776,I$11)+'СЕТ СН'!$F$12+СВЦЭМ!$D$10+'СЕТ СН'!$F$6-'СЕТ СН'!$F$22</f>
        <v>1178.2478163999999</v>
      </c>
      <c r="J26" s="36">
        <f>SUMIFS(СВЦЭМ!$C$33:$C$776,СВЦЭМ!$A$33:$A$776,$A26,СВЦЭМ!$B$33:$B$776,J$11)+'СЕТ СН'!$F$12+СВЦЭМ!$D$10+'СЕТ СН'!$F$6-'СЕТ СН'!$F$22</f>
        <v>1163.7708690499999</v>
      </c>
      <c r="K26" s="36">
        <f>SUMIFS(СВЦЭМ!$C$33:$C$776,СВЦЭМ!$A$33:$A$776,$A26,СВЦЭМ!$B$33:$B$776,K$11)+'СЕТ СН'!$F$12+СВЦЭМ!$D$10+'СЕТ СН'!$F$6-'СЕТ СН'!$F$22</f>
        <v>1178.0375681299997</v>
      </c>
      <c r="L26" s="36">
        <f>SUMIFS(СВЦЭМ!$C$33:$C$776,СВЦЭМ!$A$33:$A$776,$A26,СВЦЭМ!$B$33:$B$776,L$11)+'СЕТ СН'!$F$12+СВЦЭМ!$D$10+'СЕТ СН'!$F$6-'СЕТ СН'!$F$22</f>
        <v>1171.2825884799997</v>
      </c>
      <c r="M26" s="36">
        <f>SUMIFS(СВЦЭМ!$C$33:$C$776,СВЦЭМ!$A$33:$A$776,$A26,СВЦЭМ!$B$33:$B$776,M$11)+'СЕТ СН'!$F$12+СВЦЭМ!$D$10+'СЕТ СН'!$F$6-'СЕТ СН'!$F$22</f>
        <v>1171.7148073699998</v>
      </c>
      <c r="N26" s="36">
        <f>SUMIFS(СВЦЭМ!$C$33:$C$776,СВЦЭМ!$A$33:$A$776,$A26,СВЦЭМ!$B$33:$B$776,N$11)+'СЕТ СН'!$F$12+СВЦЭМ!$D$10+'СЕТ СН'!$F$6-'СЕТ СН'!$F$22</f>
        <v>1148.8915233799999</v>
      </c>
      <c r="O26" s="36">
        <f>SUMIFS(СВЦЭМ!$C$33:$C$776,СВЦЭМ!$A$33:$A$776,$A26,СВЦЭМ!$B$33:$B$776,O$11)+'СЕТ СН'!$F$12+СВЦЭМ!$D$10+'СЕТ СН'!$F$6-'СЕТ СН'!$F$22</f>
        <v>1127.7928158399998</v>
      </c>
      <c r="P26" s="36">
        <f>SUMIFS(СВЦЭМ!$C$33:$C$776,СВЦЭМ!$A$33:$A$776,$A26,СВЦЭМ!$B$33:$B$776,P$11)+'СЕТ СН'!$F$12+СВЦЭМ!$D$10+'СЕТ СН'!$F$6-'СЕТ СН'!$F$22</f>
        <v>1126.4471749999998</v>
      </c>
      <c r="Q26" s="36">
        <f>SUMIFS(СВЦЭМ!$C$33:$C$776,СВЦЭМ!$A$33:$A$776,$A26,СВЦЭМ!$B$33:$B$776,Q$11)+'СЕТ СН'!$F$12+СВЦЭМ!$D$10+'СЕТ СН'!$F$6-'СЕТ СН'!$F$22</f>
        <v>1121.8561933899998</v>
      </c>
      <c r="R26" s="36">
        <f>SUMIFS(СВЦЭМ!$C$33:$C$776,СВЦЭМ!$A$33:$A$776,$A26,СВЦЭМ!$B$33:$B$776,R$11)+'СЕТ СН'!$F$12+СВЦЭМ!$D$10+'СЕТ СН'!$F$6-'СЕТ СН'!$F$22</f>
        <v>1128.1447064799997</v>
      </c>
      <c r="S26" s="36">
        <f>SUMIFS(СВЦЭМ!$C$33:$C$776,СВЦЭМ!$A$33:$A$776,$A26,СВЦЭМ!$B$33:$B$776,S$11)+'СЕТ СН'!$F$12+СВЦЭМ!$D$10+'СЕТ СН'!$F$6-'СЕТ СН'!$F$22</f>
        <v>1125.9233922499998</v>
      </c>
      <c r="T26" s="36">
        <f>SUMIFS(СВЦЭМ!$C$33:$C$776,СВЦЭМ!$A$33:$A$776,$A26,СВЦЭМ!$B$33:$B$776,T$11)+'СЕТ СН'!$F$12+СВЦЭМ!$D$10+'СЕТ СН'!$F$6-'СЕТ СН'!$F$22</f>
        <v>1104.0254973099998</v>
      </c>
      <c r="U26" s="36">
        <f>SUMIFS(СВЦЭМ!$C$33:$C$776,СВЦЭМ!$A$33:$A$776,$A26,СВЦЭМ!$B$33:$B$776,U$11)+'СЕТ СН'!$F$12+СВЦЭМ!$D$10+'СЕТ СН'!$F$6-'СЕТ СН'!$F$22</f>
        <v>1106.2776995899997</v>
      </c>
      <c r="V26" s="36">
        <f>SUMIFS(СВЦЭМ!$C$33:$C$776,СВЦЭМ!$A$33:$A$776,$A26,СВЦЭМ!$B$33:$B$776,V$11)+'СЕТ СН'!$F$12+СВЦЭМ!$D$10+'СЕТ СН'!$F$6-'СЕТ СН'!$F$22</f>
        <v>1102.8617173199998</v>
      </c>
      <c r="W26" s="36">
        <f>SUMIFS(СВЦЭМ!$C$33:$C$776,СВЦЭМ!$A$33:$A$776,$A26,СВЦЭМ!$B$33:$B$776,W$11)+'СЕТ СН'!$F$12+СВЦЭМ!$D$10+'СЕТ СН'!$F$6-'СЕТ СН'!$F$22</f>
        <v>1111.5460422899998</v>
      </c>
      <c r="X26" s="36">
        <f>SUMIFS(СВЦЭМ!$C$33:$C$776,СВЦЭМ!$A$33:$A$776,$A26,СВЦЭМ!$B$33:$B$776,X$11)+'СЕТ СН'!$F$12+СВЦЭМ!$D$10+'СЕТ СН'!$F$6-'СЕТ СН'!$F$22</f>
        <v>1128.6329654899998</v>
      </c>
      <c r="Y26" s="36">
        <f>SUMIFS(СВЦЭМ!$C$33:$C$776,СВЦЭМ!$A$33:$A$776,$A26,СВЦЭМ!$B$33:$B$776,Y$11)+'СЕТ СН'!$F$12+СВЦЭМ!$D$10+'СЕТ СН'!$F$6-'СЕТ СН'!$F$22</f>
        <v>1167.9948032399998</v>
      </c>
    </row>
    <row r="27" spans="1:25" ht="15.75" x14ac:dyDescent="0.2">
      <c r="A27" s="35">
        <f t="shared" si="0"/>
        <v>43512</v>
      </c>
      <c r="B27" s="36">
        <f>SUMIFS(СВЦЭМ!$C$33:$C$776,СВЦЭМ!$A$33:$A$776,$A27,СВЦЭМ!$B$33:$B$776,B$11)+'СЕТ СН'!$F$12+СВЦЭМ!$D$10+'СЕТ СН'!$F$6-'СЕТ СН'!$F$22</f>
        <v>1199.6549356499997</v>
      </c>
      <c r="C27" s="36">
        <f>SUMIFS(СВЦЭМ!$C$33:$C$776,СВЦЭМ!$A$33:$A$776,$A27,СВЦЭМ!$B$33:$B$776,C$11)+'СЕТ СН'!$F$12+СВЦЭМ!$D$10+'СЕТ СН'!$F$6-'СЕТ СН'!$F$22</f>
        <v>1206.3150708599999</v>
      </c>
      <c r="D27" s="36">
        <f>SUMIFS(СВЦЭМ!$C$33:$C$776,СВЦЭМ!$A$33:$A$776,$A27,СВЦЭМ!$B$33:$B$776,D$11)+'СЕТ СН'!$F$12+СВЦЭМ!$D$10+'СЕТ СН'!$F$6-'СЕТ СН'!$F$22</f>
        <v>1241.6450349399997</v>
      </c>
      <c r="E27" s="36">
        <f>SUMIFS(СВЦЭМ!$C$33:$C$776,СВЦЭМ!$A$33:$A$776,$A27,СВЦЭМ!$B$33:$B$776,E$11)+'СЕТ СН'!$F$12+СВЦЭМ!$D$10+'СЕТ СН'!$F$6-'СЕТ СН'!$F$22</f>
        <v>1277.0412696999997</v>
      </c>
      <c r="F27" s="36">
        <f>SUMIFS(СВЦЭМ!$C$33:$C$776,СВЦЭМ!$A$33:$A$776,$A27,СВЦЭМ!$B$33:$B$776,F$11)+'СЕТ СН'!$F$12+СВЦЭМ!$D$10+'СЕТ СН'!$F$6-'СЕТ СН'!$F$22</f>
        <v>1298.2453838699998</v>
      </c>
      <c r="G27" s="36">
        <f>SUMIFS(СВЦЭМ!$C$33:$C$776,СВЦЭМ!$A$33:$A$776,$A27,СВЦЭМ!$B$33:$B$776,G$11)+'СЕТ СН'!$F$12+СВЦЭМ!$D$10+'СЕТ СН'!$F$6-'СЕТ СН'!$F$22</f>
        <v>1292.7841109499998</v>
      </c>
      <c r="H27" s="36">
        <f>SUMIFS(СВЦЭМ!$C$33:$C$776,СВЦЭМ!$A$33:$A$776,$A27,СВЦЭМ!$B$33:$B$776,H$11)+'СЕТ СН'!$F$12+СВЦЭМ!$D$10+'СЕТ СН'!$F$6-'СЕТ СН'!$F$22</f>
        <v>1238.8962741199998</v>
      </c>
      <c r="I27" s="36">
        <f>SUMIFS(СВЦЭМ!$C$33:$C$776,СВЦЭМ!$A$33:$A$776,$A27,СВЦЭМ!$B$33:$B$776,I$11)+'СЕТ СН'!$F$12+СВЦЭМ!$D$10+'СЕТ СН'!$F$6-'СЕТ СН'!$F$22</f>
        <v>1200.1806404999998</v>
      </c>
      <c r="J27" s="36">
        <f>SUMIFS(СВЦЭМ!$C$33:$C$776,СВЦЭМ!$A$33:$A$776,$A27,СВЦЭМ!$B$33:$B$776,J$11)+'СЕТ СН'!$F$12+СВЦЭМ!$D$10+'СЕТ СН'!$F$6-'СЕТ СН'!$F$22</f>
        <v>1161.0887479499997</v>
      </c>
      <c r="K27" s="36">
        <f>SUMIFS(СВЦЭМ!$C$33:$C$776,СВЦЭМ!$A$33:$A$776,$A27,СВЦЭМ!$B$33:$B$776,K$11)+'СЕТ СН'!$F$12+СВЦЭМ!$D$10+'СЕТ СН'!$F$6-'СЕТ СН'!$F$22</f>
        <v>1122.2512051199999</v>
      </c>
      <c r="L27" s="36">
        <f>SUMIFS(СВЦЭМ!$C$33:$C$776,СВЦЭМ!$A$33:$A$776,$A27,СВЦЭМ!$B$33:$B$776,L$11)+'СЕТ СН'!$F$12+СВЦЭМ!$D$10+'СЕТ СН'!$F$6-'СЕТ СН'!$F$22</f>
        <v>1101.2790653499999</v>
      </c>
      <c r="M27" s="36">
        <f>SUMIFS(СВЦЭМ!$C$33:$C$776,СВЦЭМ!$A$33:$A$776,$A27,СВЦЭМ!$B$33:$B$776,M$11)+'СЕТ СН'!$F$12+СВЦЭМ!$D$10+'СЕТ СН'!$F$6-'СЕТ СН'!$F$22</f>
        <v>1112.9269685799998</v>
      </c>
      <c r="N27" s="36">
        <f>SUMIFS(СВЦЭМ!$C$33:$C$776,СВЦЭМ!$A$33:$A$776,$A27,СВЦЭМ!$B$33:$B$776,N$11)+'СЕТ СН'!$F$12+СВЦЭМ!$D$10+'СЕТ СН'!$F$6-'СЕТ СН'!$F$22</f>
        <v>1140.3886267099999</v>
      </c>
      <c r="O27" s="36">
        <f>SUMIFS(СВЦЭМ!$C$33:$C$776,СВЦЭМ!$A$33:$A$776,$A27,СВЦЭМ!$B$33:$B$776,O$11)+'СЕТ СН'!$F$12+СВЦЭМ!$D$10+'СЕТ СН'!$F$6-'СЕТ СН'!$F$22</f>
        <v>1139.0173040499997</v>
      </c>
      <c r="P27" s="36">
        <f>SUMIFS(СВЦЭМ!$C$33:$C$776,СВЦЭМ!$A$33:$A$776,$A27,СВЦЭМ!$B$33:$B$776,P$11)+'СЕТ СН'!$F$12+СВЦЭМ!$D$10+'СЕТ СН'!$F$6-'СЕТ СН'!$F$22</f>
        <v>1152.2373389399997</v>
      </c>
      <c r="Q27" s="36">
        <f>SUMIFS(СВЦЭМ!$C$33:$C$776,СВЦЭМ!$A$33:$A$776,$A27,СВЦЭМ!$B$33:$B$776,Q$11)+'СЕТ СН'!$F$12+СВЦЭМ!$D$10+'СЕТ СН'!$F$6-'СЕТ СН'!$F$22</f>
        <v>1156.6311192099997</v>
      </c>
      <c r="R27" s="36">
        <f>SUMIFS(СВЦЭМ!$C$33:$C$776,СВЦЭМ!$A$33:$A$776,$A27,СВЦЭМ!$B$33:$B$776,R$11)+'СЕТ СН'!$F$12+СВЦЭМ!$D$10+'СЕТ СН'!$F$6-'СЕТ СН'!$F$22</f>
        <v>1150.8869999499998</v>
      </c>
      <c r="S27" s="36">
        <f>SUMIFS(СВЦЭМ!$C$33:$C$776,СВЦЭМ!$A$33:$A$776,$A27,СВЦЭМ!$B$33:$B$776,S$11)+'СЕТ СН'!$F$12+СВЦЭМ!$D$10+'СЕТ СН'!$F$6-'СЕТ СН'!$F$22</f>
        <v>1164.6651206999998</v>
      </c>
      <c r="T27" s="36">
        <f>SUMIFS(СВЦЭМ!$C$33:$C$776,СВЦЭМ!$A$33:$A$776,$A27,СВЦЭМ!$B$33:$B$776,T$11)+'СЕТ СН'!$F$12+СВЦЭМ!$D$10+'СЕТ СН'!$F$6-'СЕТ СН'!$F$22</f>
        <v>1109.8467058699998</v>
      </c>
      <c r="U27" s="36">
        <f>SUMIFS(СВЦЭМ!$C$33:$C$776,СВЦЭМ!$A$33:$A$776,$A27,СВЦЭМ!$B$33:$B$776,U$11)+'СЕТ СН'!$F$12+СВЦЭМ!$D$10+'СЕТ СН'!$F$6-'СЕТ СН'!$F$22</f>
        <v>1095.9691028099999</v>
      </c>
      <c r="V27" s="36">
        <f>SUMIFS(СВЦЭМ!$C$33:$C$776,СВЦЭМ!$A$33:$A$776,$A27,СВЦЭМ!$B$33:$B$776,V$11)+'СЕТ СН'!$F$12+СВЦЭМ!$D$10+'СЕТ СН'!$F$6-'СЕТ СН'!$F$22</f>
        <v>1103.9290723399997</v>
      </c>
      <c r="W27" s="36">
        <f>SUMIFS(СВЦЭМ!$C$33:$C$776,СВЦЭМ!$A$33:$A$776,$A27,СВЦЭМ!$B$33:$B$776,W$11)+'СЕТ СН'!$F$12+СВЦЭМ!$D$10+'СЕТ СН'!$F$6-'СЕТ СН'!$F$22</f>
        <v>1112.6506810799999</v>
      </c>
      <c r="X27" s="36">
        <f>SUMIFS(СВЦЭМ!$C$33:$C$776,СВЦЭМ!$A$33:$A$776,$A27,СВЦЭМ!$B$33:$B$776,X$11)+'СЕТ СН'!$F$12+СВЦЭМ!$D$10+'СЕТ СН'!$F$6-'СЕТ СН'!$F$22</f>
        <v>1126.4416625799997</v>
      </c>
      <c r="Y27" s="36">
        <f>SUMIFS(СВЦЭМ!$C$33:$C$776,СВЦЭМ!$A$33:$A$776,$A27,СВЦЭМ!$B$33:$B$776,Y$11)+'СЕТ СН'!$F$12+СВЦЭМ!$D$10+'СЕТ СН'!$F$6-'СЕТ СН'!$F$22</f>
        <v>1185.6133200399997</v>
      </c>
    </row>
    <row r="28" spans="1:25" ht="15.75" x14ac:dyDescent="0.2">
      <c r="A28" s="35">
        <f t="shared" si="0"/>
        <v>43513</v>
      </c>
      <c r="B28" s="36">
        <f>SUMIFS(СВЦЭМ!$C$33:$C$776,СВЦЭМ!$A$33:$A$776,$A28,СВЦЭМ!$B$33:$B$776,B$11)+'СЕТ СН'!$F$12+СВЦЭМ!$D$10+'СЕТ СН'!$F$6-'СЕТ СН'!$F$22</f>
        <v>1165.1045144399998</v>
      </c>
      <c r="C28" s="36">
        <f>SUMIFS(СВЦЭМ!$C$33:$C$776,СВЦЭМ!$A$33:$A$776,$A28,СВЦЭМ!$B$33:$B$776,C$11)+'СЕТ СН'!$F$12+СВЦЭМ!$D$10+'СЕТ СН'!$F$6-'СЕТ СН'!$F$22</f>
        <v>1182.9125241099998</v>
      </c>
      <c r="D28" s="36">
        <f>SUMIFS(СВЦЭМ!$C$33:$C$776,СВЦЭМ!$A$33:$A$776,$A28,СВЦЭМ!$B$33:$B$776,D$11)+'СЕТ СН'!$F$12+СВЦЭМ!$D$10+'СЕТ СН'!$F$6-'СЕТ СН'!$F$22</f>
        <v>1228.6288445899997</v>
      </c>
      <c r="E28" s="36">
        <f>SUMIFS(СВЦЭМ!$C$33:$C$776,СВЦЭМ!$A$33:$A$776,$A28,СВЦЭМ!$B$33:$B$776,E$11)+'СЕТ СН'!$F$12+СВЦЭМ!$D$10+'СЕТ СН'!$F$6-'СЕТ СН'!$F$22</f>
        <v>1225.4610993299998</v>
      </c>
      <c r="F28" s="36">
        <f>SUMIFS(СВЦЭМ!$C$33:$C$776,СВЦЭМ!$A$33:$A$776,$A28,СВЦЭМ!$B$33:$B$776,F$11)+'СЕТ СН'!$F$12+СВЦЭМ!$D$10+'СЕТ СН'!$F$6-'СЕТ СН'!$F$22</f>
        <v>1243.4999694999999</v>
      </c>
      <c r="G28" s="36">
        <f>SUMIFS(СВЦЭМ!$C$33:$C$776,СВЦЭМ!$A$33:$A$776,$A28,СВЦЭМ!$B$33:$B$776,G$11)+'СЕТ СН'!$F$12+СВЦЭМ!$D$10+'СЕТ СН'!$F$6-'СЕТ СН'!$F$22</f>
        <v>1239.9089809399998</v>
      </c>
      <c r="H28" s="36">
        <f>SUMIFS(СВЦЭМ!$C$33:$C$776,СВЦЭМ!$A$33:$A$776,$A28,СВЦЭМ!$B$33:$B$776,H$11)+'СЕТ СН'!$F$12+СВЦЭМ!$D$10+'СЕТ СН'!$F$6-'СЕТ СН'!$F$22</f>
        <v>1190.5017593799998</v>
      </c>
      <c r="I28" s="36">
        <f>SUMIFS(СВЦЭМ!$C$33:$C$776,СВЦЭМ!$A$33:$A$776,$A28,СВЦЭМ!$B$33:$B$776,I$11)+'СЕТ СН'!$F$12+СВЦЭМ!$D$10+'СЕТ СН'!$F$6-'СЕТ СН'!$F$22</f>
        <v>1154.2352489799998</v>
      </c>
      <c r="J28" s="36">
        <f>SUMIFS(СВЦЭМ!$C$33:$C$776,СВЦЭМ!$A$33:$A$776,$A28,СВЦЭМ!$B$33:$B$776,J$11)+'СЕТ СН'!$F$12+СВЦЭМ!$D$10+'СЕТ СН'!$F$6-'СЕТ СН'!$F$22</f>
        <v>1125.6571568099998</v>
      </c>
      <c r="K28" s="36">
        <f>SUMIFS(СВЦЭМ!$C$33:$C$776,СВЦЭМ!$A$33:$A$776,$A28,СВЦЭМ!$B$33:$B$776,K$11)+'СЕТ СН'!$F$12+СВЦЭМ!$D$10+'СЕТ СН'!$F$6-'СЕТ СН'!$F$22</f>
        <v>1072.7085056999999</v>
      </c>
      <c r="L28" s="36">
        <f>SUMIFS(СВЦЭМ!$C$33:$C$776,СВЦЭМ!$A$33:$A$776,$A28,СВЦЭМ!$B$33:$B$776,L$11)+'СЕТ СН'!$F$12+СВЦЭМ!$D$10+'СЕТ СН'!$F$6-'СЕТ СН'!$F$22</f>
        <v>1049.89834352</v>
      </c>
      <c r="M28" s="36">
        <f>SUMIFS(СВЦЭМ!$C$33:$C$776,СВЦЭМ!$A$33:$A$776,$A28,СВЦЭМ!$B$33:$B$776,M$11)+'СЕТ СН'!$F$12+СВЦЭМ!$D$10+'СЕТ СН'!$F$6-'СЕТ СН'!$F$22</f>
        <v>1072.27961807</v>
      </c>
      <c r="N28" s="36">
        <f>SUMIFS(СВЦЭМ!$C$33:$C$776,СВЦЭМ!$A$33:$A$776,$A28,СВЦЭМ!$B$33:$B$776,N$11)+'СЕТ СН'!$F$12+СВЦЭМ!$D$10+'СЕТ СН'!$F$6-'СЕТ СН'!$F$22</f>
        <v>1122.9654820799999</v>
      </c>
      <c r="O28" s="36">
        <f>SUMIFS(СВЦЭМ!$C$33:$C$776,СВЦЭМ!$A$33:$A$776,$A28,СВЦЭМ!$B$33:$B$776,O$11)+'СЕТ СН'!$F$12+СВЦЭМ!$D$10+'СЕТ СН'!$F$6-'СЕТ СН'!$F$22</f>
        <v>1124.0386164999998</v>
      </c>
      <c r="P28" s="36">
        <f>SUMIFS(СВЦЭМ!$C$33:$C$776,СВЦЭМ!$A$33:$A$776,$A28,СВЦЭМ!$B$33:$B$776,P$11)+'СЕТ СН'!$F$12+СВЦЭМ!$D$10+'СЕТ СН'!$F$6-'СЕТ СН'!$F$22</f>
        <v>1181.9955053499998</v>
      </c>
      <c r="Q28" s="36">
        <f>SUMIFS(СВЦЭМ!$C$33:$C$776,СВЦЭМ!$A$33:$A$776,$A28,СВЦЭМ!$B$33:$B$776,Q$11)+'СЕТ СН'!$F$12+СВЦЭМ!$D$10+'СЕТ СН'!$F$6-'СЕТ СН'!$F$22</f>
        <v>1171.6444589999999</v>
      </c>
      <c r="R28" s="36">
        <f>SUMIFS(СВЦЭМ!$C$33:$C$776,СВЦЭМ!$A$33:$A$776,$A28,СВЦЭМ!$B$33:$B$776,R$11)+'СЕТ СН'!$F$12+СВЦЭМ!$D$10+'СЕТ СН'!$F$6-'СЕТ СН'!$F$22</f>
        <v>1170.9508731899998</v>
      </c>
      <c r="S28" s="36">
        <f>SUMIFS(СВЦЭМ!$C$33:$C$776,СВЦЭМ!$A$33:$A$776,$A28,СВЦЭМ!$B$33:$B$776,S$11)+'СЕТ СН'!$F$12+СВЦЭМ!$D$10+'СЕТ СН'!$F$6-'СЕТ СН'!$F$22</f>
        <v>1180.4222825399997</v>
      </c>
      <c r="T28" s="36">
        <f>SUMIFS(СВЦЭМ!$C$33:$C$776,СВЦЭМ!$A$33:$A$776,$A28,СВЦЭМ!$B$33:$B$776,T$11)+'СЕТ СН'!$F$12+СВЦЭМ!$D$10+'СЕТ СН'!$F$6-'СЕТ СН'!$F$22</f>
        <v>1137.7711405499997</v>
      </c>
      <c r="U28" s="36">
        <f>SUMIFS(СВЦЭМ!$C$33:$C$776,СВЦЭМ!$A$33:$A$776,$A28,СВЦЭМ!$B$33:$B$776,U$11)+'СЕТ СН'!$F$12+СВЦЭМ!$D$10+'СЕТ СН'!$F$6-'СЕТ СН'!$F$22</f>
        <v>1116.8241194599998</v>
      </c>
      <c r="V28" s="36">
        <f>SUMIFS(СВЦЭМ!$C$33:$C$776,СВЦЭМ!$A$33:$A$776,$A28,СВЦЭМ!$B$33:$B$776,V$11)+'СЕТ СН'!$F$12+СВЦЭМ!$D$10+'СЕТ СН'!$F$6-'СЕТ СН'!$F$22</f>
        <v>1129.7081240499999</v>
      </c>
      <c r="W28" s="36">
        <f>SUMIFS(СВЦЭМ!$C$33:$C$776,СВЦЭМ!$A$33:$A$776,$A28,СВЦЭМ!$B$33:$B$776,W$11)+'СЕТ СН'!$F$12+СВЦЭМ!$D$10+'СЕТ СН'!$F$6-'СЕТ СН'!$F$22</f>
        <v>1132.3350576199998</v>
      </c>
      <c r="X28" s="36">
        <f>SUMIFS(СВЦЭМ!$C$33:$C$776,СВЦЭМ!$A$33:$A$776,$A28,СВЦЭМ!$B$33:$B$776,X$11)+'СЕТ СН'!$F$12+СВЦЭМ!$D$10+'СЕТ СН'!$F$6-'СЕТ СН'!$F$22</f>
        <v>1152.8000206699999</v>
      </c>
      <c r="Y28" s="36">
        <f>SUMIFS(СВЦЭМ!$C$33:$C$776,СВЦЭМ!$A$33:$A$776,$A28,СВЦЭМ!$B$33:$B$776,Y$11)+'СЕТ СН'!$F$12+СВЦЭМ!$D$10+'СЕТ СН'!$F$6-'СЕТ СН'!$F$22</f>
        <v>1182.7895395199998</v>
      </c>
    </row>
    <row r="29" spans="1:25" ht="15.75" x14ac:dyDescent="0.2">
      <c r="A29" s="35">
        <f t="shared" si="0"/>
        <v>43514</v>
      </c>
      <c r="B29" s="36">
        <f>SUMIFS(СВЦЭМ!$C$33:$C$776,СВЦЭМ!$A$33:$A$776,$A29,СВЦЭМ!$B$33:$B$776,B$11)+'СЕТ СН'!$F$12+СВЦЭМ!$D$10+'СЕТ СН'!$F$6-'СЕТ СН'!$F$22</f>
        <v>1238.1818802999999</v>
      </c>
      <c r="C29" s="36">
        <f>SUMIFS(СВЦЭМ!$C$33:$C$776,СВЦЭМ!$A$33:$A$776,$A29,СВЦЭМ!$B$33:$B$776,C$11)+'СЕТ СН'!$F$12+СВЦЭМ!$D$10+'СЕТ СН'!$F$6-'СЕТ СН'!$F$22</f>
        <v>1286.5881583699997</v>
      </c>
      <c r="D29" s="36">
        <f>SUMIFS(СВЦЭМ!$C$33:$C$776,СВЦЭМ!$A$33:$A$776,$A29,СВЦЭМ!$B$33:$B$776,D$11)+'СЕТ СН'!$F$12+СВЦЭМ!$D$10+'СЕТ СН'!$F$6-'СЕТ СН'!$F$22</f>
        <v>1297.5767089799999</v>
      </c>
      <c r="E29" s="36">
        <f>SUMIFS(СВЦЭМ!$C$33:$C$776,СВЦЭМ!$A$33:$A$776,$A29,СВЦЭМ!$B$33:$B$776,E$11)+'СЕТ СН'!$F$12+СВЦЭМ!$D$10+'СЕТ СН'!$F$6-'СЕТ СН'!$F$22</f>
        <v>1272.9130918799999</v>
      </c>
      <c r="F29" s="36">
        <f>SUMIFS(СВЦЭМ!$C$33:$C$776,СВЦЭМ!$A$33:$A$776,$A29,СВЦЭМ!$B$33:$B$776,F$11)+'СЕТ СН'!$F$12+СВЦЭМ!$D$10+'СЕТ СН'!$F$6-'СЕТ СН'!$F$22</f>
        <v>1279.6228659099997</v>
      </c>
      <c r="G29" s="36">
        <f>SUMIFS(СВЦЭМ!$C$33:$C$776,СВЦЭМ!$A$33:$A$776,$A29,СВЦЭМ!$B$33:$B$776,G$11)+'СЕТ СН'!$F$12+СВЦЭМ!$D$10+'СЕТ СН'!$F$6-'СЕТ СН'!$F$22</f>
        <v>1266.2074434099998</v>
      </c>
      <c r="H29" s="36">
        <f>SUMIFS(СВЦЭМ!$C$33:$C$776,СВЦЭМ!$A$33:$A$776,$A29,СВЦЭМ!$B$33:$B$776,H$11)+'СЕТ СН'!$F$12+СВЦЭМ!$D$10+'СЕТ СН'!$F$6-'СЕТ СН'!$F$22</f>
        <v>1211.1309657199997</v>
      </c>
      <c r="I29" s="36">
        <f>SUMIFS(СВЦЭМ!$C$33:$C$776,СВЦЭМ!$A$33:$A$776,$A29,СВЦЭМ!$B$33:$B$776,I$11)+'СЕТ СН'!$F$12+СВЦЭМ!$D$10+'СЕТ СН'!$F$6-'СЕТ СН'!$F$22</f>
        <v>1168.1919673799998</v>
      </c>
      <c r="J29" s="36">
        <f>SUMIFS(СВЦЭМ!$C$33:$C$776,СВЦЭМ!$A$33:$A$776,$A29,СВЦЭМ!$B$33:$B$776,J$11)+'СЕТ СН'!$F$12+СВЦЭМ!$D$10+'СЕТ СН'!$F$6-'СЕТ СН'!$F$22</f>
        <v>1148.3671117599997</v>
      </c>
      <c r="K29" s="36">
        <f>SUMIFS(СВЦЭМ!$C$33:$C$776,СВЦЭМ!$A$33:$A$776,$A29,СВЦЭМ!$B$33:$B$776,K$11)+'СЕТ СН'!$F$12+СВЦЭМ!$D$10+'СЕТ СН'!$F$6-'СЕТ СН'!$F$22</f>
        <v>1149.6175168299999</v>
      </c>
      <c r="L29" s="36">
        <f>SUMIFS(СВЦЭМ!$C$33:$C$776,СВЦЭМ!$A$33:$A$776,$A29,СВЦЭМ!$B$33:$B$776,L$11)+'СЕТ СН'!$F$12+СВЦЭМ!$D$10+'СЕТ СН'!$F$6-'СЕТ СН'!$F$22</f>
        <v>1152.0255766999999</v>
      </c>
      <c r="M29" s="36">
        <f>SUMIFS(СВЦЭМ!$C$33:$C$776,СВЦЭМ!$A$33:$A$776,$A29,СВЦЭМ!$B$33:$B$776,M$11)+'СЕТ СН'!$F$12+СВЦЭМ!$D$10+'СЕТ СН'!$F$6-'СЕТ СН'!$F$22</f>
        <v>1159.6986253099999</v>
      </c>
      <c r="N29" s="36">
        <f>SUMIFS(СВЦЭМ!$C$33:$C$776,СВЦЭМ!$A$33:$A$776,$A29,СВЦЭМ!$B$33:$B$776,N$11)+'СЕТ СН'!$F$12+СВЦЭМ!$D$10+'СЕТ СН'!$F$6-'СЕТ СН'!$F$22</f>
        <v>1148.9729726099997</v>
      </c>
      <c r="O29" s="36">
        <f>SUMIFS(СВЦЭМ!$C$33:$C$776,СВЦЭМ!$A$33:$A$776,$A29,СВЦЭМ!$B$33:$B$776,O$11)+'СЕТ СН'!$F$12+СВЦЭМ!$D$10+'СЕТ СН'!$F$6-'СЕТ СН'!$F$22</f>
        <v>1154.1402847399997</v>
      </c>
      <c r="P29" s="36">
        <f>SUMIFS(СВЦЭМ!$C$33:$C$776,СВЦЭМ!$A$33:$A$776,$A29,СВЦЭМ!$B$33:$B$776,P$11)+'СЕТ СН'!$F$12+СВЦЭМ!$D$10+'СЕТ СН'!$F$6-'СЕТ СН'!$F$22</f>
        <v>1163.1670453499999</v>
      </c>
      <c r="Q29" s="36">
        <f>SUMIFS(СВЦЭМ!$C$33:$C$776,СВЦЭМ!$A$33:$A$776,$A29,СВЦЭМ!$B$33:$B$776,Q$11)+'СЕТ СН'!$F$12+СВЦЭМ!$D$10+'СЕТ СН'!$F$6-'СЕТ СН'!$F$22</f>
        <v>1168.0538649499997</v>
      </c>
      <c r="R29" s="36">
        <f>SUMIFS(СВЦЭМ!$C$33:$C$776,СВЦЭМ!$A$33:$A$776,$A29,СВЦЭМ!$B$33:$B$776,R$11)+'СЕТ СН'!$F$12+СВЦЭМ!$D$10+'СЕТ СН'!$F$6-'СЕТ СН'!$F$22</f>
        <v>1160.6744953499999</v>
      </c>
      <c r="S29" s="36">
        <f>SUMIFS(СВЦЭМ!$C$33:$C$776,СВЦЭМ!$A$33:$A$776,$A29,СВЦЭМ!$B$33:$B$776,S$11)+'СЕТ СН'!$F$12+СВЦЭМ!$D$10+'СЕТ СН'!$F$6-'СЕТ СН'!$F$22</f>
        <v>1158.0178396699998</v>
      </c>
      <c r="T29" s="36">
        <f>SUMIFS(СВЦЭМ!$C$33:$C$776,СВЦЭМ!$A$33:$A$776,$A29,СВЦЭМ!$B$33:$B$776,T$11)+'СЕТ СН'!$F$12+СВЦЭМ!$D$10+'СЕТ СН'!$F$6-'СЕТ СН'!$F$22</f>
        <v>1119.5028930299998</v>
      </c>
      <c r="U29" s="36">
        <f>SUMIFS(СВЦЭМ!$C$33:$C$776,СВЦЭМ!$A$33:$A$776,$A29,СВЦЭМ!$B$33:$B$776,U$11)+'СЕТ СН'!$F$12+СВЦЭМ!$D$10+'СЕТ СН'!$F$6-'СЕТ СН'!$F$22</f>
        <v>1122.4957323299998</v>
      </c>
      <c r="V29" s="36">
        <f>SUMIFS(СВЦЭМ!$C$33:$C$776,СВЦЭМ!$A$33:$A$776,$A29,СВЦЭМ!$B$33:$B$776,V$11)+'СЕТ СН'!$F$12+СВЦЭМ!$D$10+'СЕТ СН'!$F$6-'СЕТ СН'!$F$22</f>
        <v>1120.3257309199998</v>
      </c>
      <c r="W29" s="36">
        <f>SUMIFS(СВЦЭМ!$C$33:$C$776,СВЦЭМ!$A$33:$A$776,$A29,СВЦЭМ!$B$33:$B$776,W$11)+'СЕТ СН'!$F$12+СВЦЭМ!$D$10+'СЕТ СН'!$F$6-'СЕТ СН'!$F$22</f>
        <v>1136.6976791599998</v>
      </c>
      <c r="X29" s="36">
        <f>SUMIFS(СВЦЭМ!$C$33:$C$776,СВЦЭМ!$A$33:$A$776,$A29,СВЦЭМ!$B$33:$B$776,X$11)+'СЕТ СН'!$F$12+СВЦЭМ!$D$10+'СЕТ СН'!$F$6-'СЕТ СН'!$F$22</f>
        <v>1166.5921025299999</v>
      </c>
      <c r="Y29" s="36">
        <f>SUMIFS(СВЦЭМ!$C$33:$C$776,СВЦЭМ!$A$33:$A$776,$A29,СВЦЭМ!$B$33:$B$776,Y$11)+'СЕТ СН'!$F$12+СВЦЭМ!$D$10+'СЕТ СН'!$F$6-'СЕТ СН'!$F$22</f>
        <v>1189.8477780599999</v>
      </c>
    </row>
    <row r="30" spans="1:25" ht="15.75" x14ac:dyDescent="0.2">
      <c r="A30" s="35">
        <f t="shared" si="0"/>
        <v>43515</v>
      </c>
      <c r="B30" s="36">
        <f>SUMIFS(СВЦЭМ!$C$33:$C$776,СВЦЭМ!$A$33:$A$776,$A30,СВЦЭМ!$B$33:$B$776,B$11)+'СЕТ СН'!$F$12+СВЦЭМ!$D$10+'СЕТ СН'!$F$6-'СЕТ СН'!$F$22</f>
        <v>1254.2004257599999</v>
      </c>
      <c r="C30" s="36">
        <f>SUMIFS(СВЦЭМ!$C$33:$C$776,СВЦЭМ!$A$33:$A$776,$A30,СВЦЭМ!$B$33:$B$776,C$11)+'СЕТ СН'!$F$12+СВЦЭМ!$D$10+'СЕТ СН'!$F$6-'СЕТ СН'!$F$22</f>
        <v>1288.6707548699999</v>
      </c>
      <c r="D30" s="36">
        <f>SUMIFS(СВЦЭМ!$C$33:$C$776,СВЦЭМ!$A$33:$A$776,$A30,СВЦЭМ!$B$33:$B$776,D$11)+'СЕТ СН'!$F$12+СВЦЭМ!$D$10+'СЕТ СН'!$F$6-'СЕТ СН'!$F$22</f>
        <v>1308.2363360299998</v>
      </c>
      <c r="E30" s="36">
        <f>SUMIFS(СВЦЭМ!$C$33:$C$776,СВЦЭМ!$A$33:$A$776,$A30,СВЦЭМ!$B$33:$B$776,E$11)+'СЕТ СН'!$F$12+СВЦЭМ!$D$10+'СЕТ СН'!$F$6-'СЕТ СН'!$F$22</f>
        <v>1318.2138871799998</v>
      </c>
      <c r="F30" s="36">
        <f>SUMIFS(СВЦЭМ!$C$33:$C$776,СВЦЭМ!$A$33:$A$776,$A30,СВЦЭМ!$B$33:$B$776,F$11)+'СЕТ СН'!$F$12+СВЦЭМ!$D$10+'СЕТ СН'!$F$6-'СЕТ СН'!$F$22</f>
        <v>1306.6572547699998</v>
      </c>
      <c r="G30" s="36">
        <f>SUMIFS(СВЦЭМ!$C$33:$C$776,СВЦЭМ!$A$33:$A$776,$A30,СВЦЭМ!$B$33:$B$776,G$11)+'СЕТ СН'!$F$12+СВЦЭМ!$D$10+'СЕТ СН'!$F$6-'СЕТ СН'!$F$22</f>
        <v>1284.6568783099999</v>
      </c>
      <c r="H30" s="36">
        <f>SUMIFS(СВЦЭМ!$C$33:$C$776,СВЦЭМ!$A$33:$A$776,$A30,СВЦЭМ!$B$33:$B$776,H$11)+'СЕТ СН'!$F$12+СВЦЭМ!$D$10+'СЕТ СН'!$F$6-'СЕТ СН'!$F$22</f>
        <v>1251.1910068399998</v>
      </c>
      <c r="I30" s="36">
        <f>SUMIFS(СВЦЭМ!$C$33:$C$776,СВЦЭМ!$A$33:$A$776,$A30,СВЦЭМ!$B$33:$B$776,I$11)+'СЕТ СН'!$F$12+СВЦЭМ!$D$10+'СЕТ СН'!$F$6-'СЕТ СН'!$F$22</f>
        <v>1206.1495250599999</v>
      </c>
      <c r="J30" s="36">
        <f>SUMIFS(СВЦЭМ!$C$33:$C$776,СВЦЭМ!$A$33:$A$776,$A30,СВЦЭМ!$B$33:$B$776,J$11)+'СЕТ СН'!$F$12+СВЦЭМ!$D$10+'СЕТ СН'!$F$6-'СЕТ СН'!$F$22</f>
        <v>1179.0975243499997</v>
      </c>
      <c r="K30" s="36">
        <f>SUMIFS(СВЦЭМ!$C$33:$C$776,СВЦЭМ!$A$33:$A$776,$A30,СВЦЭМ!$B$33:$B$776,K$11)+'СЕТ СН'!$F$12+СВЦЭМ!$D$10+'СЕТ СН'!$F$6-'СЕТ СН'!$F$22</f>
        <v>1171.0792834599997</v>
      </c>
      <c r="L30" s="36">
        <f>SUMIFS(СВЦЭМ!$C$33:$C$776,СВЦЭМ!$A$33:$A$776,$A30,СВЦЭМ!$B$33:$B$776,L$11)+'СЕТ СН'!$F$12+СВЦЭМ!$D$10+'СЕТ СН'!$F$6-'СЕТ СН'!$F$22</f>
        <v>1160.9342401899999</v>
      </c>
      <c r="M30" s="36">
        <f>SUMIFS(СВЦЭМ!$C$33:$C$776,СВЦЭМ!$A$33:$A$776,$A30,СВЦЭМ!$B$33:$B$776,M$11)+'СЕТ СН'!$F$12+СВЦЭМ!$D$10+'СЕТ СН'!$F$6-'СЕТ СН'!$F$22</f>
        <v>1158.6164721099999</v>
      </c>
      <c r="N30" s="36">
        <f>SUMIFS(СВЦЭМ!$C$33:$C$776,СВЦЭМ!$A$33:$A$776,$A30,СВЦЭМ!$B$33:$B$776,N$11)+'СЕТ СН'!$F$12+СВЦЭМ!$D$10+'СЕТ СН'!$F$6-'СЕТ СН'!$F$22</f>
        <v>1140.9676411499997</v>
      </c>
      <c r="O30" s="36">
        <f>SUMIFS(СВЦЭМ!$C$33:$C$776,СВЦЭМ!$A$33:$A$776,$A30,СВЦЭМ!$B$33:$B$776,O$11)+'СЕТ СН'!$F$12+СВЦЭМ!$D$10+'СЕТ СН'!$F$6-'СЕТ СН'!$F$22</f>
        <v>1116.3431098999997</v>
      </c>
      <c r="P30" s="36">
        <f>SUMIFS(СВЦЭМ!$C$33:$C$776,СВЦЭМ!$A$33:$A$776,$A30,СВЦЭМ!$B$33:$B$776,P$11)+'СЕТ СН'!$F$12+СВЦЭМ!$D$10+'СЕТ СН'!$F$6-'СЕТ СН'!$F$22</f>
        <v>1126.5404448999998</v>
      </c>
      <c r="Q30" s="36">
        <f>SUMIFS(СВЦЭМ!$C$33:$C$776,СВЦЭМ!$A$33:$A$776,$A30,СВЦЭМ!$B$33:$B$776,Q$11)+'СЕТ СН'!$F$12+СВЦЭМ!$D$10+'СЕТ СН'!$F$6-'СЕТ СН'!$F$22</f>
        <v>1137.3853150899997</v>
      </c>
      <c r="R30" s="36">
        <f>SUMIFS(СВЦЭМ!$C$33:$C$776,СВЦЭМ!$A$33:$A$776,$A30,СВЦЭМ!$B$33:$B$776,R$11)+'СЕТ СН'!$F$12+СВЦЭМ!$D$10+'СЕТ СН'!$F$6-'СЕТ СН'!$F$22</f>
        <v>1137.0602553499998</v>
      </c>
      <c r="S30" s="36">
        <f>SUMIFS(СВЦЭМ!$C$33:$C$776,СВЦЭМ!$A$33:$A$776,$A30,СВЦЭМ!$B$33:$B$776,S$11)+'СЕТ СН'!$F$12+СВЦЭМ!$D$10+'СЕТ СН'!$F$6-'СЕТ СН'!$F$22</f>
        <v>1131.1439540499998</v>
      </c>
      <c r="T30" s="36">
        <f>SUMIFS(СВЦЭМ!$C$33:$C$776,СВЦЭМ!$A$33:$A$776,$A30,СВЦЭМ!$B$33:$B$776,T$11)+'СЕТ СН'!$F$12+СВЦЭМ!$D$10+'СЕТ СН'!$F$6-'СЕТ СН'!$F$22</f>
        <v>1096.72354503</v>
      </c>
      <c r="U30" s="36">
        <f>SUMIFS(СВЦЭМ!$C$33:$C$776,СВЦЭМ!$A$33:$A$776,$A30,СВЦЭМ!$B$33:$B$776,U$11)+'СЕТ СН'!$F$12+СВЦЭМ!$D$10+'СЕТ СН'!$F$6-'СЕТ СН'!$F$22</f>
        <v>1088.8688973000001</v>
      </c>
      <c r="V30" s="36">
        <f>SUMIFS(СВЦЭМ!$C$33:$C$776,СВЦЭМ!$A$33:$A$776,$A30,СВЦЭМ!$B$33:$B$776,V$11)+'СЕТ СН'!$F$12+СВЦЭМ!$D$10+'СЕТ СН'!$F$6-'СЕТ СН'!$F$22</f>
        <v>1095.06170832</v>
      </c>
      <c r="W30" s="36">
        <f>SUMIFS(СВЦЭМ!$C$33:$C$776,СВЦЭМ!$A$33:$A$776,$A30,СВЦЭМ!$B$33:$B$776,W$11)+'СЕТ СН'!$F$12+СВЦЭМ!$D$10+'СЕТ СН'!$F$6-'СЕТ СН'!$F$22</f>
        <v>1101.2751877199998</v>
      </c>
      <c r="X30" s="36">
        <f>SUMIFS(СВЦЭМ!$C$33:$C$776,СВЦЭМ!$A$33:$A$776,$A30,СВЦЭМ!$B$33:$B$776,X$11)+'СЕТ СН'!$F$12+СВЦЭМ!$D$10+'СЕТ СН'!$F$6-'СЕТ СН'!$F$22</f>
        <v>1113.2982388199998</v>
      </c>
      <c r="Y30" s="36">
        <f>SUMIFS(СВЦЭМ!$C$33:$C$776,СВЦЭМ!$A$33:$A$776,$A30,СВЦЭМ!$B$33:$B$776,Y$11)+'СЕТ СН'!$F$12+СВЦЭМ!$D$10+'СЕТ СН'!$F$6-'СЕТ СН'!$F$22</f>
        <v>1160.6380568899999</v>
      </c>
    </row>
    <row r="31" spans="1:25" ht="15.75" x14ac:dyDescent="0.2">
      <c r="A31" s="35">
        <f t="shared" si="0"/>
        <v>43516</v>
      </c>
      <c r="B31" s="36">
        <f>SUMIFS(СВЦЭМ!$C$33:$C$776,СВЦЭМ!$A$33:$A$776,$A31,СВЦЭМ!$B$33:$B$776,B$11)+'СЕТ СН'!$F$12+СВЦЭМ!$D$10+'СЕТ СН'!$F$6-'СЕТ СН'!$F$22</f>
        <v>1233.8346400299997</v>
      </c>
      <c r="C31" s="36">
        <f>SUMIFS(СВЦЭМ!$C$33:$C$776,СВЦЭМ!$A$33:$A$776,$A31,СВЦЭМ!$B$33:$B$776,C$11)+'СЕТ СН'!$F$12+СВЦЭМ!$D$10+'СЕТ СН'!$F$6-'СЕТ СН'!$F$22</f>
        <v>1271.9437925199998</v>
      </c>
      <c r="D31" s="36">
        <f>SUMIFS(СВЦЭМ!$C$33:$C$776,СВЦЭМ!$A$33:$A$776,$A31,СВЦЭМ!$B$33:$B$776,D$11)+'СЕТ СН'!$F$12+СВЦЭМ!$D$10+'СЕТ СН'!$F$6-'СЕТ СН'!$F$22</f>
        <v>1278.6078066999999</v>
      </c>
      <c r="E31" s="36">
        <f>SUMIFS(СВЦЭМ!$C$33:$C$776,СВЦЭМ!$A$33:$A$776,$A31,СВЦЭМ!$B$33:$B$776,E$11)+'СЕТ СН'!$F$12+СВЦЭМ!$D$10+'СЕТ СН'!$F$6-'СЕТ СН'!$F$22</f>
        <v>1288.1554284699998</v>
      </c>
      <c r="F31" s="36">
        <f>SUMIFS(СВЦЭМ!$C$33:$C$776,СВЦЭМ!$A$33:$A$776,$A31,СВЦЭМ!$B$33:$B$776,F$11)+'СЕТ СН'!$F$12+СВЦЭМ!$D$10+'СЕТ СН'!$F$6-'СЕТ СН'!$F$22</f>
        <v>1281.4826252899998</v>
      </c>
      <c r="G31" s="36">
        <f>SUMIFS(СВЦЭМ!$C$33:$C$776,СВЦЭМ!$A$33:$A$776,$A31,СВЦЭМ!$B$33:$B$776,G$11)+'СЕТ СН'!$F$12+СВЦЭМ!$D$10+'СЕТ СН'!$F$6-'СЕТ СН'!$F$22</f>
        <v>1239.5495632499999</v>
      </c>
      <c r="H31" s="36">
        <f>SUMIFS(СВЦЭМ!$C$33:$C$776,СВЦЭМ!$A$33:$A$776,$A31,СВЦЭМ!$B$33:$B$776,H$11)+'СЕТ СН'!$F$12+СВЦЭМ!$D$10+'СЕТ СН'!$F$6-'СЕТ СН'!$F$22</f>
        <v>1208.9109228799998</v>
      </c>
      <c r="I31" s="36">
        <f>SUMIFS(СВЦЭМ!$C$33:$C$776,СВЦЭМ!$A$33:$A$776,$A31,СВЦЭМ!$B$33:$B$776,I$11)+'СЕТ СН'!$F$12+СВЦЭМ!$D$10+'СЕТ СН'!$F$6-'СЕТ СН'!$F$22</f>
        <v>1170.3829615399998</v>
      </c>
      <c r="J31" s="36">
        <f>SUMIFS(СВЦЭМ!$C$33:$C$776,СВЦЭМ!$A$33:$A$776,$A31,СВЦЭМ!$B$33:$B$776,J$11)+'СЕТ СН'!$F$12+СВЦЭМ!$D$10+'СЕТ СН'!$F$6-'СЕТ СН'!$F$22</f>
        <v>1136.4162929299998</v>
      </c>
      <c r="K31" s="36">
        <f>SUMIFS(СВЦЭМ!$C$33:$C$776,СВЦЭМ!$A$33:$A$776,$A31,СВЦЭМ!$B$33:$B$776,K$11)+'СЕТ СН'!$F$12+СВЦЭМ!$D$10+'СЕТ СН'!$F$6-'СЕТ СН'!$F$22</f>
        <v>1135.9266590599998</v>
      </c>
      <c r="L31" s="36">
        <f>SUMIFS(СВЦЭМ!$C$33:$C$776,СВЦЭМ!$A$33:$A$776,$A31,СВЦЭМ!$B$33:$B$776,L$11)+'СЕТ СН'!$F$12+СВЦЭМ!$D$10+'СЕТ СН'!$F$6-'СЕТ СН'!$F$22</f>
        <v>1143.3647812299998</v>
      </c>
      <c r="M31" s="36">
        <f>SUMIFS(СВЦЭМ!$C$33:$C$776,СВЦЭМ!$A$33:$A$776,$A31,СВЦЭМ!$B$33:$B$776,M$11)+'СЕТ СН'!$F$12+СВЦЭМ!$D$10+'СЕТ СН'!$F$6-'СЕТ СН'!$F$22</f>
        <v>1147.5510309299998</v>
      </c>
      <c r="N31" s="36">
        <f>SUMIFS(СВЦЭМ!$C$33:$C$776,СВЦЭМ!$A$33:$A$776,$A31,СВЦЭМ!$B$33:$B$776,N$11)+'СЕТ СН'!$F$12+СВЦЭМ!$D$10+'СЕТ СН'!$F$6-'СЕТ СН'!$F$22</f>
        <v>1142.2383624099998</v>
      </c>
      <c r="O31" s="36">
        <f>SUMIFS(СВЦЭМ!$C$33:$C$776,СВЦЭМ!$A$33:$A$776,$A31,СВЦЭМ!$B$33:$B$776,O$11)+'СЕТ СН'!$F$12+СВЦЭМ!$D$10+'СЕТ СН'!$F$6-'СЕТ СН'!$F$22</f>
        <v>1106.8419579199997</v>
      </c>
      <c r="P31" s="36">
        <f>SUMIFS(СВЦЭМ!$C$33:$C$776,СВЦЭМ!$A$33:$A$776,$A31,СВЦЭМ!$B$33:$B$776,P$11)+'СЕТ СН'!$F$12+СВЦЭМ!$D$10+'СЕТ СН'!$F$6-'СЕТ СН'!$F$22</f>
        <v>1114.3146526799999</v>
      </c>
      <c r="Q31" s="36">
        <f>SUMIFS(СВЦЭМ!$C$33:$C$776,СВЦЭМ!$A$33:$A$776,$A31,СВЦЭМ!$B$33:$B$776,Q$11)+'СЕТ СН'!$F$12+СВЦЭМ!$D$10+'СЕТ СН'!$F$6-'СЕТ СН'!$F$22</f>
        <v>1126.4515586399998</v>
      </c>
      <c r="R31" s="36">
        <f>SUMIFS(СВЦЭМ!$C$33:$C$776,СВЦЭМ!$A$33:$A$776,$A31,СВЦЭМ!$B$33:$B$776,R$11)+'СЕТ СН'!$F$12+СВЦЭМ!$D$10+'СЕТ СН'!$F$6-'СЕТ СН'!$F$22</f>
        <v>1137.3722643299998</v>
      </c>
      <c r="S31" s="36">
        <f>SUMIFS(СВЦЭМ!$C$33:$C$776,СВЦЭМ!$A$33:$A$776,$A31,СВЦЭМ!$B$33:$B$776,S$11)+'СЕТ СН'!$F$12+СВЦЭМ!$D$10+'СЕТ СН'!$F$6-'СЕТ СН'!$F$22</f>
        <v>1140.0866980399999</v>
      </c>
      <c r="T31" s="36">
        <f>SUMIFS(СВЦЭМ!$C$33:$C$776,СВЦЭМ!$A$33:$A$776,$A31,СВЦЭМ!$B$33:$B$776,T$11)+'СЕТ СН'!$F$12+СВЦЭМ!$D$10+'СЕТ СН'!$F$6-'СЕТ СН'!$F$22</f>
        <v>1103.04477187</v>
      </c>
      <c r="U31" s="36">
        <f>SUMIFS(СВЦЭМ!$C$33:$C$776,СВЦЭМ!$A$33:$A$776,$A31,СВЦЭМ!$B$33:$B$776,U$11)+'СЕТ СН'!$F$12+СВЦЭМ!$D$10+'СЕТ СН'!$F$6-'СЕТ СН'!$F$22</f>
        <v>1070.1399512099999</v>
      </c>
      <c r="V31" s="36">
        <f>SUMIFS(СВЦЭМ!$C$33:$C$776,СВЦЭМ!$A$33:$A$776,$A31,СВЦЭМ!$B$33:$B$776,V$11)+'СЕТ СН'!$F$12+СВЦЭМ!$D$10+'СЕТ СН'!$F$6-'СЕТ СН'!$F$22</f>
        <v>1067.1387493899999</v>
      </c>
      <c r="W31" s="36">
        <f>SUMIFS(СВЦЭМ!$C$33:$C$776,СВЦЭМ!$A$33:$A$776,$A31,СВЦЭМ!$B$33:$B$776,W$11)+'СЕТ СН'!$F$12+СВЦЭМ!$D$10+'СЕТ СН'!$F$6-'СЕТ СН'!$F$22</f>
        <v>1092.4878308299999</v>
      </c>
      <c r="X31" s="36">
        <f>SUMIFS(СВЦЭМ!$C$33:$C$776,СВЦЭМ!$A$33:$A$776,$A31,СВЦЭМ!$B$33:$B$776,X$11)+'СЕТ СН'!$F$12+СВЦЭМ!$D$10+'СЕТ СН'!$F$6-'СЕТ СН'!$F$22</f>
        <v>1096.3970600099999</v>
      </c>
      <c r="Y31" s="36">
        <f>SUMIFS(СВЦЭМ!$C$33:$C$776,СВЦЭМ!$A$33:$A$776,$A31,СВЦЭМ!$B$33:$B$776,Y$11)+'СЕТ СН'!$F$12+СВЦЭМ!$D$10+'СЕТ СН'!$F$6-'СЕТ СН'!$F$22</f>
        <v>1141.2630526599999</v>
      </c>
    </row>
    <row r="32" spans="1:25" ht="15.75" x14ac:dyDescent="0.2">
      <c r="A32" s="35">
        <f t="shared" si="0"/>
        <v>43517</v>
      </c>
      <c r="B32" s="36">
        <f>SUMIFS(СВЦЭМ!$C$33:$C$776,СВЦЭМ!$A$33:$A$776,$A32,СВЦЭМ!$B$33:$B$776,B$11)+'СЕТ СН'!$F$12+СВЦЭМ!$D$10+'СЕТ СН'!$F$6-'СЕТ СН'!$F$22</f>
        <v>1198.9940323199999</v>
      </c>
      <c r="C32" s="36">
        <f>SUMIFS(СВЦЭМ!$C$33:$C$776,СВЦЭМ!$A$33:$A$776,$A32,СВЦЭМ!$B$33:$B$776,C$11)+'СЕТ СН'!$F$12+СВЦЭМ!$D$10+'СЕТ СН'!$F$6-'СЕТ СН'!$F$22</f>
        <v>1230.5301815399998</v>
      </c>
      <c r="D32" s="36">
        <f>SUMIFS(СВЦЭМ!$C$33:$C$776,СВЦЭМ!$A$33:$A$776,$A32,СВЦЭМ!$B$33:$B$776,D$11)+'СЕТ СН'!$F$12+СВЦЭМ!$D$10+'СЕТ СН'!$F$6-'СЕТ СН'!$F$22</f>
        <v>1256.4231766899998</v>
      </c>
      <c r="E32" s="36">
        <f>SUMIFS(СВЦЭМ!$C$33:$C$776,СВЦЭМ!$A$33:$A$776,$A32,СВЦЭМ!$B$33:$B$776,E$11)+'СЕТ СН'!$F$12+СВЦЭМ!$D$10+'СЕТ СН'!$F$6-'СЕТ СН'!$F$22</f>
        <v>1268.9422671299999</v>
      </c>
      <c r="F32" s="36">
        <f>SUMIFS(СВЦЭМ!$C$33:$C$776,СВЦЭМ!$A$33:$A$776,$A32,СВЦЭМ!$B$33:$B$776,F$11)+'СЕТ СН'!$F$12+СВЦЭМ!$D$10+'СЕТ СН'!$F$6-'СЕТ СН'!$F$22</f>
        <v>1266.5073403299998</v>
      </c>
      <c r="G32" s="36">
        <f>SUMIFS(СВЦЭМ!$C$33:$C$776,СВЦЭМ!$A$33:$A$776,$A32,СВЦЭМ!$B$33:$B$776,G$11)+'СЕТ СН'!$F$12+СВЦЭМ!$D$10+'СЕТ СН'!$F$6-'СЕТ СН'!$F$22</f>
        <v>1237.1132333499997</v>
      </c>
      <c r="H32" s="36">
        <f>SUMIFS(СВЦЭМ!$C$33:$C$776,СВЦЭМ!$A$33:$A$776,$A32,СВЦЭМ!$B$33:$B$776,H$11)+'СЕТ СН'!$F$12+СВЦЭМ!$D$10+'СЕТ СН'!$F$6-'СЕТ СН'!$F$22</f>
        <v>1200.5853076599999</v>
      </c>
      <c r="I32" s="36">
        <f>SUMIFS(СВЦЭМ!$C$33:$C$776,СВЦЭМ!$A$33:$A$776,$A32,СВЦЭМ!$B$33:$B$776,I$11)+'СЕТ СН'!$F$12+СВЦЭМ!$D$10+'СЕТ СН'!$F$6-'СЕТ СН'!$F$22</f>
        <v>1182.8378771899997</v>
      </c>
      <c r="J32" s="36">
        <f>SUMIFS(СВЦЭМ!$C$33:$C$776,СВЦЭМ!$A$33:$A$776,$A32,СВЦЭМ!$B$33:$B$776,J$11)+'СЕТ СН'!$F$12+СВЦЭМ!$D$10+'СЕТ СН'!$F$6-'СЕТ СН'!$F$22</f>
        <v>1163.5564080399997</v>
      </c>
      <c r="K32" s="36">
        <f>SUMIFS(СВЦЭМ!$C$33:$C$776,СВЦЭМ!$A$33:$A$776,$A32,СВЦЭМ!$B$33:$B$776,K$11)+'СЕТ СН'!$F$12+СВЦЭМ!$D$10+'СЕТ СН'!$F$6-'СЕТ СН'!$F$22</f>
        <v>1176.3806824499998</v>
      </c>
      <c r="L32" s="36">
        <f>SUMIFS(СВЦЭМ!$C$33:$C$776,СВЦЭМ!$A$33:$A$776,$A32,СВЦЭМ!$B$33:$B$776,L$11)+'СЕТ СН'!$F$12+СВЦЭМ!$D$10+'СЕТ СН'!$F$6-'СЕТ СН'!$F$22</f>
        <v>1164.0505516299997</v>
      </c>
      <c r="M32" s="36">
        <f>SUMIFS(СВЦЭМ!$C$33:$C$776,СВЦЭМ!$A$33:$A$776,$A32,СВЦЭМ!$B$33:$B$776,M$11)+'СЕТ СН'!$F$12+СВЦЭМ!$D$10+'СЕТ СН'!$F$6-'СЕТ СН'!$F$22</f>
        <v>1145.1795073999999</v>
      </c>
      <c r="N32" s="36">
        <f>SUMIFS(СВЦЭМ!$C$33:$C$776,СВЦЭМ!$A$33:$A$776,$A32,СВЦЭМ!$B$33:$B$776,N$11)+'СЕТ СН'!$F$12+СВЦЭМ!$D$10+'СЕТ СН'!$F$6-'СЕТ СН'!$F$22</f>
        <v>1136.4463346099999</v>
      </c>
      <c r="O32" s="36">
        <f>SUMIFS(СВЦЭМ!$C$33:$C$776,СВЦЭМ!$A$33:$A$776,$A32,СВЦЭМ!$B$33:$B$776,O$11)+'СЕТ СН'!$F$12+СВЦЭМ!$D$10+'СЕТ СН'!$F$6-'СЕТ СН'!$F$22</f>
        <v>1105.8999528099998</v>
      </c>
      <c r="P32" s="36">
        <f>SUMIFS(СВЦЭМ!$C$33:$C$776,СВЦЭМ!$A$33:$A$776,$A32,СВЦЭМ!$B$33:$B$776,P$11)+'СЕТ СН'!$F$12+СВЦЭМ!$D$10+'СЕТ СН'!$F$6-'СЕТ СН'!$F$22</f>
        <v>1106.2025337999999</v>
      </c>
      <c r="Q32" s="36">
        <f>SUMIFS(СВЦЭМ!$C$33:$C$776,СВЦЭМ!$A$33:$A$776,$A32,СВЦЭМ!$B$33:$B$776,Q$11)+'СЕТ СН'!$F$12+СВЦЭМ!$D$10+'СЕТ СН'!$F$6-'СЕТ СН'!$F$22</f>
        <v>1113.1078540899998</v>
      </c>
      <c r="R32" s="36">
        <f>SUMIFS(СВЦЭМ!$C$33:$C$776,СВЦЭМ!$A$33:$A$776,$A32,СВЦЭМ!$B$33:$B$776,R$11)+'СЕТ СН'!$F$12+СВЦЭМ!$D$10+'СЕТ СН'!$F$6-'СЕТ СН'!$F$22</f>
        <v>1136.1778330499999</v>
      </c>
      <c r="S32" s="36">
        <f>SUMIFS(СВЦЭМ!$C$33:$C$776,СВЦЭМ!$A$33:$A$776,$A32,СВЦЭМ!$B$33:$B$776,S$11)+'СЕТ СН'!$F$12+СВЦЭМ!$D$10+'СЕТ СН'!$F$6-'СЕТ СН'!$F$22</f>
        <v>1131.9754640899998</v>
      </c>
      <c r="T32" s="36">
        <f>SUMIFS(СВЦЭМ!$C$33:$C$776,СВЦЭМ!$A$33:$A$776,$A32,СВЦЭМ!$B$33:$B$776,T$11)+'СЕТ СН'!$F$12+СВЦЭМ!$D$10+'СЕТ СН'!$F$6-'СЕТ СН'!$F$22</f>
        <v>1095.6682099599998</v>
      </c>
      <c r="U32" s="36">
        <f>SUMIFS(СВЦЭМ!$C$33:$C$776,СВЦЭМ!$A$33:$A$776,$A32,СВЦЭМ!$B$33:$B$776,U$11)+'СЕТ СН'!$F$12+СВЦЭМ!$D$10+'СЕТ СН'!$F$6-'СЕТ СН'!$F$22</f>
        <v>1079.1147013099999</v>
      </c>
      <c r="V32" s="36">
        <f>SUMIFS(СВЦЭМ!$C$33:$C$776,СВЦЭМ!$A$33:$A$776,$A32,СВЦЭМ!$B$33:$B$776,V$11)+'СЕТ СН'!$F$12+СВЦЭМ!$D$10+'СЕТ СН'!$F$6-'СЕТ СН'!$F$22</f>
        <v>1094.0297636999999</v>
      </c>
      <c r="W32" s="36">
        <f>SUMIFS(СВЦЭМ!$C$33:$C$776,СВЦЭМ!$A$33:$A$776,$A32,СВЦЭМ!$B$33:$B$776,W$11)+'СЕТ СН'!$F$12+СВЦЭМ!$D$10+'СЕТ СН'!$F$6-'СЕТ СН'!$F$22</f>
        <v>1108.4732836399999</v>
      </c>
      <c r="X32" s="36">
        <f>SUMIFS(СВЦЭМ!$C$33:$C$776,СВЦЭМ!$A$33:$A$776,$A32,СВЦЭМ!$B$33:$B$776,X$11)+'СЕТ СН'!$F$12+СВЦЭМ!$D$10+'СЕТ СН'!$F$6-'СЕТ СН'!$F$22</f>
        <v>1109.3535242699998</v>
      </c>
      <c r="Y32" s="36">
        <f>SUMIFS(СВЦЭМ!$C$33:$C$776,СВЦЭМ!$A$33:$A$776,$A32,СВЦЭМ!$B$33:$B$776,Y$11)+'СЕТ СН'!$F$12+СВЦЭМ!$D$10+'СЕТ СН'!$F$6-'СЕТ СН'!$F$22</f>
        <v>1149.9210528899998</v>
      </c>
    </row>
    <row r="33" spans="1:25" ht="15.75" x14ac:dyDescent="0.2">
      <c r="A33" s="35">
        <f t="shared" si="0"/>
        <v>43518</v>
      </c>
      <c r="B33" s="36">
        <f>SUMIFS(СВЦЭМ!$C$33:$C$776,СВЦЭМ!$A$33:$A$776,$A33,СВЦЭМ!$B$33:$B$776,B$11)+'СЕТ СН'!$F$12+СВЦЭМ!$D$10+'СЕТ СН'!$F$6-'СЕТ СН'!$F$22</f>
        <v>1172.9031385499998</v>
      </c>
      <c r="C33" s="36">
        <f>SUMIFS(СВЦЭМ!$C$33:$C$776,СВЦЭМ!$A$33:$A$776,$A33,СВЦЭМ!$B$33:$B$776,C$11)+'СЕТ СН'!$F$12+СВЦЭМ!$D$10+'СЕТ СН'!$F$6-'СЕТ СН'!$F$22</f>
        <v>1181.1311280799998</v>
      </c>
      <c r="D33" s="36">
        <f>SUMIFS(СВЦЭМ!$C$33:$C$776,СВЦЭМ!$A$33:$A$776,$A33,СВЦЭМ!$B$33:$B$776,D$11)+'СЕТ СН'!$F$12+СВЦЭМ!$D$10+'СЕТ СН'!$F$6-'СЕТ СН'!$F$22</f>
        <v>1178.2562661599998</v>
      </c>
      <c r="E33" s="36">
        <f>SUMIFS(СВЦЭМ!$C$33:$C$776,СВЦЭМ!$A$33:$A$776,$A33,СВЦЭМ!$B$33:$B$776,E$11)+'СЕТ СН'!$F$12+СВЦЭМ!$D$10+'СЕТ СН'!$F$6-'СЕТ СН'!$F$22</f>
        <v>1174.3419800999998</v>
      </c>
      <c r="F33" s="36">
        <f>SUMIFS(СВЦЭМ!$C$33:$C$776,СВЦЭМ!$A$33:$A$776,$A33,СВЦЭМ!$B$33:$B$776,F$11)+'СЕТ СН'!$F$12+СВЦЭМ!$D$10+'СЕТ СН'!$F$6-'СЕТ СН'!$F$22</f>
        <v>1172.5483651199997</v>
      </c>
      <c r="G33" s="36">
        <f>SUMIFS(СВЦЭМ!$C$33:$C$776,СВЦЭМ!$A$33:$A$776,$A33,СВЦЭМ!$B$33:$B$776,G$11)+'СЕТ СН'!$F$12+СВЦЭМ!$D$10+'СЕТ СН'!$F$6-'СЕТ СН'!$F$22</f>
        <v>1176.3227245299997</v>
      </c>
      <c r="H33" s="36">
        <f>SUMIFS(СВЦЭМ!$C$33:$C$776,СВЦЭМ!$A$33:$A$776,$A33,СВЦЭМ!$B$33:$B$776,H$11)+'СЕТ СН'!$F$12+СВЦЭМ!$D$10+'СЕТ СН'!$F$6-'СЕТ СН'!$F$22</f>
        <v>1178.6305275699999</v>
      </c>
      <c r="I33" s="36">
        <f>SUMIFS(СВЦЭМ!$C$33:$C$776,СВЦЭМ!$A$33:$A$776,$A33,СВЦЭМ!$B$33:$B$776,I$11)+'СЕТ СН'!$F$12+СВЦЭМ!$D$10+'СЕТ СН'!$F$6-'СЕТ СН'!$F$22</f>
        <v>1163.6526176399998</v>
      </c>
      <c r="J33" s="36">
        <f>SUMIFS(СВЦЭМ!$C$33:$C$776,СВЦЭМ!$A$33:$A$776,$A33,СВЦЭМ!$B$33:$B$776,J$11)+'СЕТ СН'!$F$12+СВЦЭМ!$D$10+'СЕТ СН'!$F$6-'СЕТ СН'!$F$22</f>
        <v>1158.6582597399997</v>
      </c>
      <c r="K33" s="36">
        <f>SUMIFS(СВЦЭМ!$C$33:$C$776,СВЦЭМ!$A$33:$A$776,$A33,СВЦЭМ!$B$33:$B$776,K$11)+'СЕТ СН'!$F$12+СВЦЭМ!$D$10+'СЕТ СН'!$F$6-'СЕТ СН'!$F$22</f>
        <v>1163.3412809799997</v>
      </c>
      <c r="L33" s="36">
        <f>SUMIFS(СВЦЭМ!$C$33:$C$776,СВЦЭМ!$A$33:$A$776,$A33,СВЦЭМ!$B$33:$B$776,L$11)+'СЕТ СН'!$F$12+СВЦЭМ!$D$10+'СЕТ СН'!$F$6-'СЕТ СН'!$F$22</f>
        <v>1191.2952746599999</v>
      </c>
      <c r="M33" s="36">
        <f>SUMIFS(СВЦЭМ!$C$33:$C$776,СВЦЭМ!$A$33:$A$776,$A33,СВЦЭМ!$B$33:$B$776,M$11)+'СЕТ СН'!$F$12+СВЦЭМ!$D$10+'СЕТ СН'!$F$6-'СЕТ СН'!$F$22</f>
        <v>1192.4872323499999</v>
      </c>
      <c r="N33" s="36">
        <f>SUMIFS(СВЦЭМ!$C$33:$C$776,СВЦЭМ!$A$33:$A$776,$A33,СВЦЭМ!$B$33:$B$776,N$11)+'СЕТ СН'!$F$12+СВЦЭМ!$D$10+'СЕТ СН'!$F$6-'СЕТ СН'!$F$22</f>
        <v>1159.0895772599997</v>
      </c>
      <c r="O33" s="36">
        <f>SUMIFS(СВЦЭМ!$C$33:$C$776,СВЦЭМ!$A$33:$A$776,$A33,СВЦЭМ!$B$33:$B$776,O$11)+'СЕТ СН'!$F$12+СВЦЭМ!$D$10+'СЕТ СН'!$F$6-'СЕТ СН'!$F$22</f>
        <v>1121.4205377799997</v>
      </c>
      <c r="P33" s="36">
        <f>SUMIFS(СВЦЭМ!$C$33:$C$776,СВЦЭМ!$A$33:$A$776,$A33,СВЦЭМ!$B$33:$B$776,P$11)+'СЕТ СН'!$F$12+СВЦЭМ!$D$10+'СЕТ СН'!$F$6-'СЕТ СН'!$F$22</f>
        <v>1132.3232292099999</v>
      </c>
      <c r="Q33" s="36">
        <f>SUMIFS(СВЦЭМ!$C$33:$C$776,СВЦЭМ!$A$33:$A$776,$A33,СВЦЭМ!$B$33:$B$776,Q$11)+'СЕТ СН'!$F$12+СВЦЭМ!$D$10+'СЕТ СН'!$F$6-'СЕТ СН'!$F$22</f>
        <v>1136.1644020599999</v>
      </c>
      <c r="R33" s="36">
        <f>SUMIFS(СВЦЭМ!$C$33:$C$776,СВЦЭМ!$A$33:$A$776,$A33,СВЦЭМ!$B$33:$B$776,R$11)+'СЕТ СН'!$F$12+СВЦЭМ!$D$10+'СЕТ СН'!$F$6-'СЕТ СН'!$F$22</f>
        <v>1146.5490215599998</v>
      </c>
      <c r="S33" s="36">
        <f>SUMIFS(СВЦЭМ!$C$33:$C$776,СВЦЭМ!$A$33:$A$776,$A33,СВЦЭМ!$B$33:$B$776,S$11)+'СЕТ СН'!$F$12+СВЦЭМ!$D$10+'СЕТ СН'!$F$6-'СЕТ СН'!$F$22</f>
        <v>1146.0339859099997</v>
      </c>
      <c r="T33" s="36">
        <f>SUMIFS(СВЦЭМ!$C$33:$C$776,СВЦЭМ!$A$33:$A$776,$A33,СВЦЭМ!$B$33:$B$776,T$11)+'СЕТ СН'!$F$12+СВЦЭМ!$D$10+'СЕТ СН'!$F$6-'СЕТ СН'!$F$22</f>
        <v>1108.7096512199998</v>
      </c>
      <c r="U33" s="36">
        <f>SUMIFS(СВЦЭМ!$C$33:$C$776,СВЦЭМ!$A$33:$A$776,$A33,СВЦЭМ!$B$33:$B$776,U$11)+'СЕТ СН'!$F$12+СВЦЭМ!$D$10+'СЕТ СН'!$F$6-'СЕТ СН'!$F$22</f>
        <v>1093.2281457199999</v>
      </c>
      <c r="V33" s="36">
        <f>SUMIFS(СВЦЭМ!$C$33:$C$776,СВЦЭМ!$A$33:$A$776,$A33,СВЦЭМ!$B$33:$B$776,V$11)+'СЕТ СН'!$F$12+СВЦЭМ!$D$10+'СЕТ СН'!$F$6-'СЕТ СН'!$F$22</f>
        <v>1086.02816317</v>
      </c>
      <c r="W33" s="36">
        <f>SUMIFS(СВЦЭМ!$C$33:$C$776,СВЦЭМ!$A$33:$A$776,$A33,СВЦЭМ!$B$33:$B$776,W$11)+'СЕТ СН'!$F$12+СВЦЭМ!$D$10+'СЕТ СН'!$F$6-'СЕТ СН'!$F$22</f>
        <v>1095.7168696199999</v>
      </c>
      <c r="X33" s="36">
        <f>SUMIFS(СВЦЭМ!$C$33:$C$776,СВЦЭМ!$A$33:$A$776,$A33,СВЦЭМ!$B$33:$B$776,X$11)+'СЕТ СН'!$F$12+СВЦЭМ!$D$10+'СЕТ СН'!$F$6-'СЕТ СН'!$F$22</f>
        <v>1117.4543230699999</v>
      </c>
      <c r="Y33" s="36">
        <f>SUMIFS(СВЦЭМ!$C$33:$C$776,СВЦЭМ!$A$33:$A$776,$A33,СВЦЭМ!$B$33:$B$776,Y$11)+'СЕТ СН'!$F$12+СВЦЭМ!$D$10+'СЕТ СН'!$F$6-'СЕТ СН'!$F$22</f>
        <v>1156.0681572499998</v>
      </c>
    </row>
    <row r="34" spans="1:25" ht="15.75" x14ac:dyDescent="0.2">
      <c r="A34" s="35">
        <f t="shared" si="0"/>
        <v>43519</v>
      </c>
      <c r="B34" s="36">
        <f>SUMIFS(СВЦЭМ!$C$33:$C$776,СВЦЭМ!$A$33:$A$776,$A34,СВЦЭМ!$B$33:$B$776,B$11)+'СЕТ СН'!$F$12+СВЦЭМ!$D$10+'СЕТ СН'!$F$6-'СЕТ СН'!$F$22</f>
        <v>1175.9040163599998</v>
      </c>
      <c r="C34" s="36">
        <f>SUMIFS(СВЦЭМ!$C$33:$C$776,СВЦЭМ!$A$33:$A$776,$A34,СВЦЭМ!$B$33:$B$776,C$11)+'СЕТ СН'!$F$12+СВЦЭМ!$D$10+'СЕТ СН'!$F$6-'СЕТ СН'!$F$22</f>
        <v>1177.4316781099999</v>
      </c>
      <c r="D34" s="36">
        <f>SUMIFS(СВЦЭМ!$C$33:$C$776,СВЦЭМ!$A$33:$A$776,$A34,СВЦЭМ!$B$33:$B$776,D$11)+'СЕТ СН'!$F$12+СВЦЭМ!$D$10+'СЕТ СН'!$F$6-'СЕТ СН'!$F$22</f>
        <v>1171.5754186199997</v>
      </c>
      <c r="E34" s="36">
        <f>SUMIFS(СВЦЭМ!$C$33:$C$776,СВЦЭМ!$A$33:$A$776,$A34,СВЦЭМ!$B$33:$B$776,E$11)+'СЕТ СН'!$F$12+СВЦЭМ!$D$10+'СЕТ СН'!$F$6-'СЕТ СН'!$F$22</f>
        <v>1170.2746088799997</v>
      </c>
      <c r="F34" s="36">
        <f>SUMIFS(СВЦЭМ!$C$33:$C$776,СВЦЭМ!$A$33:$A$776,$A34,СВЦЭМ!$B$33:$B$776,F$11)+'СЕТ СН'!$F$12+СВЦЭМ!$D$10+'СЕТ СН'!$F$6-'СЕТ СН'!$F$22</f>
        <v>1169.7494620699997</v>
      </c>
      <c r="G34" s="36">
        <f>SUMIFS(СВЦЭМ!$C$33:$C$776,СВЦЭМ!$A$33:$A$776,$A34,СВЦЭМ!$B$33:$B$776,G$11)+'СЕТ СН'!$F$12+СВЦЭМ!$D$10+'СЕТ СН'!$F$6-'СЕТ СН'!$F$22</f>
        <v>1168.4484100399998</v>
      </c>
      <c r="H34" s="36">
        <f>SUMIFS(СВЦЭМ!$C$33:$C$776,СВЦЭМ!$A$33:$A$776,$A34,СВЦЭМ!$B$33:$B$776,H$11)+'СЕТ СН'!$F$12+СВЦЭМ!$D$10+'СЕТ СН'!$F$6-'СЕТ СН'!$F$22</f>
        <v>1186.3839158299998</v>
      </c>
      <c r="I34" s="36">
        <f>SUMIFS(СВЦЭМ!$C$33:$C$776,СВЦЭМ!$A$33:$A$776,$A34,СВЦЭМ!$B$33:$B$776,I$11)+'СЕТ СН'!$F$12+СВЦЭМ!$D$10+'СЕТ СН'!$F$6-'СЕТ СН'!$F$22</f>
        <v>1167.1514505099999</v>
      </c>
      <c r="J34" s="36">
        <f>SUMIFS(СВЦЭМ!$C$33:$C$776,СВЦЭМ!$A$33:$A$776,$A34,СВЦЭМ!$B$33:$B$776,J$11)+'СЕТ СН'!$F$12+СВЦЭМ!$D$10+'СЕТ СН'!$F$6-'СЕТ СН'!$F$22</f>
        <v>1145.3113104399997</v>
      </c>
      <c r="K34" s="36">
        <f>SUMIFS(СВЦЭМ!$C$33:$C$776,СВЦЭМ!$A$33:$A$776,$A34,СВЦЭМ!$B$33:$B$776,K$11)+'СЕТ СН'!$F$12+СВЦЭМ!$D$10+'СЕТ СН'!$F$6-'СЕТ СН'!$F$22</f>
        <v>1127.8179293999999</v>
      </c>
      <c r="L34" s="36">
        <f>SUMIFS(СВЦЭМ!$C$33:$C$776,СВЦЭМ!$A$33:$A$776,$A34,СВЦЭМ!$B$33:$B$776,L$11)+'СЕТ СН'!$F$12+СВЦЭМ!$D$10+'СЕТ СН'!$F$6-'СЕТ СН'!$F$22</f>
        <v>1132.4468479599998</v>
      </c>
      <c r="M34" s="36">
        <f>SUMIFS(СВЦЭМ!$C$33:$C$776,СВЦЭМ!$A$33:$A$776,$A34,СВЦЭМ!$B$33:$B$776,M$11)+'СЕТ СН'!$F$12+СВЦЭМ!$D$10+'СЕТ СН'!$F$6-'СЕТ СН'!$F$22</f>
        <v>1141.8182322199998</v>
      </c>
      <c r="N34" s="36">
        <f>SUMIFS(СВЦЭМ!$C$33:$C$776,СВЦЭМ!$A$33:$A$776,$A34,СВЦЭМ!$B$33:$B$776,N$11)+'СЕТ СН'!$F$12+СВЦЭМ!$D$10+'СЕТ СН'!$F$6-'СЕТ СН'!$F$22</f>
        <v>1152.2114727599999</v>
      </c>
      <c r="O34" s="36">
        <f>SUMIFS(СВЦЭМ!$C$33:$C$776,СВЦЭМ!$A$33:$A$776,$A34,СВЦЭМ!$B$33:$B$776,O$11)+'СЕТ СН'!$F$12+СВЦЭМ!$D$10+'СЕТ СН'!$F$6-'СЕТ СН'!$F$22</f>
        <v>1128.1187894399998</v>
      </c>
      <c r="P34" s="36">
        <f>SUMIFS(СВЦЭМ!$C$33:$C$776,СВЦЭМ!$A$33:$A$776,$A34,СВЦЭМ!$B$33:$B$776,P$11)+'СЕТ СН'!$F$12+СВЦЭМ!$D$10+'СЕТ СН'!$F$6-'СЕТ СН'!$F$22</f>
        <v>1141.9065698799998</v>
      </c>
      <c r="Q34" s="36">
        <f>SUMIFS(СВЦЭМ!$C$33:$C$776,СВЦЭМ!$A$33:$A$776,$A34,СВЦЭМ!$B$33:$B$776,Q$11)+'СЕТ СН'!$F$12+СВЦЭМ!$D$10+'СЕТ СН'!$F$6-'СЕТ СН'!$F$22</f>
        <v>1152.0471508999999</v>
      </c>
      <c r="R34" s="36">
        <f>SUMIFS(СВЦЭМ!$C$33:$C$776,СВЦЭМ!$A$33:$A$776,$A34,СВЦЭМ!$B$33:$B$776,R$11)+'СЕТ СН'!$F$12+СВЦЭМ!$D$10+'СЕТ СН'!$F$6-'СЕТ СН'!$F$22</f>
        <v>1156.7972335099998</v>
      </c>
      <c r="S34" s="36">
        <f>SUMIFS(СВЦЭМ!$C$33:$C$776,СВЦЭМ!$A$33:$A$776,$A34,СВЦЭМ!$B$33:$B$776,S$11)+'СЕТ СН'!$F$12+СВЦЭМ!$D$10+'СЕТ СН'!$F$6-'СЕТ СН'!$F$22</f>
        <v>1154.5259900799999</v>
      </c>
      <c r="T34" s="36">
        <f>SUMIFS(СВЦЭМ!$C$33:$C$776,СВЦЭМ!$A$33:$A$776,$A34,СВЦЭМ!$B$33:$B$776,T$11)+'СЕТ СН'!$F$12+СВЦЭМ!$D$10+'СЕТ СН'!$F$6-'СЕТ СН'!$F$22</f>
        <v>1128.9518715099998</v>
      </c>
      <c r="U34" s="36">
        <f>SUMIFS(СВЦЭМ!$C$33:$C$776,СВЦЭМ!$A$33:$A$776,$A34,СВЦЭМ!$B$33:$B$776,U$11)+'СЕТ СН'!$F$12+СВЦЭМ!$D$10+'СЕТ СН'!$F$6-'СЕТ СН'!$F$22</f>
        <v>1092.9987014999999</v>
      </c>
      <c r="V34" s="36">
        <f>SUMIFS(СВЦЭМ!$C$33:$C$776,СВЦЭМ!$A$33:$A$776,$A34,СВЦЭМ!$B$33:$B$776,V$11)+'СЕТ СН'!$F$12+СВЦЭМ!$D$10+'СЕТ СН'!$F$6-'СЕТ СН'!$F$22</f>
        <v>1087.7756958</v>
      </c>
      <c r="W34" s="36">
        <f>SUMIFS(СВЦЭМ!$C$33:$C$776,СВЦЭМ!$A$33:$A$776,$A34,СВЦЭМ!$B$33:$B$776,W$11)+'СЕТ СН'!$F$12+СВЦЭМ!$D$10+'СЕТ СН'!$F$6-'СЕТ СН'!$F$22</f>
        <v>1087.24624969</v>
      </c>
      <c r="X34" s="36">
        <f>SUMIFS(СВЦЭМ!$C$33:$C$776,СВЦЭМ!$A$33:$A$776,$A34,СВЦЭМ!$B$33:$B$776,X$11)+'СЕТ СН'!$F$12+СВЦЭМ!$D$10+'СЕТ СН'!$F$6-'СЕТ СН'!$F$22</f>
        <v>1094.54248274</v>
      </c>
      <c r="Y34" s="36">
        <f>SUMIFS(СВЦЭМ!$C$33:$C$776,СВЦЭМ!$A$33:$A$776,$A34,СВЦЭМ!$B$33:$B$776,Y$11)+'СЕТ СН'!$F$12+СВЦЭМ!$D$10+'СЕТ СН'!$F$6-'СЕТ СН'!$F$22</f>
        <v>1146.9447274799998</v>
      </c>
    </row>
    <row r="35" spans="1:25" ht="15.75" x14ac:dyDescent="0.2">
      <c r="A35" s="35">
        <f t="shared" si="0"/>
        <v>43520</v>
      </c>
      <c r="B35" s="36">
        <f>SUMIFS(СВЦЭМ!$C$33:$C$776,СВЦЭМ!$A$33:$A$776,$A35,СВЦЭМ!$B$33:$B$776,B$11)+'СЕТ СН'!$F$12+СВЦЭМ!$D$10+'СЕТ СН'!$F$6-'СЕТ СН'!$F$22</f>
        <v>1192.5171752299998</v>
      </c>
      <c r="C35" s="36">
        <f>SUMIFS(СВЦЭМ!$C$33:$C$776,СВЦЭМ!$A$33:$A$776,$A35,СВЦЭМ!$B$33:$B$776,C$11)+'СЕТ СН'!$F$12+СВЦЭМ!$D$10+'СЕТ СН'!$F$6-'СЕТ СН'!$F$22</f>
        <v>1217.8582745399999</v>
      </c>
      <c r="D35" s="36">
        <f>SUMIFS(СВЦЭМ!$C$33:$C$776,СВЦЭМ!$A$33:$A$776,$A35,СВЦЭМ!$B$33:$B$776,D$11)+'СЕТ СН'!$F$12+СВЦЭМ!$D$10+'СЕТ СН'!$F$6-'СЕТ СН'!$F$22</f>
        <v>1234.8452334799997</v>
      </c>
      <c r="E35" s="36">
        <f>SUMIFS(СВЦЭМ!$C$33:$C$776,СВЦЭМ!$A$33:$A$776,$A35,СВЦЭМ!$B$33:$B$776,E$11)+'СЕТ СН'!$F$12+СВЦЭМ!$D$10+'СЕТ СН'!$F$6-'СЕТ СН'!$F$22</f>
        <v>1249.0353692799997</v>
      </c>
      <c r="F35" s="36">
        <f>SUMIFS(СВЦЭМ!$C$33:$C$776,СВЦЭМ!$A$33:$A$776,$A35,СВЦЭМ!$B$33:$B$776,F$11)+'СЕТ СН'!$F$12+СВЦЭМ!$D$10+'СЕТ СН'!$F$6-'СЕТ СН'!$F$22</f>
        <v>1259.4649108099998</v>
      </c>
      <c r="G35" s="36">
        <f>SUMIFS(СВЦЭМ!$C$33:$C$776,СВЦЭМ!$A$33:$A$776,$A35,СВЦЭМ!$B$33:$B$776,G$11)+'СЕТ СН'!$F$12+СВЦЭМ!$D$10+'СЕТ СН'!$F$6-'СЕТ СН'!$F$22</f>
        <v>1256.3853676999997</v>
      </c>
      <c r="H35" s="36">
        <f>SUMIFS(СВЦЭМ!$C$33:$C$776,СВЦЭМ!$A$33:$A$776,$A35,СВЦЭМ!$B$33:$B$776,H$11)+'СЕТ СН'!$F$12+СВЦЭМ!$D$10+'СЕТ СН'!$F$6-'СЕТ СН'!$F$22</f>
        <v>1240.6188541899999</v>
      </c>
      <c r="I35" s="36">
        <f>SUMIFS(СВЦЭМ!$C$33:$C$776,СВЦЭМ!$A$33:$A$776,$A35,СВЦЭМ!$B$33:$B$776,I$11)+'СЕТ СН'!$F$12+СВЦЭМ!$D$10+'СЕТ СН'!$F$6-'СЕТ СН'!$F$22</f>
        <v>1223.4489230599997</v>
      </c>
      <c r="J35" s="36">
        <f>SUMIFS(СВЦЭМ!$C$33:$C$776,СВЦЭМ!$A$33:$A$776,$A35,СВЦЭМ!$B$33:$B$776,J$11)+'СЕТ СН'!$F$12+СВЦЭМ!$D$10+'СЕТ СН'!$F$6-'СЕТ СН'!$F$22</f>
        <v>1160.8061953499998</v>
      </c>
      <c r="K35" s="36">
        <f>SUMIFS(СВЦЭМ!$C$33:$C$776,СВЦЭМ!$A$33:$A$776,$A35,СВЦЭМ!$B$33:$B$776,K$11)+'СЕТ СН'!$F$12+СВЦЭМ!$D$10+'СЕТ СН'!$F$6-'СЕТ СН'!$F$22</f>
        <v>1118.3181064299999</v>
      </c>
      <c r="L35" s="36">
        <f>SUMIFS(СВЦЭМ!$C$33:$C$776,СВЦЭМ!$A$33:$A$776,$A35,СВЦЭМ!$B$33:$B$776,L$11)+'СЕТ СН'!$F$12+СВЦЭМ!$D$10+'СЕТ СН'!$F$6-'СЕТ СН'!$F$22</f>
        <v>1107.6365556899998</v>
      </c>
      <c r="M35" s="36">
        <f>SUMIFS(СВЦЭМ!$C$33:$C$776,СВЦЭМ!$A$33:$A$776,$A35,СВЦЭМ!$B$33:$B$776,M$11)+'СЕТ СН'!$F$12+СВЦЭМ!$D$10+'СЕТ СН'!$F$6-'СЕТ СН'!$F$22</f>
        <v>1103.8284186799999</v>
      </c>
      <c r="N35" s="36">
        <f>SUMIFS(СВЦЭМ!$C$33:$C$776,СВЦЭМ!$A$33:$A$776,$A35,СВЦЭМ!$B$33:$B$776,N$11)+'СЕТ СН'!$F$12+СВЦЭМ!$D$10+'СЕТ СН'!$F$6-'СЕТ СН'!$F$22</f>
        <v>1109.1771594099998</v>
      </c>
      <c r="O35" s="36">
        <f>SUMIFS(СВЦЭМ!$C$33:$C$776,СВЦЭМ!$A$33:$A$776,$A35,СВЦЭМ!$B$33:$B$776,O$11)+'СЕТ СН'!$F$12+СВЦЭМ!$D$10+'СЕТ СН'!$F$6-'СЕТ СН'!$F$22</f>
        <v>1085.9230766799999</v>
      </c>
      <c r="P35" s="36">
        <f>SUMIFS(СВЦЭМ!$C$33:$C$776,СВЦЭМ!$A$33:$A$776,$A35,СВЦЭМ!$B$33:$B$776,P$11)+'СЕТ СН'!$F$12+СВЦЭМ!$D$10+'СЕТ СН'!$F$6-'СЕТ СН'!$F$22</f>
        <v>1093.4737440399999</v>
      </c>
      <c r="Q35" s="36">
        <f>SUMIFS(СВЦЭМ!$C$33:$C$776,СВЦЭМ!$A$33:$A$776,$A35,СВЦЭМ!$B$33:$B$776,Q$11)+'СЕТ СН'!$F$12+СВЦЭМ!$D$10+'СЕТ СН'!$F$6-'СЕТ СН'!$F$22</f>
        <v>1100.8807729999999</v>
      </c>
      <c r="R35" s="36">
        <f>SUMIFS(СВЦЭМ!$C$33:$C$776,СВЦЭМ!$A$33:$A$776,$A35,СВЦЭМ!$B$33:$B$776,R$11)+'СЕТ СН'!$F$12+СВЦЭМ!$D$10+'СЕТ СН'!$F$6-'СЕТ СН'!$F$22</f>
        <v>1103.1408128199998</v>
      </c>
      <c r="S35" s="36">
        <f>SUMIFS(СВЦЭМ!$C$33:$C$776,СВЦЭМ!$A$33:$A$776,$A35,СВЦЭМ!$B$33:$B$776,S$11)+'СЕТ СН'!$F$12+СВЦЭМ!$D$10+'СЕТ СН'!$F$6-'СЕТ СН'!$F$22</f>
        <v>1095.9116381199999</v>
      </c>
      <c r="T35" s="36">
        <f>SUMIFS(СВЦЭМ!$C$33:$C$776,СВЦЭМ!$A$33:$A$776,$A35,СВЦЭМ!$B$33:$B$776,T$11)+'СЕТ СН'!$F$12+СВЦЭМ!$D$10+'СЕТ СН'!$F$6-'СЕТ СН'!$F$22</f>
        <v>1065.9132474200001</v>
      </c>
      <c r="U35" s="36">
        <f>SUMIFS(СВЦЭМ!$C$33:$C$776,СВЦЭМ!$A$33:$A$776,$A35,СВЦЭМ!$B$33:$B$776,U$11)+'СЕТ СН'!$F$12+СВЦЭМ!$D$10+'СЕТ СН'!$F$6-'СЕТ СН'!$F$22</f>
        <v>1018.22423661</v>
      </c>
      <c r="V35" s="36">
        <f>SUMIFS(СВЦЭМ!$C$33:$C$776,СВЦЭМ!$A$33:$A$776,$A35,СВЦЭМ!$B$33:$B$776,V$11)+'СЕТ СН'!$F$12+СВЦЭМ!$D$10+'СЕТ СН'!$F$6-'СЕТ СН'!$F$22</f>
        <v>1015.7399268800001</v>
      </c>
      <c r="W35" s="36">
        <f>SUMIFS(СВЦЭМ!$C$33:$C$776,СВЦЭМ!$A$33:$A$776,$A35,СВЦЭМ!$B$33:$B$776,W$11)+'СЕТ СН'!$F$12+СВЦЭМ!$D$10+'СЕТ СН'!$F$6-'СЕТ СН'!$F$22</f>
        <v>1025.3077505199999</v>
      </c>
      <c r="X35" s="36">
        <f>SUMIFS(СВЦЭМ!$C$33:$C$776,СВЦЭМ!$A$33:$A$776,$A35,СВЦЭМ!$B$33:$B$776,X$11)+'СЕТ СН'!$F$12+СВЦЭМ!$D$10+'СЕТ СН'!$F$6-'СЕТ СН'!$F$22</f>
        <v>1048.4190990100001</v>
      </c>
      <c r="Y35" s="36">
        <f>SUMIFS(СВЦЭМ!$C$33:$C$776,СВЦЭМ!$A$33:$A$776,$A35,СВЦЭМ!$B$33:$B$776,Y$11)+'СЕТ СН'!$F$12+СВЦЭМ!$D$10+'СЕТ СН'!$F$6-'СЕТ СН'!$F$22</f>
        <v>1129.8526787799999</v>
      </c>
    </row>
    <row r="36" spans="1:25" ht="15.75" x14ac:dyDescent="0.2">
      <c r="A36" s="35">
        <f t="shared" si="0"/>
        <v>43521</v>
      </c>
      <c r="B36" s="36">
        <f>SUMIFS(СВЦЭМ!$C$33:$C$776,СВЦЭМ!$A$33:$A$776,$A36,СВЦЭМ!$B$33:$B$776,B$11)+'СЕТ СН'!$F$12+СВЦЭМ!$D$10+'СЕТ СН'!$F$6-'СЕТ СН'!$F$22</f>
        <v>1168.7712258399997</v>
      </c>
      <c r="C36" s="36">
        <f>SUMIFS(СВЦЭМ!$C$33:$C$776,СВЦЭМ!$A$33:$A$776,$A36,СВЦЭМ!$B$33:$B$776,C$11)+'СЕТ СН'!$F$12+СВЦЭМ!$D$10+'СЕТ СН'!$F$6-'СЕТ СН'!$F$22</f>
        <v>1185.0878272399998</v>
      </c>
      <c r="D36" s="36">
        <f>SUMIFS(СВЦЭМ!$C$33:$C$776,СВЦЭМ!$A$33:$A$776,$A36,СВЦЭМ!$B$33:$B$776,D$11)+'СЕТ СН'!$F$12+СВЦЭМ!$D$10+'СЕТ СН'!$F$6-'СЕТ СН'!$F$22</f>
        <v>1180.7955651899997</v>
      </c>
      <c r="E36" s="36">
        <f>SUMIFS(СВЦЭМ!$C$33:$C$776,СВЦЭМ!$A$33:$A$776,$A36,СВЦЭМ!$B$33:$B$776,E$11)+'СЕТ СН'!$F$12+СВЦЭМ!$D$10+'СЕТ СН'!$F$6-'СЕТ СН'!$F$22</f>
        <v>1182.5893977299997</v>
      </c>
      <c r="F36" s="36">
        <f>SUMIFS(СВЦЭМ!$C$33:$C$776,СВЦЭМ!$A$33:$A$776,$A36,СВЦЭМ!$B$33:$B$776,F$11)+'СЕТ СН'!$F$12+СВЦЭМ!$D$10+'СЕТ СН'!$F$6-'СЕТ СН'!$F$22</f>
        <v>1182.6944746799998</v>
      </c>
      <c r="G36" s="36">
        <f>SUMIFS(СВЦЭМ!$C$33:$C$776,СВЦЭМ!$A$33:$A$776,$A36,СВЦЭМ!$B$33:$B$776,G$11)+'СЕТ СН'!$F$12+СВЦЭМ!$D$10+'СЕТ СН'!$F$6-'СЕТ СН'!$F$22</f>
        <v>1189.8902649199997</v>
      </c>
      <c r="H36" s="36">
        <f>SUMIFS(СВЦЭМ!$C$33:$C$776,СВЦЭМ!$A$33:$A$776,$A36,СВЦЭМ!$B$33:$B$776,H$11)+'СЕТ СН'!$F$12+СВЦЭМ!$D$10+'СЕТ СН'!$F$6-'СЕТ СН'!$F$22</f>
        <v>1203.6667813199999</v>
      </c>
      <c r="I36" s="36">
        <f>SUMIFS(СВЦЭМ!$C$33:$C$776,СВЦЭМ!$A$33:$A$776,$A36,СВЦЭМ!$B$33:$B$776,I$11)+'СЕТ СН'!$F$12+СВЦЭМ!$D$10+'СЕТ СН'!$F$6-'СЕТ СН'!$F$22</f>
        <v>1169.5423304999997</v>
      </c>
      <c r="J36" s="36">
        <f>SUMIFS(СВЦЭМ!$C$33:$C$776,СВЦЭМ!$A$33:$A$776,$A36,СВЦЭМ!$B$33:$B$776,J$11)+'СЕТ СН'!$F$12+СВЦЭМ!$D$10+'СЕТ СН'!$F$6-'СЕТ СН'!$F$22</f>
        <v>1145.41940142</v>
      </c>
      <c r="K36" s="36">
        <f>SUMIFS(СВЦЭМ!$C$33:$C$776,СВЦЭМ!$A$33:$A$776,$A36,СВЦЭМ!$B$33:$B$776,K$11)+'СЕТ СН'!$F$12+СВЦЭМ!$D$10+'СЕТ СН'!$F$6-'СЕТ СН'!$F$22</f>
        <v>1121.6650133899998</v>
      </c>
      <c r="L36" s="36">
        <f>SUMIFS(СВЦЭМ!$C$33:$C$776,СВЦЭМ!$A$33:$A$776,$A36,СВЦЭМ!$B$33:$B$776,L$11)+'СЕТ СН'!$F$12+СВЦЭМ!$D$10+'СЕТ СН'!$F$6-'СЕТ СН'!$F$22</f>
        <v>1123.34229278</v>
      </c>
      <c r="M36" s="36">
        <f>SUMIFS(СВЦЭМ!$C$33:$C$776,СВЦЭМ!$A$33:$A$776,$A36,СВЦЭМ!$B$33:$B$776,M$11)+'СЕТ СН'!$F$12+СВЦЭМ!$D$10+'СЕТ СН'!$F$6-'СЕТ СН'!$F$22</f>
        <v>1149.0976347899998</v>
      </c>
      <c r="N36" s="36">
        <f>SUMIFS(СВЦЭМ!$C$33:$C$776,СВЦЭМ!$A$33:$A$776,$A36,СВЦЭМ!$B$33:$B$776,N$11)+'СЕТ СН'!$F$12+СВЦЭМ!$D$10+'СЕТ СН'!$F$6-'СЕТ СН'!$F$22</f>
        <v>1151.2298514399997</v>
      </c>
      <c r="O36" s="36">
        <f>SUMIFS(СВЦЭМ!$C$33:$C$776,СВЦЭМ!$A$33:$A$776,$A36,СВЦЭМ!$B$33:$B$776,O$11)+'СЕТ СН'!$F$12+СВЦЭМ!$D$10+'СЕТ СН'!$F$6-'СЕТ СН'!$F$22</f>
        <v>1145.2599916799998</v>
      </c>
      <c r="P36" s="36">
        <f>SUMIFS(СВЦЭМ!$C$33:$C$776,СВЦЭМ!$A$33:$A$776,$A36,СВЦЭМ!$B$33:$B$776,P$11)+'СЕТ СН'!$F$12+СВЦЭМ!$D$10+'СЕТ СН'!$F$6-'СЕТ СН'!$F$22</f>
        <v>1158.6374712999998</v>
      </c>
      <c r="Q36" s="36">
        <f>SUMIFS(СВЦЭМ!$C$33:$C$776,СВЦЭМ!$A$33:$A$776,$A36,СВЦЭМ!$B$33:$B$776,Q$11)+'СЕТ СН'!$F$12+СВЦЭМ!$D$10+'СЕТ СН'!$F$6-'СЕТ СН'!$F$22</f>
        <v>1167.1248236799997</v>
      </c>
      <c r="R36" s="36">
        <f>SUMIFS(СВЦЭМ!$C$33:$C$776,СВЦЭМ!$A$33:$A$776,$A36,СВЦЭМ!$B$33:$B$776,R$11)+'СЕТ СН'!$F$12+СВЦЭМ!$D$10+'СЕТ СН'!$F$6-'СЕТ СН'!$F$22</f>
        <v>1166.8768745199998</v>
      </c>
      <c r="S36" s="36">
        <f>SUMIFS(СВЦЭМ!$C$33:$C$776,СВЦЭМ!$A$33:$A$776,$A36,СВЦЭМ!$B$33:$B$776,S$11)+'СЕТ СН'!$F$12+СВЦЭМ!$D$10+'СЕТ СН'!$F$6-'СЕТ СН'!$F$22</f>
        <v>1167.2850299999998</v>
      </c>
      <c r="T36" s="36">
        <f>SUMIFS(СВЦЭМ!$C$33:$C$776,СВЦЭМ!$A$33:$A$776,$A36,СВЦЭМ!$B$33:$B$776,T$11)+'СЕТ СН'!$F$12+СВЦЭМ!$D$10+'СЕТ СН'!$F$6-'СЕТ СН'!$F$22</f>
        <v>1113.7559377099999</v>
      </c>
      <c r="U36" s="36">
        <f>SUMIFS(СВЦЭМ!$C$33:$C$776,СВЦЭМ!$A$33:$A$776,$A36,СВЦЭМ!$B$33:$B$776,U$11)+'СЕТ СН'!$F$12+СВЦЭМ!$D$10+'СЕТ СН'!$F$6-'СЕТ СН'!$F$22</f>
        <v>1064.92927362</v>
      </c>
      <c r="V36" s="36">
        <f>SUMIFS(СВЦЭМ!$C$33:$C$776,СВЦЭМ!$A$33:$A$776,$A36,СВЦЭМ!$B$33:$B$776,V$11)+'СЕТ СН'!$F$12+СВЦЭМ!$D$10+'СЕТ СН'!$F$6-'СЕТ СН'!$F$22</f>
        <v>1069.9358532700001</v>
      </c>
      <c r="W36" s="36">
        <f>SUMIFS(СВЦЭМ!$C$33:$C$776,СВЦЭМ!$A$33:$A$776,$A36,СВЦЭМ!$B$33:$B$776,W$11)+'СЕТ СН'!$F$12+СВЦЭМ!$D$10+'СЕТ СН'!$F$6-'СЕТ СН'!$F$22</f>
        <v>1072.6600068499999</v>
      </c>
      <c r="X36" s="36">
        <f>SUMIFS(СВЦЭМ!$C$33:$C$776,СВЦЭМ!$A$33:$A$776,$A36,СВЦЭМ!$B$33:$B$776,X$11)+'СЕТ СН'!$F$12+СВЦЭМ!$D$10+'СЕТ СН'!$F$6-'СЕТ СН'!$F$22</f>
        <v>1097.3208200499998</v>
      </c>
      <c r="Y36" s="36">
        <f>SUMIFS(СВЦЭМ!$C$33:$C$776,СВЦЭМ!$A$33:$A$776,$A36,СВЦЭМ!$B$33:$B$776,Y$11)+'СЕТ СН'!$F$12+СВЦЭМ!$D$10+'СЕТ СН'!$F$6-'СЕТ СН'!$F$22</f>
        <v>1140.3553905299998</v>
      </c>
    </row>
    <row r="37" spans="1:25" ht="15.75" x14ac:dyDescent="0.2">
      <c r="A37" s="35">
        <f t="shared" si="0"/>
        <v>43522</v>
      </c>
      <c r="B37" s="36">
        <f>SUMIFS(СВЦЭМ!$C$33:$C$776,СВЦЭМ!$A$33:$A$776,$A37,СВЦЭМ!$B$33:$B$776,B$11)+'СЕТ СН'!$F$12+СВЦЭМ!$D$10+'СЕТ СН'!$F$6-'СЕТ СН'!$F$22</f>
        <v>1167.9555331799997</v>
      </c>
      <c r="C37" s="36">
        <f>SUMIFS(СВЦЭМ!$C$33:$C$776,СВЦЭМ!$A$33:$A$776,$A37,СВЦЭМ!$B$33:$B$776,C$11)+'СЕТ СН'!$F$12+СВЦЭМ!$D$10+'СЕТ СН'!$F$6-'СЕТ СН'!$F$22</f>
        <v>1173.6703436399998</v>
      </c>
      <c r="D37" s="36">
        <f>SUMIFS(СВЦЭМ!$C$33:$C$776,СВЦЭМ!$A$33:$A$776,$A37,СВЦЭМ!$B$33:$B$776,D$11)+'СЕТ СН'!$F$12+СВЦЭМ!$D$10+'СЕТ СН'!$F$6-'СЕТ СН'!$F$22</f>
        <v>1174.3914720399998</v>
      </c>
      <c r="E37" s="36">
        <f>SUMIFS(СВЦЭМ!$C$33:$C$776,СВЦЭМ!$A$33:$A$776,$A37,СВЦЭМ!$B$33:$B$776,E$11)+'СЕТ СН'!$F$12+СВЦЭМ!$D$10+'СЕТ СН'!$F$6-'СЕТ СН'!$F$22</f>
        <v>1173.8820501899997</v>
      </c>
      <c r="F37" s="36">
        <f>SUMIFS(СВЦЭМ!$C$33:$C$776,СВЦЭМ!$A$33:$A$776,$A37,СВЦЭМ!$B$33:$B$776,F$11)+'СЕТ СН'!$F$12+СВЦЭМ!$D$10+'СЕТ СН'!$F$6-'СЕТ СН'!$F$22</f>
        <v>1170.8844707799999</v>
      </c>
      <c r="G37" s="36">
        <f>SUMIFS(СВЦЭМ!$C$33:$C$776,СВЦЭМ!$A$33:$A$776,$A37,СВЦЭМ!$B$33:$B$776,G$11)+'СЕТ СН'!$F$12+СВЦЭМ!$D$10+'СЕТ СН'!$F$6-'СЕТ СН'!$F$22</f>
        <v>1175.6750585999998</v>
      </c>
      <c r="H37" s="36">
        <f>SUMIFS(СВЦЭМ!$C$33:$C$776,СВЦЭМ!$A$33:$A$776,$A37,СВЦЭМ!$B$33:$B$776,H$11)+'СЕТ СН'!$F$12+СВЦЭМ!$D$10+'СЕТ СН'!$F$6-'СЕТ СН'!$F$22</f>
        <v>1169.7558581499998</v>
      </c>
      <c r="I37" s="36">
        <f>SUMIFS(СВЦЭМ!$C$33:$C$776,СВЦЭМ!$A$33:$A$776,$A37,СВЦЭМ!$B$33:$B$776,I$11)+'СЕТ СН'!$F$12+СВЦЭМ!$D$10+'СЕТ СН'!$F$6-'СЕТ СН'!$F$22</f>
        <v>1138.7109851599998</v>
      </c>
      <c r="J37" s="36">
        <f>SUMIFS(СВЦЭМ!$C$33:$C$776,СВЦЭМ!$A$33:$A$776,$A37,СВЦЭМ!$B$33:$B$776,J$11)+'СЕТ СН'!$F$12+СВЦЭМ!$D$10+'СЕТ СН'!$F$6-'СЕТ СН'!$F$22</f>
        <v>1121.9471703299998</v>
      </c>
      <c r="K37" s="36">
        <f>SUMIFS(СВЦЭМ!$C$33:$C$776,СВЦЭМ!$A$33:$A$776,$A37,СВЦЭМ!$B$33:$B$776,K$11)+'СЕТ СН'!$F$12+СВЦЭМ!$D$10+'СЕТ СН'!$F$6-'СЕТ СН'!$F$22</f>
        <v>1120.9300512099996</v>
      </c>
      <c r="L37" s="36">
        <f>SUMIFS(СВЦЭМ!$C$33:$C$776,СВЦЭМ!$A$33:$A$776,$A37,СВЦЭМ!$B$33:$B$776,L$11)+'СЕТ СН'!$F$12+СВЦЭМ!$D$10+'СЕТ СН'!$F$6-'СЕТ СН'!$F$22</f>
        <v>1132.8498158399998</v>
      </c>
      <c r="M37" s="36">
        <f>SUMIFS(СВЦЭМ!$C$33:$C$776,СВЦЭМ!$A$33:$A$776,$A37,СВЦЭМ!$B$33:$B$776,M$11)+'СЕТ СН'!$F$12+СВЦЭМ!$D$10+'СЕТ СН'!$F$6-'СЕТ СН'!$F$22</f>
        <v>1144.1966666799997</v>
      </c>
      <c r="N37" s="36">
        <f>SUMIFS(СВЦЭМ!$C$33:$C$776,СВЦЭМ!$A$33:$A$776,$A37,СВЦЭМ!$B$33:$B$776,N$11)+'СЕТ СН'!$F$12+СВЦЭМ!$D$10+'СЕТ СН'!$F$6-'СЕТ СН'!$F$22</f>
        <v>1130.75913595</v>
      </c>
      <c r="O37" s="36">
        <f>SUMIFS(СВЦЭМ!$C$33:$C$776,СВЦЭМ!$A$33:$A$776,$A37,СВЦЭМ!$B$33:$B$776,O$11)+'СЕТ СН'!$F$12+СВЦЭМ!$D$10+'СЕТ СН'!$F$6-'СЕТ СН'!$F$22</f>
        <v>1100.0855064199998</v>
      </c>
      <c r="P37" s="36">
        <f>SUMIFS(СВЦЭМ!$C$33:$C$776,СВЦЭМ!$A$33:$A$776,$A37,СВЦЭМ!$B$33:$B$776,P$11)+'СЕТ СН'!$F$12+СВЦЭМ!$D$10+'СЕТ СН'!$F$6-'СЕТ СН'!$F$22</f>
        <v>1106.9649903999998</v>
      </c>
      <c r="Q37" s="36">
        <f>SUMIFS(СВЦЭМ!$C$33:$C$776,СВЦЭМ!$A$33:$A$776,$A37,СВЦЭМ!$B$33:$B$776,Q$11)+'СЕТ СН'!$F$12+СВЦЭМ!$D$10+'СЕТ СН'!$F$6-'СЕТ СН'!$F$22</f>
        <v>1118.0083647899999</v>
      </c>
      <c r="R37" s="36">
        <f>SUMIFS(СВЦЭМ!$C$33:$C$776,СВЦЭМ!$A$33:$A$776,$A37,СВЦЭМ!$B$33:$B$776,R$11)+'СЕТ СН'!$F$12+СВЦЭМ!$D$10+'СЕТ СН'!$F$6-'СЕТ СН'!$F$22</f>
        <v>1131.4975168999997</v>
      </c>
      <c r="S37" s="36">
        <f>SUMIFS(СВЦЭМ!$C$33:$C$776,СВЦЭМ!$A$33:$A$776,$A37,СВЦЭМ!$B$33:$B$776,S$11)+'СЕТ СН'!$F$12+СВЦЭМ!$D$10+'СЕТ СН'!$F$6-'СЕТ СН'!$F$22</f>
        <v>1149.8125025199997</v>
      </c>
      <c r="T37" s="36">
        <f>SUMIFS(СВЦЭМ!$C$33:$C$776,СВЦЭМ!$A$33:$A$776,$A37,СВЦЭМ!$B$33:$B$776,T$11)+'СЕТ СН'!$F$12+СВЦЭМ!$D$10+'СЕТ СН'!$F$6-'СЕТ СН'!$F$22</f>
        <v>1100.2141361899999</v>
      </c>
      <c r="U37" s="36">
        <f>SUMIFS(СВЦЭМ!$C$33:$C$776,СВЦЭМ!$A$33:$A$776,$A37,СВЦЭМ!$B$33:$B$776,U$11)+'СЕТ СН'!$F$12+СВЦЭМ!$D$10+'СЕТ СН'!$F$6-'СЕТ СН'!$F$22</f>
        <v>1058.2291566199999</v>
      </c>
      <c r="V37" s="36">
        <f>SUMIFS(СВЦЭМ!$C$33:$C$776,СВЦЭМ!$A$33:$A$776,$A37,СВЦЭМ!$B$33:$B$776,V$11)+'СЕТ СН'!$F$12+СВЦЭМ!$D$10+'СЕТ СН'!$F$6-'СЕТ СН'!$F$22</f>
        <v>1063.40713383</v>
      </c>
      <c r="W37" s="36">
        <f>SUMIFS(СВЦЭМ!$C$33:$C$776,СВЦЭМ!$A$33:$A$776,$A37,СВЦЭМ!$B$33:$B$776,W$11)+'СЕТ СН'!$F$12+СВЦЭМ!$D$10+'СЕТ СН'!$F$6-'СЕТ СН'!$F$22</f>
        <v>1066.5555002000001</v>
      </c>
      <c r="X37" s="36">
        <f>SUMIFS(СВЦЭМ!$C$33:$C$776,СВЦЭМ!$A$33:$A$776,$A37,СВЦЭМ!$B$33:$B$776,X$11)+'СЕТ СН'!$F$12+СВЦЭМ!$D$10+'СЕТ СН'!$F$6-'СЕТ СН'!$F$22</f>
        <v>1089.2267738099999</v>
      </c>
      <c r="Y37" s="36">
        <f>SUMIFS(СВЦЭМ!$C$33:$C$776,СВЦЭМ!$A$33:$A$776,$A37,СВЦЭМ!$B$33:$B$776,Y$11)+'СЕТ СН'!$F$12+СВЦЭМ!$D$10+'СЕТ СН'!$F$6-'СЕТ СН'!$F$22</f>
        <v>1134.7065336099997</v>
      </c>
    </row>
    <row r="38" spans="1:25" ht="15.75" x14ac:dyDescent="0.2">
      <c r="A38" s="35">
        <f t="shared" si="0"/>
        <v>43523</v>
      </c>
      <c r="B38" s="36">
        <f>SUMIFS(СВЦЭМ!$C$33:$C$776,СВЦЭМ!$A$33:$A$776,$A38,СВЦЭМ!$B$33:$B$776,B$11)+'СЕТ СН'!$F$12+СВЦЭМ!$D$10+'СЕТ СН'!$F$6-'СЕТ СН'!$F$22</f>
        <v>1175.4928661599997</v>
      </c>
      <c r="C38" s="36">
        <f>SUMIFS(СВЦЭМ!$C$33:$C$776,СВЦЭМ!$A$33:$A$776,$A38,СВЦЭМ!$B$33:$B$776,C$11)+'СЕТ СН'!$F$12+СВЦЭМ!$D$10+'СЕТ СН'!$F$6-'СЕТ СН'!$F$22</f>
        <v>1216.7982965099998</v>
      </c>
      <c r="D38" s="36">
        <f>SUMIFS(СВЦЭМ!$C$33:$C$776,СВЦЭМ!$A$33:$A$776,$A38,СВЦЭМ!$B$33:$B$776,D$11)+'СЕТ СН'!$F$12+СВЦЭМ!$D$10+'СЕТ СН'!$F$6-'СЕТ СН'!$F$22</f>
        <v>1232.6301395799999</v>
      </c>
      <c r="E38" s="36">
        <f>SUMIFS(СВЦЭМ!$C$33:$C$776,СВЦЭМ!$A$33:$A$776,$A38,СВЦЭМ!$B$33:$B$776,E$11)+'СЕТ СН'!$F$12+СВЦЭМ!$D$10+'СЕТ СН'!$F$6-'СЕТ СН'!$F$22</f>
        <v>1236.2031820899999</v>
      </c>
      <c r="F38" s="36">
        <f>SUMIFS(СВЦЭМ!$C$33:$C$776,СВЦЭМ!$A$33:$A$776,$A38,СВЦЭМ!$B$33:$B$776,F$11)+'СЕТ СН'!$F$12+СВЦЭМ!$D$10+'СЕТ СН'!$F$6-'СЕТ СН'!$F$22</f>
        <v>1229.7431842199999</v>
      </c>
      <c r="G38" s="36">
        <f>SUMIFS(СВЦЭМ!$C$33:$C$776,СВЦЭМ!$A$33:$A$776,$A38,СВЦЭМ!$B$33:$B$776,G$11)+'СЕТ СН'!$F$12+СВЦЭМ!$D$10+'СЕТ СН'!$F$6-'СЕТ СН'!$F$22</f>
        <v>1205.5487318999999</v>
      </c>
      <c r="H38" s="36">
        <f>SUMIFS(СВЦЭМ!$C$33:$C$776,СВЦЭМ!$A$33:$A$776,$A38,СВЦЭМ!$B$33:$B$776,H$11)+'СЕТ СН'!$F$12+СВЦЭМ!$D$10+'СЕТ СН'!$F$6-'СЕТ СН'!$F$22</f>
        <v>1158.0234640699998</v>
      </c>
      <c r="I38" s="36">
        <f>SUMIFS(СВЦЭМ!$C$33:$C$776,СВЦЭМ!$A$33:$A$776,$A38,СВЦЭМ!$B$33:$B$776,I$11)+'СЕТ СН'!$F$12+СВЦЭМ!$D$10+'СЕТ СН'!$F$6-'СЕТ СН'!$F$22</f>
        <v>1128.8272894699999</v>
      </c>
      <c r="J38" s="36">
        <f>SUMIFS(СВЦЭМ!$C$33:$C$776,СВЦЭМ!$A$33:$A$776,$A38,СВЦЭМ!$B$33:$B$776,J$11)+'СЕТ СН'!$F$12+СВЦЭМ!$D$10+'СЕТ СН'!$F$6-'СЕТ СН'!$F$22</f>
        <v>1117.9976566899998</v>
      </c>
      <c r="K38" s="36">
        <f>SUMIFS(СВЦЭМ!$C$33:$C$776,СВЦЭМ!$A$33:$A$776,$A38,СВЦЭМ!$B$33:$B$776,K$11)+'СЕТ СН'!$F$12+СВЦЭМ!$D$10+'СЕТ СН'!$F$6-'СЕТ СН'!$F$22</f>
        <v>1121.9205420199999</v>
      </c>
      <c r="L38" s="36">
        <f>SUMIFS(СВЦЭМ!$C$33:$C$776,СВЦЭМ!$A$33:$A$776,$A38,СВЦЭМ!$B$33:$B$776,L$11)+'СЕТ СН'!$F$12+СВЦЭМ!$D$10+'СЕТ СН'!$F$6-'СЕТ СН'!$F$22</f>
        <v>1122.7233789899999</v>
      </c>
      <c r="M38" s="36">
        <f>SUMIFS(СВЦЭМ!$C$33:$C$776,СВЦЭМ!$A$33:$A$776,$A38,СВЦЭМ!$B$33:$B$776,M$11)+'СЕТ СН'!$F$12+СВЦЭМ!$D$10+'СЕТ СН'!$F$6-'СЕТ СН'!$F$22</f>
        <v>1138.0459922199998</v>
      </c>
      <c r="N38" s="36">
        <f>SUMIFS(СВЦЭМ!$C$33:$C$776,СВЦЭМ!$A$33:$A$776,$A38,СВЦЭМ!$B$33:$B$776,N$11)+'СЕТ СН'!$F$12+СВЦЭМ!$D$10+'СЕТ СН'!$F$6-'СЕТ СН'!$F$22</f>
        <v>1135.6769015299999</v>
      </c>
      <c r="O38" s="36">
        <f>SUMIFS(СВЦЭМ!$C$33:$C$776,СВЦЭМ!$A$33:$A$776,$A38,СВЦЭМ!$B$33:$B$776,O$11)+'СЕТ СН'!$F$12+СВЦЭМ!$D$10+'СЕТ СН'!$F$6-'СЕТ СН'!$F$22</f>
        <v>1084.13917999</v>
      </c>
      <c r="P38" s="36">
        <f>SUMIFS(СВЦЭМ!$C$33:$C$776,СВЦЭМ!$A$33:$A$776,$A38,СВЦЭМ!$B$33:$B$776,P$11)+'СЕТ СН'!$F$12+СВЦЭМ!$D$10+'СЕТ СН'!$F$6-'СЕТ СН'!$F$22</f>
        <v>1091.8920827699999</v>
      </c>
      <c r="Q38" s="36">
        <f>SUMIFS(СВЦЭМ!$C$33:$C$776,СВЦЭМ!$A$33:$A$776,$A38,СВЦЭМ!$B$33:$B$776,Q$11)+'СЕТ СН'!$F$12+СВЦЭМ!$D$10+'СЕТ СН'!$F$6-'СЕТ СН'!$F$22</f>
        <v>1098.6548394199997</v>
      </c>
      <c r="R38" s="36">
        <f>SUMIFS(СВЦЭМ!$C$33:$C$776,СВЦЭМ!$A$33:$A$776,$A38,СВЦЭМ!$B$33:$B$776,R$11)+'СЕТ СН'!$F$12+СВЦЭМ!$D$10+'СЕТ СН'!$F$6-'СЕТ СН'!$F$22</f>
        <v>1090.5459585799999</v>
      </c>
      <c r="S38" s="36">
        <f>SUMIFS(СВЦЭМ!$C$33:$C$776,СВЦЭМ!$A$33:$A$776,$A38,СВЦЭМ!$B$33:$B$776,S$11)+'СЕТ СН'!$F$12+СВЦЭМ!$D$10+'СЕТ СН'!$F$6-'СЕТ СН'!$F$22</f>
        <v>1087.88306158</v>
      </c>
      <c r="T38" s="36">
        <f>SUMIFS(СВЦЭМ!$C$33:$C$776,СВЦЭМ!$A$33:$A$776,$A38,СВЦЭМ!$B$33:$B$776,T$11)+'СЕТ СН'!$F$12+СВЦЭМ!$D$10+'СЕТ СН'!$F$6-'СЕТ СН'!$F$22</f>
        <v>1071.98929447</v>
      </c>
      <c r="U38" s="36">
        <f>SUMIFS(СВЦЭМ!$C$33:$C$776,СВЦЭМ!$A$33:$A$776,$A38,СВЦЭМ!$B$33:$B$776,U$11)+'СЕТ СН'!$F$12+СВЦЭМ!$D$10+'СЕТ СН'!$F$6-'СЕТ СН'!$F$22</f>
        <v>1040.4997088299999</v>
      </c>
      <c r="V38" s="36">
        <f>SUMIFS(СВЦЭМ!$C$33:$C$776,СВЦЭМ!$A$33:$A$776,$A38,СВЦЭМ!$B$33:$B$776,V$11)+'СЕТ СН'!$F$12+СВЦЭМ!$D$10+'СЕТ СН'!$F$6-'СЕТ СН'!$F$22</f>
        <v>1038.41348752</v>
      </c>
      <c r="W38" s="36">
        <f>SUMIFS(СВЦЭМ!$C$33:$C$776,СВЦЭМ!$A$33:$A$776,$A38,СВЦЭМ!$B$33:$B$776,W$11)+'СЕТ СН'!$F$12+СВЦЭМ!$D$10+'СЕТ СН'!$F$6-'СЕТ СН'!$F$22</f>
        <v>1052.2278478599999</v>
      </c>
      <c r="X38" s="36">
        <f>SUMIFS(СВЦЭМ!$C$33:$C$776,СВЦЭМ!$A$33:$A$776,$A38,СВЦЭМ!$B$33:$B$776,X$11)+'СЕТ СН'!$F$12+СВЦЭМ!$D$10+'СЕТ СН'!$F$6-'СЕТ СН'!$F$22</f>
        <v>1073.8268529300001</v>
      </c>
      <c r="Y38" s="36">
        <f>SUMIFS(СВЦЭМ!$C$33:$C$776,СВЦЭМ!$A$33:$A$776,$A38,СВЦЭМ!$B$33:$B$776,Y$11)+'СЕТ СН'!$F$12+СВЦЭМ!$D$10+'СЕТ СН'!$F$6-'СЕТ СН'!$F$22</f>
        <v>1115.9526454999998</v>
      </c>
    </row>
    <row r="39" spans="1:25" ht="15.75" x14ac:dyDescent="0.2">
      <c r="A39" s="35">
        <f t="shared" si="0"/>
        <v>43524</v>
      </c>
      <c r="B39" s="36">
        <f>SUMIFS(СВЦЭМ!$C$33:$C$776,СВЦЭМ!$A$33:$A$776,$A39,СВЦЭМ!$B$33:$B$776,B$11)+'СЕТ СН'!$F$12+СВЦЭМ!$D$10+'СЕТ СН'!$F$6-'СЕТ СН'!$F$22</f>
        <v>1172.9932491799998</v>
      </c>
      <c r="C39" s="36">
        <f>SUMIFS(СВЦЭМ!$C$33:$C$776,СВЦЭМ!$A$33:$A$776,$A39,СВЦЭМ!$B$33:$B$776,C$11)+'СЕТ СН'!$F$12+СВЦЭМ!$D$10+'СЕТ СН'!$F$6-'СЕТ СН'!$F$22</f>
        <v>1201.8488987499998</v>
      </c>
      <c r="D39" s="36">
        <f>SUMIFS(СВЦЭМ!$C$33:$C$776,СВЦЭМ!$A$33:$A$776,$A39,СВЦЭМ!$B$33:$B$776,D$11)+'СЕТ СН'!$F$12+СВЦЭМ!$D$10+'СЕТ СН'!$F$6-'СЕТ СН'!$F$22</f>
        <v>1210.1204514299998</v>
      </c>
      <c r="E39" s="36">
        <f>SUMIFS(СВЦЭМ!$C$33:$C$776,СВЦЭМ!$A$33:$A$776,$A39,СВЦЭМ!$B$33:$B$776,E$11)+'СЕТ СН'!$F$12+СВЦЭМ!$D$10+'СЕТ СН'!$F$6-'СЕТ СН'!$F$22</f>
        <v>1215.7167623499997</v>
      </c>
      <c r="F39" s="36">
        <f>SUMIFS(СВЦЭМ!$C$33:$C$776,СВЦЭМ!$A$33:$A$776,$A39,СВЦЭМ!$B$33:$B$776,F$11)+'СЕТ СН'!$F$12+СВЦЭМ!$D$10+'СЕТ СН'!$F$6-'СЕТ СН'!$F$22</f>
        <v>1205.3993775399997</v>
      </c>
      <c r="G39" s="36">
        <f>SUMIFS(СВЦЭМ!$C$33:$C$776,СВЦЭМ!$A$33:$A$776,$A39,СВЦЭМ!$B$33:$B$776,G$11)+'СЕТ СН'!$F$12+СВЦЭМ!$D$10+'СЕТ СН'!$F$6-'СЕТ СН'!$F$22</f>
        <v>1195.3221781999998</v>
      </c>
      <c r="H39" s="36">
        <f>SUMIFS(СВЦЭМ!$C$33:$C$776,СВЦЭМ!$A$33:$A$776,$A39,СВЦЭМ!$B$33:$B$776,H$11)+'СЕТ СН'!$F$12+СВЦЭМ!$D$10+'СЕТ СН'!$F$6-'СЕТ СН'!$F$22</f>
        <v>1168.4878851399999</v>
      </c>
      <c r="I39" s="36">
        <f>SUMIFS(СВЦЭМ!$C$33:$C$776,СВЦЭМ!$A$33:$A$776,$A39,СВЦЭМ!$B$33:$B$776,I$11)+'СЕТ СН'!$F$12+СВЦЭМ!$D$10+'СЕТ СН'!$F$6-'СЕТ СН'!$F$22</f>
        <v>1143.4522585199998</v>
      </c>
      <c r="J39" s="36">
        <f>SUMIFS(СВЦЭМ!$C$33:$C$776,СВЦЭМ!$A$33:$A$776,$A39,СВЦЭМ!$B$33:$B$776,J$11)+'СЕТ СН'!$F$12+СВЦЭМ!$D$10+'СЕТ СН'!$F$6-'СЕТ СН'!$F$22</f>
        <v>1121.3795726799997</v>
      </c>
      <c r="K39" s="36">
        <f>SUMIFS(СВЦЭМ!$C$33:$C$776,СВЦЭМ!$A$33:$A$776,$A39,СВЦЭМ!$B$33:$B$776,K$11)+'СЕТ СН'!$F$12+СВЦЭМ!$D$10+'СЕТ СН'!$F$6-'СЕТ СН'!$F$22</f>
        <v>1131.3626334599999</v>
      </c>
      <c r="L39" s="36">
        <f>SUMIFS(СВЦЭМ!$C$33:$C$776,СВЦЭМ!$A$33:$A$776,$A39,СВЦЭМ!$B$33:$B$776,L$11)+'СЕТ СН'!$F$12+СВЦЭМ!$D$10+'СЕТ СН'!$F$6-'СЕТ СН'!$F$22</f>
        <v>1133.9320511799999</v>
      </c>
      <c r="M39" s="36">
        <f>SUMIFS(СВЦЭМ!$C$33:$C$776,СВЦЭМ!$A$33:$A$776,$A39,СВЦЭМ!$B$33:$B$776,M$11)+'СЕТ СН'!$F$12+СВЦЭМ!$D$10+'СЕТ СН'!$F$6-'СЕТ СН'!$F$22</f>
        <v>1150.0180611999999</v>
      </c>
      <c r="N39" s="36">
        <f>SUMIFS(СВЦЭМ!$C$33:$C$776,СВЦЭМ!$A$33:$A$776,$A39,СВЦЭМ!$B$33:$B$776,N$11)+'СЕТ СН'!$F$12+СВЦЭМ!$D$10+'СЕТ СН'!$F$6-'СЕТ СН'!$F$22</f>
        <v>1134.7898966599998</v>
      </c>
      <c r="O39" s="36">
        <f>SUMIFS(СВЦЭМ!$C$33:$C$776,СВЦЭМ!$A$33:$A$776,$A39,СВЦЭМ!$B$33:$B$776,O$11)+'СЕТ СН'!$F$12+СВЦЭМ!$D$10+'СЕТ СН'!$F$6-'СЕТ СН'!$F$22</f>
        <v>1100.6415022999997</v>
      </c>
      <c r="P39" s="36">
        <f>SUMIFS(СВЦЭМ!$C$33:$C$776,СВЦЭМ!$A$33:$A$776,$A39,СВЦЭМ!$B$33:$B$776,P$11)+'СЕТ СН'!$F$12+СВЦЭМ!$D$10+'СЕТ СН'!$F$6-'СЕТ СН'!$F$22</f>
        <v>1113.1531948699997</v>
      </c>
      <c r="Q39" s="36">
        <f>SUMIFS(СВЦЭМ!$C$33:$C$776,СВЦЭМ!$A$33:$A$776,$A39,СВЦЭМ!$B$33:$B$776,Q$11)+'СЕТ СН'!$F$12+СВЦЭМ!$D$10+'СЕТ СН'!$F$6-'СЕТ СН'!$F$22</f>
        <v>1112.6933899999997</v>
      </c>
      <c r="R39" s="36">
        <f>SUMIFS(СВЦЭМ!$C$33:$C$776,СВЦЭМ!$A$33:$A$776,$A39,СВЦЭМ!$B$33:$B$776,R$11)+'СЕТ СН'!$F$12+СВЦЭМ!$D$10+'СЕТ СН'!$F$6-'СЕТ СН'!$F$22</f>
        <v>1105.2592339299997</v>
      </c>
      <c r="S39" s="36">
        <f>SUMIFS(СВЦЭМ!$C$33:$C$776,СВЦЭМ!$A$33:$A$776,$A39,СВЦЭМ!$B$33:$B$776,S$11)+'СЕТ СН'!$F$12+СВЦЭМ!$D$10+'СЕТ СН'!$F$6-'СЕТ СН'!$F$22</f>
        <v>1101.2872610499999</v>
      </c>
      <c r="T39" s="36">
        <f>SUMIFS(СВЦЭМ!$C$33:$C$776,СВЦЭМ!$A$33:$A$776,$A39,СВЦЭМ!$B$33:$B$776,T$11)+'СЕТ СН'!$F$12+СВЦЭМ!$D$10+'СЕТ СН'!$F$6-'СЕТ СН'!$F$22</f>
        <v>1071.9093437199999</v>
      </c>
      <c r="U39" s="36">
        <f>SUMIFS(СВЦЭМ!$C$33:$C$776,СВЦЭМ!$A$33:$A$776,$A39,СВЦЭМ!$B$33:$B$776,U$11)+'СЕТ СН'!$F$12+СВЦЭМ!$D$10+'СЕТ СН'!$F$6-'СЕТ СН'!$F$22</f>
        <v>1043.0789134899999</v>
      </c>
      <c r="V39" s="36">
        <f>SUMIFS(СВЦЭМ!$C$33:$C$776,СВЦЭМ!$A$33:$A$776,$A39,СВЦЭМ!$B$33:$B$776,V$11)+'СЕТ СН'!$F$12+СВЦЭМ!$D$10+'СЕТ СН'!$F$6-'СЕТ СН'!$F$22</f>
        <v>1037.80111227</v>
      </c>
      <c r="W39" s="36">
        <f>SUMIFS(СВЦЭМ!$C$33:$C$776,СВЦЭМ!$A$33:$A$776,$A39,СВЦЭМ!$B$33:$B$776,W$11)+'СЕТ СН'!$F$12+СВЦЭМ!$D$10+'СЕТ СН'!$F$6-'СЕТ СН'!$F$22</f>
        <v>1064.0039481199999</v>
      </c>
      <c r="X39" s="36">
        <f>SUMIFS(СВЦЭМ!$C$33:$C$776,СВЦЭМ!$A$33:$A$776,$A39,СВЦЭМ!$B$33:$B$776,X$11)+'СЕТ СН'!$F$12+СВЦЭМ!$D$10+'СЕТ СН'!$F$6-'СЕТ СН'!$F$22</f>
        <v>1088.4300062099999</v>
      </c>
      <c r="Y39" s="36">
        <f>SUMIFS(СВЦЭМ!$C$33:$C$776,СВЦЭМ!$A$33:$A$776,$A39,СВЦЭМ!$B$33:$B$776,Y$11)+'СЕТ СН'!$F$12+СВЦЭМ!$D$10+'СЕТ СН'!$F$6-'СЕТ СН'!$F$22</f>
        <v>1135.7795829299998</v>
      </c>
    </row>
    <row r="40" spans="1:25"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5"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5" ht="12.75" customHeight="1" x14ac:dyDescent="0.2">
      <c r="A42" s="137" t="s">
        <v>7</v>
      </c>
      <c r="B42" s="131" t="s">
        <v>71</v>
      </c>
      <c r="C42" s="132"/>
      <c r="D42" s="132"/>
      <c r="E42" s="132"/>
      <c r="F42" s="132"/>
      <c r="G42" s="132"/>
      <c r="H42" s="132"/>
      <c r="I42" s="132"/>
      <c r="J42" s="132"/>
      <c r="K42" s="132"/>
      <c r="L42" s="132"/>
      <c r="M42" s="132"/>
      <c r="N42" s="132"/>
      <c r="O42" s="132"/>
      <c r="P42" s="132"/>
      <c r="Q42" s="132"/>
      <c r="R42" s="132"/>
      <c r="S42" s="132"/>
      <c r="T42" s="132"/>
      <c r="U42" s="132"/>
      <c r="V42" s="132"/>
      <c r="W42" s="132"/>
      <c r="X42" s="132"/>
      <c r="Y42" s="133"/>
    </row>
    <row r="43" spans="1:25" ht="12.75" customHeight="1" x14ac:dyDescent="0.2">
      <c r="A43" s="138"/>
      <c r="B43" s="134"/>
      <c r="C43" s="135"/>
      <c r="D43" s="135"/>
      <c r="E43" s="135"/>
      <c r="F43" s="135"/>
      <c r="G43" s="135"/>
      <c r="H43" s="135"/>
      <c r="I43" s="135"/>
      <c r="J43" s="135"/>
      <c r="K43" s="135"/>
      <c r="L43" s="135"/>
      <c r="M43" s="135"/>
      <c r="N43" s="135"/>
      <c r="O43" s="135"/>
      <c r="P43" s="135"/>
      <c r="Q43" s="135"/>
      <c r="R43" s="135"/>
      <c r="S43" s="135"/>
      <c r="T43" s="135"/>
      <c r="U43" s="135"/>
      <c r="V43" s="135"/>
      <c r="W43" s="135"/>
      <c r="X43" s="135"/>
      <c r="Y43" s="136"/>
    </row>
    <row r="44" spans="1:25" ht="12.75" customHeight="1" x14ac:dyDescent="0.2">
      <c r="A44" s="139"/>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5" ht="15.75" x14ac:dyDescent="0.2">
      <c r="A45" s="35" t="str">
        <f>A12</f>
        <v>01.02.2019</v>
      </c>
      <c r="B45" s="36">
        <f>SUMIFS(СВЦЭМ!$C$33:$C$776,СВЦЭМ!$A$33:$A$776,$A45,СВЦЭМ!$B$33:$B$776,B$44)+'СЕТ СН'!$G$12+СВЦЭМ!$D$10+'СЕТ СН'!$G$6-'СЕТ СН'!$G$22</f>
        <v>1651.5491794699997</v>
      </c>
      <c r="C45" s="36">
        <f>SUMIFS(СВЦЭМ!$C$33:$C$776,СВЦЭМ!$A$33:$A$776,$A45,СВЦЭМ!$B$33:$B$776,C$44)+'СЕТ СН'!$G$12+СВЦЭМ!$D$10+'СЕТ СН'!$G$6-'СЕТ СН'!$G$22</f>
        <v>1676.5822011299997</v>
      </c>
      <c r="D45" s="36">
        <f>SUMIFS(СВЦЭМ!$C$33:$C$776,СВЦЭМ!$A$33:$A$776,$A45,СВЦЭМ!$B$33:$B$776,D$44)+'СЕТ СН'!$G$12+СВЦЭМ!$D$10+'СЕТ СН'!$G$6-'СЕТ СН'!$G$22</f>
        <v>1693.4991644900001</v>
      </c>
      <c r="E45" s="36">
        <f>SUMIFS(СВЦЭМ!$C$33:$C$776,СВЦЭМ!$A$33:$A$776,$A45,СВЦЭМ!$B$33:$B$776,E$44)+'СЕТ СН'!$G$12+СВЦЭМ!$D$10+'СЕТ СН'!$G$6-'СЕТ СН'!$G$22</f>
        <v>1696.32907355</v>
      </c>
      <c r="F45" s="36">
        <f>SUMIFS(СВЦЭМ!$C$33:$C$776,СВЦЭМ!$A$33:$A$776,$A45,СВЦЭМ!$B$33:$B$776,F$44)+'СЕТ СН'!$G$12+СВЦЭМ!$D$10+'СЕТ СН'!$G$6-'СЕТ СН'!$G$22</f>
        <v>1684.12054945</v>
      </c>
      <c r="G45" s="36">
        <f>SUMIFS(СВЦЭМ!$C$33:$C$776,СВЦЭМ!$A$33:$A$776,$A45,СВЦЭМ!$B$33:$B$776,G$44)+'СЕТ СН'!$G$12+СВЦЭМ!$D$10+'СЕТ СН'!$G$6-'СЕТ СН'!$G$22</f>
        <v>1665.8282180000001</v>
      </c>
      <c r="H45" s="36">
        <f>SUMIFS(СВЦЭМ!$C$33:$C$776,СВЦЭМ!$A$33:$A$776,$A45,СВЦЭМ!$B$33:$B$776,H$44)+'СЕТ СН'!$G$12+СВЦЭМ!$D$10+'СЕТ СН'!$G$6-'СЕТ СН'!$G$22</f>
        <v>1616.68069289</v>
      </c>
      <c r="I45" s="36">
        <f>SUMIFS(СВЦЭМ!$C$33:$C$776,СВЦЭМ!$A$33:$A$776,$A45,СВЦЭМ!$B$33:$B$776,I$44)+'СЕТ СН'!$G$12+СВЦЭМ!$D$10+'СЕТ СН'!$G$6-'СЕТ СН'!$G$22</f>
        <v>1584.8932107999999</v>
      </c>
      <c r="J45" s="36">
        <f>SUMIFS(СВЦЭМ!$C$33:$C$776,СВЦЭМ!$A$33:$A$776,$A45,СВЦЭМ!$B$33:$B$776,J$44)+'СЕТ СН'!$G$12+СВЦЭМ!$D$10+'СЕТ СН'!$G$6-'СЕТ СН'!$G$22</f>
        <v>1548.5480883699997</v>
      </c>
      <c r="K45" s="36">
        <f>SUMIFS(СВЦЭМ!$C$33:$C$776,СВЦЭМ!$A$33:$A$776,$A45,СВЦЭМ!$B$33:$B$776,K$44)+'СЕТ СН'!$G$12+СВЦЭМ!$D$10+'СЕТ СН'!$G$6-'СЕТ СН'!$G$22</f>
        <v>1546.93494061</v>
      </c>
      <c r="L45" s="36">
        <f>SUMIFS(СВЦЭМ!$C$33:$C$776,СВЦЭМ!$A$33:$A$776,$A45,СВЦЭМ!$B$33:$B$776,L$44)+'СЕТ СН'!$G$12+СВЦЭМ!$D$10+'СЕТ СН'!$G$6-'СЕТ СН'!$G$22</f>
        <v>1546.7923761799998</v>
      </c>
      <c r="M45" s="36">
        <f>SUMIFS(СВЦЭМ!$C$33:$C$776,СВЦЭМ!$A$33:$A$776,$A45,СВЦЭМ!$B$33:$B$776,M$44)+'СЕТ СН'!$G$12+СВЦЭМ!$D$10+'СЕТ СН'!$G$6-'СЕТ СН'!$G$22</f>
        <v>1556.7154691999999</v>
      </c>
      <c r="N45" s="36">
        <f>SUMIFS(СВЦЭМ!$C$33:$C$776,СВЦЭМ!$A$33:$A$776,$A45,СВЦЭМ!$B$33:$B$776,N$44)+'СЕТ СН'!$G$12+СВЦЭМ!$D$10+'СЕТ СН'!$G$6-'СЕТ СН'!$G$22</f>
        <v>1557.7433424999999</v>
      </c>
      <c r="O45" s="36">
        <f>SUMIFS(СВЦЭМ!$C$33:$C$776,СВЦЭМ!$A$33:$A$776,$A45,СВЦЭМ!$B$33:$B$776,O$44)+'СЕТ СН'!$G$12+СВЦЭМ!$D$10+'СЕТ СН'!$G$6-'СЕТ СН'!$G$22</f>
        <v>1529.2905064699999</v>
      </c>
      <c r="P45" s="36">
        <f>SUMIFS(СВЦЭМ!$C$33:$C$776,СВЦЭМ!$A$33:$A$776,$A45,СВЦЭМ!$B$33:$B$776,P$44)+'СЕТ СН'!$G$12+СВЦЭМ!$D$10+'СЕТ СН'!$G$6-'СЕТ СН'!$G$22</f>
        <v>1533.1910602099997</v>
      </c>
      <c r="Q45" s="36">
        <f>SUMIFS(СВЦЭМ!$C$33:$C$776,СВЦЭМ!$A$33:$A$776,$A45,СВЦЭМ!$B$33:$B$776,Q$44)+'СЕТ СН'!$G$12+СВЦЭМ!$D$10+'СЕТ СН'!$G$6-'СЕТ СН'!$G$22</f>
        <v>1543.0217774899997</v>
      </c>
      <c r="R45" s="36">
        <f>SUMIFS(СВЦЭМ!$C$33:$C$776,СВЦЭМ!$A$33:$A$776,$A45,СВЦЭМ!$B$33:$B$776,R$44)+'СЕТ СН'!$G$12+СВЦЭМ!$D$10+'СЕТ СН'!$G$6-'СЕТ СН'!$G$22</f>
        <v>1545.6395981400001</v>
      </c>
      <c r="S45" s="36">
        <f>SUMIFS(СВЦЭМ!$C$33:$C$776,СВЦЭМ!$A$33:$A$776,$A45,СВЦЭМ!$B$33:$B$776,S$44)+'СЕТ СН'!$G$12+СВЦЭМ!$D$10+'СЕТ СН'!$G$6-'СЕТ СН'!$G$22</f>
        <v>1524.0019520299998</v>
      </c>
      <c r="T45" s="36">
        <f>SUMIFS(СВЦЭМ!$C$33:$C$776,СВЦЭМ!$A$33:$A$776,$A45,СВЦЭМ!$B$33:$B$776,T$44)+'СЕТ СН'!$G$12+СВЦЭМ!$D$10+'СЕТ СН'!$G$6-'СЕТ СН'!$G$22</f>
        <v>1498.7050012300001</v>
      </c>
      <c r="U45" s="36">
        <f>SUMIFS(СВЦЭМ!$C$33:$C$776,СВЦЭМ!$A$33:$A$776,$A45,СВЦЭМ!$B$33:$B$776,U$44)+'СЕТ СН'!$G$12+СВЦЭМ!$D$10+'СЕТ СН'!$G$6-'СЕТ СН'!$G$22</f>
        <v>1495.0139155100001</v>
      </c>
      <c r="V45" s="36">
        <f>SUMIFS(СВЦЭМ!$C$33:$C$776,СВЦЭМ!$A$33:$A$776,$A45,СВЦЭМ!$B$33:$B$776,V$44)+'СЕТ СН'!$G$12+СВЦЭМ!$D$10+'СЕТ СН'!$G$6-'СЕТ СН'!$G$22</f>
        <v>1523.07051606</v>
      </c>
      <c r="W45" s="36">
        <f>SUMIFS(СВЦЭМ!$C$33:$C$776,СВЦЭМ!$A$33:$A$776,$A45,СВЦЭМ!$B$33:$B$776,W$44)+'СЕТ СН'!$G$12+СВЦЭМ!$D$10+'СЕТ СН'!$G$6-'СЕТ СН'!$G$22</f>
        <v>1536.4641220599997</v>
      </c>
      <c r="X45" s="36">
        <f>SUMIFS(СВЦЭМ!$C$33:$C$776,СВЦЭМ!$A$33:$A$776,$A45,СВЦЭМ!$B$33:$B$776,X$44)+'СЕТ СН'!$G$12+СВЦЭМ!$D$10+'СЕТ СН'!$G$6-'СЕТ СН'!$G$22</f>
        <v>1556.39092033</v>
      </c>
      <c r="Y45" s="36">
        <f>SUMIFS(СВЦЭМ!$C$33:$C$776,СВЦЭМ!$A$33:$A$776,$A45,СВЦЭМ!$B$33:$B$776,Y$44)+'СЕТ СН'!$G$12+СВЦЭМ!$D$10+'СЕТ СН'!$G$6-'СЕТ СН'!$G$22</f>
        <v>1568.2599516199998</v>
      </c>
    </row>
    <row r="46" spans="1:25" ht="15.75" x14ac:dyDescent="0.2">
      <c r="A46" s="35">
        <f>A45+1</f>
        <v>43498</v>
      </c>
      <c r="B46" s="36">
        <f>SUMIFS(СВЦЭМ!$C$33:$C$776,СВЦЭМ!$A$33:$A$776,$A46,СВЦЭМ!$B$33:$B$776,B$44)+'СЕТ СН'!$G$12+СВЦЭМ!$D$10+'СЕТ СН'!$G$6-'СЕТ СН'!$G$22</f>
        <v>1664.1255260600001</v>
      </c>
      <c r="C46" s="36">
        <f>SUMIFS(СВЦЭМ!$C$33:$C$776,СВЦЭМ!$A$33:$A$776,$A46,СВЦЭМ!$B$33:$B$776,C$44)+'СЕТ СН'!$G$12+СВЦЭМ!$D$10+'СЕТ СН'!$G$6-'СЕТ СН'!$G$22</f>
        <v>1659.5760499499997</v>
      </c>
      <c r="D46" s="36">
        <f>SUMIFS(СВЦЭМ!$C$33:$C$776,СВЦЭМ!$A$33:$A$776,$A46,СВЦЭМ!$B$33:$B$776,D$44)+'СЕТ СН'!$G$12+СВЦЭМ!$D$10+'СЕТ СН'!$G$6-'СЕТ СН'!$G$22</f>
        <v>1663.7463843599999</v>
      </c>
      <c r="E46" s="36">
        <f>SUMIFS(СВЦЭМ!$C$33:$C$776,СВЦЭМ!$A$33:$A$776,$A46,СВЦЭМ!$B$33:$B$776,E$44)+'СЕТ СН'!$G$12+СВЦЭМ!$D$10+'СЕТ СН'!$G$6-'СЕТ СН'!$G$22</f>
        <v>1678.0093588300001</v>
      </c>
      <c r="F46" s="36">
        <f>SUMIFS(СВЦЭМ!$C$33:$C$776,СВЦЭМ!$A$33:$A$776,$A46,СВЦЭМ!$B$33:$B$776,F$44)+'СЕТ СН'!$G$12+СВЦЭМ!$D$10+'СЕТ СН'!$G$6-'СЕТ СН'!$G$22</f>
        <v>1687.1685785300001</v>
      </c>
      <c r="G46" s="36">
        <f>SUMIFS(СВЦЭМ!$C$33:$C$776,СВЦЭМ!$A$33:$A$776,$A46,СВЦЭМ!$B$33:$B$776,G$44)+'СЕТ СН'!$G$12+СВЦЭМ!$D$10+'СЕТ СН'!$G$6-'СЕТ СН'!$G$22</f>
        <v>1661.8222760799999</v>
      </c>
      <c r="H46" s="36">
        <f>SUMIFS(СВЦЭМ!$C$33:$C$776,СВЦЭМ!$A$33:$A$776,$A46,СВЦЭМ!$B$33:$B$776,H$44)+'СЕТ СН'!$G$12+СВЦЭМ!$D$10+'СЕТ СН'!$G$6-'СЕТ СН'!$G$22</f>
        <v>1637.5025394599998</v>
      </c>
      <c r="I46" s="36">
        <f>SUMIFS(СВЦЭМ!$C$33:$C$776,СВЦЭМ!$A$33:$A$776,$A46,СВЦЭМ!$B$33:$B$776,I$44)+'СЕТ СН'!$G$12+СВЦЭМ!$D$10+'СЕТ СН'!$G$6-'СЕТ СН'!$G$22</f>
        <v>1633.9443766199997</v>
      </c>
      <c r="J46" s="36">
        <f>SUMIFS(СВЦЭМ!$C$33:$C$776,СВЦЭМ!$A$33:$A$776,$A46,СВЦЭМ!$B$33:$B$776,J$44)+'СЕТ СН'!$G$12+СВЦЭМ!$D$10+'СЕТ СН'!$G$6-'СЕТ СН'!$G$22</f>
        <v>1585.9223623099997</v>
      </c>
      <c r="K46" s="36">
        <f>SUMIFS(СВЦЭМ!$C$33:$C$776,СВЦЭМ!$A$33:$A$776,$A46,СВЦЭМ!$B$33:$B$776,K$44)+'СЕТ СН'!$G$12+СВЦЭМ!$D$10+'СЕТ СН'!$G$6-'СЕТ СН'!$G$22</f>
        <v>1565.3299160299998</v>
      </c>
      <c r="L46" s="36">
        <f>SUMIFS(СВЦЭМ!$C$33:$C$776,СВЦЭМ!$A$33:$A$776,$A46,СВЦЭМ!$B$33:$B$776,L$44)+'СЕТ СН'!$G$12+СВЦЭМ!$D$10+'СЕТ СН'!$G$6-'СЕТ СН'!$G$22</f>
        <v>1547.89916885</v>
      </c>
      <c r="M46" s="36">
        <f>SUMIFS(СВЦЭМ!$C$33:$C$776,СВЦЭМ!$A$33:$A$776,$A46,СВЦЭМ!$B$33:$B$776,M$44)+'СЕТ СН'!$G$12+СВЦЭМ!$D$10+'СЕТ СН'!$G$6-'СЕТ СН'!$G$22</f>
        <v>1567.5585406199998</v>
      </c>
      <c r="N46" s="36">
        <f>SUMIFS(СВЦЭМ!$C$33:$C$776,СВЦЭМ!$A$33:$A$776,$A46,СВЦЭМ!$B$33:$B$776,N$44)+'СЕТ СН'!$G$12+СВЦЭМ!$D$10+'СЕТ СН'!$G$6-'СЕТ СН'!$G$22</f>
        <v>1558.13064089</v>
      </c>
      <c r="O46" s="36">
        <f>SUMIFS(СВЦЭМ!$C$33:$C$776,СВЦЭМ!$A$33:$A$776,$A46,СВЦЭМ!$B$33:$B$776,O$44)+'СЕТ СН'!$G$12+СВЦЭМ!$D$10+'СЕТ СН'!$G$6-'СЕТ СН'!$G$22</f>
        <v>1529.99839991</v>
      </c>
      <c r="P46" s="36">
        <f>SUMIFS(СВЦЭМ!$C$33:$C$776,СВЦЭМ!$A$33:$A$776,$A46,СВЦЭМ!$B$33:$B$776,P$44)+'СЕТ СН'!$G$12+СВЦЭМ!$D$10+'СЕТ СН'!$G$6-'СЕТ СН'!$G$22</f>
        <v>1542.4283048299999</v>
      </c>
      <c r="Q46" s="36">
        <f>SUMIFS(СВЦЭМ!$C$33:$C$776,СВЦЭМ!$A$33:$A$776,$A46,СВЦЭМ!$B$33:$B$776,Q$44)+'СЕТ СН'!$G$12+СВЦЭМ!$D$10+'СЕТ СН'!$G$6-'СЕТ СН'!$G$22</f>
        <v>1558.63300192</v>
      </c>
      <c r="R46" s="36">
        <f>SUMIFS(СВЦЭМ!$C$33:$C$776,СВЦЭМ!$A$33:$A$776,$A46,СВЦЭМ!$B$33:$B$776,R$44)+'СЕТ СН'!$G$12+СВЦЭМ!$D$10+'СЕТ СН'!$G$6-'СЕТ СН'!$G$22</f>
        <v>1569.1397336999999</v>
      </c>
      <c r="S46" s="36">
        <f>SUMIFS(СВЦЭМ!$C$33:$C$776,СВЦЭМ!$A$33:$A$776,$A46,СВЦЭМ!$B$33:$B$776,S$44)+'СЕТ СН'!$G$12+СВЦЭМ!$D$10+'СЕТ СН'!$G$6-'СЕТ СН'!$G$22</f>
        <v>1567.0389847900001</v>
      </c>
      <c r="T46" s="36">
        <f>SUMIFS(СВЦЭМ!$C$33:$C$776,СВЦЭМ!$A$33:$A$776,$A46,СВЦЭМ!$B$33:$B$776,T$44)+'СЕТ СН'!$G$12+СВЦЭМ!$D$10+'СЕТ СН'!$G$6-'СЕТ СН'!$G$22</f>
        <v>1518.86254839</v>
      </c>
      <c r="U46" s="36">
        <f>SUMIFS(СВЦЭМ!$C$33:$C$776,СВЦЭМ!$A$33:$A$776,$A46,СВЦЭМ!$B$33:$B$776,U$44)+'СЕТ СН'!$G$12+СВЦЭМ!$D$10+'СЕТ СН'!$G$6-'СЕТ СН'!$G$22</f>
        <v>1507.0854139100002</v>
      </c>
      <c r="V46" s="36">
        <f>SUMIFS(СВЦЭМ!$C$33:$C$776,СВЦЭМ!$A$33:$A$776,$A46,СВЦЭМ!$B$33:$B$776,V$44)+'СЕТ СН'!$G$12+СВЦЭМ!$D$10+'СЕТ СН'!$G$6-'СЕТ СН'!$G$22</f>
        <v>1526.7811011999997</v>
      </c>
      <c r="W46" s="36">
        <f>SUMIFS(СВЦЭМ!$C$33:$C$776,СВЦЭМ!$A$33:$A$776,$A46,СВЦЭМ!$B$33:$B$776,W$44)+'СЕТ СН'!$G$12+СВЦЭМ!$D$10+'СЕТ СН'!$G$6-'СЕТ СН'!$G$22</f>
        <v>1542.5649678199998</v>
      </c>
      <c r="X46" s="36">
        <f>SUMIFS(СВЦЭМ!$C$33:$C$776,СВЦЭМ!$A$33:$A$776,$A46,СВЦЭМ!$B$33:$B$776,X$44)+'СЕТ СН'!$G$12+СВЦЭМ!$D$10+'СЕТ СН'!$G$6-'СЕТ СН'!$G$22</f>
        <v>1559.4814884499997</v>
      </c>
      <c r="Y46" s="36">
        <f>SUMIFS(СВЦЭМ!$C$33:$C$776,СВЦЭМ!$A$33:$A$776,$A46,СВЦЭМ!$B$33:$B$776,Y$44)+'СЕТ СН'!$G$12+СВЦЭМ!$D$10+'СЕТ СН'!$G$6-'СЕТ СН'!$G$22</f>
        <v>1568.2652244799997</v>
      </c>
    </row>
    <row r="47" spans="1:25" ht="15.75" x14ac:dyDescent="0.2">
      <c r="A47" s="35">
        <f t="shared" ref="A47:A72" si="1">A46+1</f>
        <v>43499</v>
      </c>
      <c r="B47" s="36">
        <f>SUMIFS(СВЦЭМ!$C$33:$C$776,СВЦЭМ!$A$33:$A$776,$A47,СВЦЭМ!$B$33:$B$776,B$44)+'СЕТ СН'!$G$12+СВЦЭМ!$D$10+'СЕТ СН'!$G$6-'СЕТ СН'!$G$22</f>
        <v>1621.14378867</v>
      </c>
      <c r="C47" s="36">
        <f>SUMIFS(СВЦЭМ!$C$33:$C$776,СВЦЭМ!$A$33:$A$776,$A47,СВЦЭМ!$B$33:$B$776,C$44)+'СЕТ СН'!$G$12+СВЦЭМ!$D$10+'СЕТ СН'!$G$6-'СЕТ СН'!$G$22</f>
        <v>1669.8093216299999</v>
      </c>
      <c r="D47" s="36">
        <f>SUMIFS(СВЦЭМ!$C$33:$C$776,СВЦЭМ!$A$33:$A$776,$A47,СВЦЭМ!$B$33:$B$776,D$44)+'СЕТ СН'!$G$12+СВЦЭМ!$D$10+'СЕТ СН'!$G$6-'СЕТ СН'!$G$22</f>
        <v>1666.1847157100001</v>
      </c>
      <c r="E47" s="36">
        <f>SUMIFS(СВЦЭМ!$C$33:$C$776,СВЦЭМ!$A$33:$A$776,$A47,СВЦЭМ!$B$33:$B$776,E$44)+'СЕТ СН'!$G$12+СВЦЭМ!$D$10+'СЕТ СН'!$G$6-'СЕТ СН'!$G$22</f>
        <v>1685.4476591299999</v>
      </c>
      <c r="F47" s="36">
        <f>SUMIFS(СВЦЭМ!$C$33:$C$776,СВЦЭМ!$A$33:$A$776,$A47,СВЦЭМ!$B$33:$B$776,F$44)+'СЕТ СН'!$G$12+СВЦЭМ!$D$10+'СЕТ СН'!$G$6-'СЕТ СН'!$G$22</f>
        <v>1684.4838980300001</v>
      </c>
      <c r="G47" s="36">
        <f>SUMIFS(СВЦЭМ!$C$33:$C$776,СВЦЭМ!$A$33:$A$776,$A47,СВЦЭМ!$B$33:$B$776,G$44)+'СЕТ СН'!$G$12+СВЦЭМ!$D$10+'СЕТ СН'!$G$6-'СЕТ СН'!$G$22</f>
        <v>1681.9830511199998</v>
      </c>
      <c r="H47" s="36">
        <f>SUMIFS(СВЦЭМ!$C$33:$C$776,СВЦЭМ!$A$33:$A$776,$A47,СВЦЭМ!$B$33:$B$776,H$44)+'СЕТ СН'!$G$12+СВЦЭМ!$D$10+'СЕТ СН'!$G$6-'СЕТ СН'!$G$22</f>
        <v>1657.3863928199999</v>
      </c>
      <c r="I47" s="36">
        <f>SUMIFS(СВЦЭМ!$C$33:$C$776,СВЦЭМ!$A$33:$A$776,$A47,СВЦЭМ!$B$33:$B$776,I$44)+'СЕТ СН'!$G$12+СВЦЭМ!$D$10+'СЕТ СН'!$G$6-'СЕТ СН'!$G$22</f>
        <v>1648.7157321099999</v>
      </c>
      <c r="J47" s="36">
        <f>SUMIFS(СВЦЭМ!$C$33:$C$776,СВЦЭМ!$A$33:$A$776,$A47,СВЦЭМ!$B$33:$B$776,J$44)+'СЕТ СН'!$G$12+СВЦЭМ!$D$10+'СЕТ СН'!$G$6-'СЕТ СН'!$G$22</f>
        <v>1619.2814908099999</v>
      </c>
      <c r="K47" s="36">
        <f>SUMIFS(СВЦЭМ!$C$33:$C$776,СВЦЭМ!$A$33:$A$776,$A47,СВЦЭМ!$B$33:$B$776,K$44)+'СЕТ СН'!$G$12+СВЦЭМ!$D$10+'СЕТ СН'!$G$6-'СЕТ СН'!$G$22</f>
        <v>1585.4775818999997</v>
      </c>
      <c r="L47" s="36">
        <f>SUMIFS(СВЦЭМ!$C$33:$C$776,СВЦЭМ!$A$33:$A$776,$A47,СВЦЭМ!$B$33:$B$776,L$44)+'СЕТ СН'!$G$12+СВЦЭМ!$D$10+'СЕТ СН'!$G$6-'СЕТ СН'!$G$22</f>
        <v>1554.09061896</v>
      </c>
      <c r="M47" s="36">
        <f>SUMIFS(СВЦЭМ!$C$33:$C$776,СВЦЭМ!$A$33:$A$776,$A47,СВЦЭМ!$B$33:$B$776,M$44)+'СЕТ СН'!$G$12+СВЦЭМ!$D$10+'СЕТ СН'!$G$6-'СЕТ СН'!$G$22</f>
        <v>1559.6249725399998</v>
      </c>
      <c r="N47" s="36">
        <f>SUMIFS(СВЦЭМ!$C$33:$C$776,СВЦЭМ!$A$33:$A$776,$A47,СВЦЭМ!$B$33:$B$776,N$44)+'СЕТ СН'!$G$12+СВЦЭМ!$D$10+'СЕТ СН'!$G$6-'СЕТ СН'!$G$22</f>
        <v>1567.66057086</v>
      </c>
      <c r="O47" s="36">
        <f>SUMIFS(СВЦЭМ!$C$33:$C$776,СВЦЭМ!$A$33:$A$776,$A47,СВЦЭМ!$B$33:$B$776,O$44)+'СЕТ СН'!$G$12+СВЦЭМ!$D$10+'СЕТ СН'!$G$6-'СЕТ СН'!$G$22</f>
        <v>1554.9526105299997</v>
      </c>
      <c r="P47" s="36">
        <f>SUMIFS(СВЦЭМ!$C$33:$C$776,СВЦЭМ!$A$33:$A$776,$A47,СВЦЭМ!$B$33:$B$776,P$44)+'СЕТ СН'!$G$12+СВЦЭМ!$D$10+'СЕТ СН'!$G$6-'СЕТ СН'!$G$22</f>
        <v>1557.1437612</v>
      </c>
      <c r="Q47" s="36">
        <f>SUMIFS(СВЦЭМ!$C$33:$C$776,СВЦЭМ!$A$33:$A$776,$A47,СВЦЭМ!$B$33:$B$776,Q$44)+'СЕТ СН'!$G$12+СВЦЭМ!$D$10+'СЕТ СН'!$G$6-'СЕТ СН'!$G$22</f>
        <v>1576.1317282199998</v>
      </c>
      <c r="R47" s="36">
        <f>SUMIFS(СВЦЭМ!$C$33:$C$776,СВЦЭМ!$A$33:$A$776,$A47,СВЦЭМ!$B$33:$B$776,R$44)+'СЕТ СН'!$G$12+СВЦЭМ!$D$10+'СЕТ СН'!$G$6-'СЕТ СН'!$G$22</f>
        <v>1550.1527744999999</v>
      </c>
      <c r="S47" s="36">
        <f>SUMIFS(СВЦЭМ!$C$33:$C$776,СВЦЭМ!$A$33:$A$776,$A47,СВЦЭМ!$B$33:$B$776,S$44)+'СЕТ СН'!$G$12+СВЦЭМ!$D$10+'СЕТ СН'!$G$6-'СЕТ СН'!$G$22</f>
        <v>1536.6199348599998</v>
      </c>
      <c r="T47" s="36">
        <f>SUMIFS(СВЦЭМ!$C$33:$C$776,СВЦЭМ!$A$33:$A$776,$A47,СВЦЭМ!$B$33:$B$776,T$44)+'СЕТ СН'!$G$12+СВЦЭМ!$D$10+'СЕТ СН'!$G$6-'СЕТ СН'!$G$22</f>
        <v>1498.92966445</v>
      </c>
      <c r="U47" s="36">
        <f>SUMIFS(СВЦЭМ!$C$33:$C$776,СВЦЭМ!$A$33:$A$776,$A47,СВЦЭМ!$B$33:$B$776,U$44)+'СЕТ СН'!$G$12+СВЦЭМ!$D$10+'СЕТ СН'!$G$6-'СЕТ СН'!$G$22</f>
        <v>1488.6921537399999</v>
      </c>
      <c r="V47" s="36">
        <f>SUMIFS(СВЦЭМ!$C$33:$C$776,СВЦЭМ!$A$33:$A$776,$A47,СВЦЭМ!$B$33:$B$776,V$44)+'СЕТ СН'!$G$12+СВЦЭМ!$D$10+'СЕТ СН'!$G$6-'СЕТ СН'!$G$22</f>
        <v>1493.3675041900001</v>
      </c>
      <c r="W47" s="36">
        <f>SUMIFS(СВЦЭМ!$C$33:$C$776,СВЦЭМ!$A$33:$A$776,$A47,СВЦЭМ!$B$33:$B$776,W$44)+'СЕТ СН'!$G$12+СВЦЭМ!$D$10+'СЕТ СН'!$G$6-'СЕТ СН'!$G$22</f>
        <v>1524.75870833</v>
      </c>
      <c r="X47" s="36">
        <f>SUMIFS(СВЦЭМ!$C$33:$C$776,СВЦЭМ!$A$33:$A$776,$A47,СВЦЭМ!$B$33:$B$776,X$44)+'СЕТ СН'!$G$12+СВЦЭМ!$D$10+'СЕТ СН'!$G$6-'СЕТ СН'!$G$22</f>
        <v>1547.27204532</v>
      </c>
      <c r="Y47" s="36">
        <f>SUMIFS(СВЦЭМ!$C$33:$C$776,СВЦЭМ!$A$33:$A$776,$A47,СВЦЭМ!$B$33:$B$776,Y$44)+'СЕТ СН'!$G$12+СВЦЭМ!$D$10+'СЕТ СН'!$G$6-'СЕТ СН'!$G$22</f>
        <v>1586.0413769799998</v>
      </c>
    </row>
    <row r="48" spans="1:25" ht="15.75" x14ac:dyDescent="0.2">
      <c r="A48" s="35">
        <f t="shared" si="1"/>
        <v>43500</v>
      </c>
      <c r="B48" s="36">
        <f>SUMIFS(СВЦЭМ!$C$33:$C$776,СВЦЭМ!$A$33:$A$776,$A48,СВЦЭМ!$B$33:$B$776,B$44)+'СЕТ СН'!$G$12+СВЦЭМ!$D$10+'СЕТ СН'!$G$6-'СЕТ СН'!$G$22</f>
        <v>1663.7436439499998</v>
      </c>
      <c r="C48" s="36">
        <f>SUMIFS(СВЦЭМ!$C$33:$C$776,СВЦЭМ!$A$33:$A$776,$A48,СВЦЭМ!$B$33:$B$776,C$44)+'СЕТ СН'!$G$12+СВЦЭМ!$D$10+'СЕТ СН'!$G$6-'СЕТ СН'!$G$22</f>
        <v>1694.3649308599997</v>
      </c>
      <c r="D48" s="36">
        <f>SUMIFS(СВЦЭМ!$C$33:$C$776,СВЦЭМ!$A$33:$A$776,$A48,СВЦЭМ!$B$33:$B$776,D$44)+'СЕТ СН'!$G$12+СВЦЭМ!$D$10+'СЕТ СН'!$G$6-'СЕТ СН'!$G$22</f>
        <v>1723.3393053099999</v>
      </c>
      <c r="E48" s="36">
        <f>SUMIFS(СВЦЭМ!$C$33:$C$776,СВЦЭМ!$A$33:$A$776,$A48,СВЦЭМ!$B$33:$B$776,E$44)+'СЕТ СН'!$G$12+СВЦЭМ!$D$10+'СЕТ СН'!$G$6-'СЕТ СН'!$G$22</f>
        <v>1747.13436895</v>
      </c>
      <c r="F48" s="36">
        <f>SUMIFS(СВЦЭМ!$C$33:$C$776,СВЦЭМ!$A$33:$A$776,$A48,СВЦЭМ!$B$33:$B$776,F$44)+'СЕТ СН'!$G$12+СВЦЭМ!$D$10+'СЕТ СН'!$G$6-'СЕТ СН'!$G$22</f>
        <v>1750.0871211499998</v>
      </c>
      <c r="G48" s="36">
        <f>SUMIFS(СВЦЭМ!$C$33:$C$776,СВЦЭМ!$A$33:$A$776,$A48,СВЦЭМ!$B$33:$B$776,G$44)+'СЕТ СН'!$G$12+СВЦЭМ!$D$10+'СЕТ СН'!$G$6-'СЕТ СН'!$G$22</f>
        <v>1741.6982296799997</v>
      </c>
      <c r="H48" s="36">
        <f>SUMIFS(СВЦЭМ!$C$33:$C$776,СВЦЭМ!$A$33:$A$776,$A48,СВЦЭМ!$B$33:$B$776,H$44)+'СЕТ СН'!$G$12+СВЦЭМ!$D$10+'СЕТ СН'!$G$6-'СЕТ СН'!$G$22</f>
        <v>1692.7765385399998</v>
      </c>
      <c r="I48" s="36">
        <f>SUMIFS(СВЦЭМ!$C$33:$C$776,СВЦЭМ!$A$33:$A$776,$A48,СВЦЭМ!$B$33:$B$776,I$44)+'СЕТ СН'!$G$12+СВЦЭМ!$D$10+'СЕТ СН'!$G$6-'СЕТ СН'!$G$22</f>
        <v>1659.5894965499997</v>
      </c>
      <c r="J48" s="36">
        <f>SUMIFS(СВЦЭМ!$C$33:$C$776,СВЦЭМ!$A$33:$A$776,$A48,СВЦЭМ!$B$33:$B$776,J$44)+'СЕТ СН'!$G$12+СВЦЭМ!$D$10+'СЕТ СН'!$G$6-'СЕТ СН'!$G$22</f>
        <v>1627.5522208799998</v>
      </c>
      <c r="K48" s="36">
        <f>SUMIFS(СВЦЭМ!$C$33:$C$776,СВЦЭМ!$A$33:$A$776,$A48,СВЦЭМ!$B$33:$B$776,K$44)+'СЕТ СН'!$G$12+СВЦЭМ!$D$10+'СЕТ СН'!$G$6-'СЕТ СН'!$G$22</f>
        <v>1622.4069776299998</v>
      </c>
      <c r="L48" s="36">
        <f>SUMIFS(СВЦЭМ!$C$33:$C$776,СВЦЭМ!$A$33:$A$776,$A48,СВЦЭМ!$B$33:$B$776,L$44)+'СЕТ СН'!$G$12+СВЦЭМ!$D$10+'СЕТ СН'!$G$6-'СЕТ СН'!$G$22</f>
        <v>1603.1471862099997</v>
      </c>
      <c r="M48" s="36">
        <f>SUMIFS(СВЦЭМ!$C$33:$C$776,СВЦЭМ!$A$33:$A$776,$A48,СВЦЭМ!$B$33:$B$776,M$44)+'СЕТ СН'!$G$12+СВЦЭМ!$D$10+'СЕТ СН'!$G$6-'СЕТ СН'!$G$22</f>
        <v>1619.5711990099999</v>
      </c>
      <c r="N48" s="36">
        <f>SUMIFS(СВЦЭМ!$C$33:$C$776,СВЦЭМ!$A$33:$A$776,$A48,СВЦЭМ!$B$33:$B$776,N$44)+'СЕТ СН'!$G$12+СВЦЭМ!$D$10+'СЕТ СН'!$G$6-'СЕТ СН'!$G$22</f>
        <v>1534.7134426299999</v>
      </c>
      <c r="O48" s="36">
        <f>SUMIFS(СВЦЭМ!$C$33:$C$776,СВЦЭМ!$A$33:$A$776,$A48,СВЦЭМ!$B$33:$B$776,O$44)+'СЕТ СН'!$G$12+СВЦЭМ!$D$10+'СЕТ СН'!$G$6-'СЕТ СН'!$G$22</f>
        <v>1510.6223417699998</v>
      </c>
      <c r="P48" s="36">
        <f>SUMIFS(СВЦЭМ!$C$33:$C$776,СВЦЭМ!$A$33:$A$776,$A48,СВЦЭМ!$B$33:$B$776,P$44)+'СЕТ СН'!$G$12+СВЦЭМ!$D$10+'СЕТ СН'!$G$6-'СЕТ СН'!$G$22</f>
        <v>1516.17147484</v>
      </c>
      <c r="Q48" s="36">
        <f>SUMIFS(СВЦЭМ!$C$33:$C$776,СВЦЭМ!$A$33:$A$776,$A48,СВЦЭМ!$B$33:$B$776,Q$44)+'СЕТ СН'!$G$12+СВЦЭМ!$D$10+'СЕТ СН'!$G$6-'СЕТ СН'!$G$22</f>
        <v>1547.4445810899997</v>
      </c>
      <c r="R48" s="36">
        <f>SUMIFS(СВЦЭМ!$C$33:$C$776,СВЦЭМ!$A$33:$A$776,$A48,СВЦЭМ!$B$33:$B$776,R$44)+'СЕТ СН'!$G$12+СВЦЭМ!$D$10+'СЕТ СН'!$G$6-'СЕТ СН'!$G$22</f>
        <v>1550.1410486599998</v>
      </c>
      <c r="S48" s="36">
        <f>SUMIFS(СВЦЭМ!$C$33:$C$776,СВЦЭМ!$A$33:$A$776,$A48,СВЦЭМ!$B$33:$B$776,S$44)+'СЕТ СН'!$G$12+СВЦЭМ!$D$10+'СЕТ СН'!$G$6-'СЕТ СН'!$G$22</f>
        <v>1515.15773881</v>
      </c>
      <c r="T48" s="36">
        <f>SUMIFS(СВЦЭМ!$C$33:$C$776,СВЦЭМ!$A$33:$A$776,$A48,СВЦЭМ!$B$33:$B$776,T$44)+'СЕТ СН'!$G$12+СВЦЭМ!$D$10+'СЕТ СН'!$G$6-'СЕТ СН'!$G$22</f>
        <v>1490.0595531999998</v>
      </c>
      <c r="U48" s="36">
        <f>SUMIFS(СВЦЭМ!$C$33:$C$776,СВЦЭМ!$A$33:$A$776,$A48,СВЦЭМ!$B$33:$B$776,U$44)+'СЕТ СН'!$G$12+СВЦЭМ!$D$10+'СЕТ СН'!$G$6-'СЕТ СН'!$G$22</f>
        <v>1489.3208199199998</v>
      </c>
      <c r="V48" s="36">
        <f>SUMIFS(СВЦЭМ!$C$33:$C$776,СВЦЭМ!$A$33:$A$776,$A48,СВЦЭМ!$B$33:$B$776,V$44)+'СЕТ СН'!$G$12+СВЦЭМ!$D$10+'СЕТ СН'!$G$6-'СЕТ СН'!$G$22</f>
        <v>1500.0438137199999</v>
      </c>
      <c r="W48" s="36">
        <f>SUMIFS(СВЦЭМ!$C$33:$C$776,СВЦЭМ!$A$33:$A$776,$A48,СВЦЭМ!$B$33:$B$776,W$44)+'СЕТ СН'!$G$12+СВЦЭМ!$D$10+'СЕТ СН'!$G$6-'СЕТ СН'!$G$22</f>
        <v>1531.52575428</v>
      </c>
      <c r="X48" s="36">
        <f>SUMIFS(СВЦЭМ!$C$33:$C$776,СВЦЭМ!$A$33:$A$776,$A48,СВЦЭМ!$B$33:$B$776,X$44)+'СЕТ СН'!$G$12+СВЦЭМ!$D$10+'СЕТ СН'!$G$6-'СЕТ СН'!$G$22</f>
        <v>1555.7773156799999</v>
      </c>
      <c r="Y48" s="36">
        <f>SUMIFS(СВЦЭМ!$C$33:$C$776,СВЦЭМ!$A$33:$A$776,$A48,СВЦЭМ!$B$33:$B$776,Y$44)+'СЕТ СН'!$G$12+СВЦЭМ!$D$10+'СЕТ СН'!$G$6-'СЕТ СН'!$G$22</f>
        <v>1567.53404615</v>
      </c>
    </row>
    <row r="49" spans="1:25" ht="15.75" x14ac:dyDescent="0.2">
      <c r="A49" s="35">
        <f t="shared" si="1"/>
        <v>43501</v>
      </c>
      <c r="B49" s="36">
        <f>SUMIFS(СВЦЭМ!$C$33:$C$776,СВЦЭМ!$A$33:$A$776,$A49,СВЦЭМ!$B$33:$B$776,B$44)+'СЕТ СН'!$G$12+СВЦЭМ!$D$10+'СЕТ СН'!$G$6-'СЕТ СН'!$G$22</f>
        <v>1680.6517826199997</v>
      </c>
      <c r="C49" s="36">
        <f>SUMIFS(СВЦЭМ!$C$33:$C$776,СВЦЭМ!$A$33:$A$776,$A49,СВЦЭМ!$B$33:$B$776,C$44)+'СЕТ СН'!$G$12+СВЦЭМ!$D$10+'СЕТ СН'!$G$6-'СЕТ СН'!$G$22</f>
        <v>1711.1252859399997</v>
      </c>
      <c r="D49" s="36">
        <f>SUMIFS(СВЦЭМ!$C$33:$C$776,СВЦЭМ!$A$33:$A$776,$A49,СВЦЭМ!$B$33:$B$776,D$44)+'СЕТ СН'!$G$12+СВЦЭМ!$D$10+'СЕТ СН'!$G$6-'СЕТ СН'!$G$22</f>
        <v>1730.3482632</v>
      </c>
      <c r="E49" s="36">
        <f>SUMIFS(СВЦЭМ!$C$33:$C$776,СВЦЭМ!$A$33:$A$776,$A49,СВЦЭМ!$B$33:$B$776,E$44)+'СЕТ СН'!$G$12+СВЦЭМ!$D$10+'СЕТ СН'!$G$6-'СЕТ СН'!$G$22</f>
        <v>1725.1756065899999</v>
      </c>
      <c r="F49" s="36">
        <f>SUMIFS(СВЦЭМ!$C$33:$C$776,СВЦЭМ!$A$33:$A$776,$A49,СВЦЭМ!$B$33:$B$776,F$44)+'СЕТ СН'!$G$12+СВЦЭМ!$D$10+'СЕТ СН'!$G$6-'СЕТ СН'!$G$22</f>
        <v>1709.6264800599997</v>
      </c>
      <c r="G49" s="36">
        <f>SUMIFS(СВЦЭМ!$C$33:$C$776,СВЦЭМ!$A$33:$A$776,$A49,СВЦЭМ!$B$33:$B$776,G$44)+'СЕТ СН'!$G$12+СВЦЭМ!$D$10+'СЕТ СН'!$G$6-'СЕТ СН'!$G$22</f>
        <v>1699.9604049899999</v>
      </c>
      <c r="H49" s="36">
        <f>SUMIFS(СВЦЭМ!$C$33:$C$776,СВЦЭМ!$A$33:$A$776,$A49,СВЦЭМ!$B$33:$B$776,H$44)+'СЕТ СН'!$G$12+СВЦЭМ!$D$10+'СЕТ СН'!$G$6-'СЕТ СН'!$G$22</f>
        <v>1649.2451634999998</v>
      </c>
      <c r="I49" s="36">
        <f>SUMIFS(СВЦЭМ!$C$33:$C$776,СВЦЭМ!$A$33:$A$776,$A49,СВЦЭМ!$B$33:$B$776,I$44)+'СЕТ СН'!$G$12+СВЦЭМ!$D$10+'СЕТ СН'!$G$6-'СЕТ СН'!$G$22</f>
        <v>1636.64855326</v>
      </c>
      <c r="J49" s="36">
        <f>SUMIFS(СВЦЭМ!$C$33:$C$776,СВЦЭМ!$A$33:$A$776,$A49,СВЦЭМ!$B$33:$B$776,J$44)+'СЕТ СН'!$G$12+СВЦЭМ!$D$10+'СЕТ СН'!$G$6-'СЕТ СН'!$G$22</f>
        <v>1610.63660768</v>
      </c>
      <c r="K49" s="36">
        <f>SUMIFS(СВЦЭМ!$C$33:$C$776,СВЦЭМ!$A$33:$A$776,$A49,СВЦЭМ!$B$33:$B$776,K$44)+'СЕТ СН'!$G$12+СВЦЭМ!$D$10+'СЕТ СН'!$G$6-'СЕТ СН'!$G$22</f>
        <v>1614.27941504</v>
      </c>
      <c r="L49" s="36">
        <f>SUMIFS(СВЦЭМ!$C$33:$C$776,СВЦЭМ!$A$33:$A$776,$A49,СВЦЭМ!$B$33:$B$776,L$44)+'СЕТ СН'!$G$12+СВЦЭМ!$D$10+'СЕТ СН'!$G$6-'СЕТ СН'!$G$22</f>
        <v>1615.714262</v>
      </c>
      <c r="M49" s="36">
        <f>SUMIFS(СВЦЭМ!$C$33:$C$776,СВЦЭМ!$A$33:$A$776,$A49,СВЦЭМ!$B$33:$B$776,M$44)+'СЕТ СН'!$G$12+СВЦЭМ!$D$10+'СЕТ СН'!$G$6-'СЕТ СН'!$G$22</f>
        <v>1621.8714759899999</v>
      </c>
      <c r="N49" s="36">
        <f>SUMIFS(СВЦЭМ!$C$33:$C$776,СВЦЭМ!$A$33:$A$776,$A49,СВЦЭМ!$B$33:$B$776,N$44)+'СЕТ СН'!$G$12+СВЦЭМ!$D$10+'СЕТ СН'!$G$6-'СЕТ СН'!$G$22</f>
        <v>1591.9728067799997</v>
      </c>
      <c r="O49" s="36">
        <f>SUMIFS(СВЦЭМ!$C$33:$C$776,СВЦЭМ!$A$33:$A$776,$A49,СВЦЭМ!$B$33:$B$776,O$44)+'СЕТ СН'!$G$12+СВЦЭМ!$D$10+'СЕТ СН'!$G$6-'СЕТ СН'!$G$22</f>
        <v>1565.77215639</v>
      </c>
      <c r="P49" s="36">
        <f>SUMIFS(СВЦЭМ!$C$33:$C$776,СВЦЭМ!$A$33:$A$776,$A49,СВЦЭМ!$B$33:$B$776,P$44)+'СЕТ СН'!$G$12+СВЦЭМ!$D$10+'СЕТ СН'!$G$6-'СЕТ СН'!$G$22</f>
        <v>1571.9236061900001</v>
      </c>
      <c r="Q49" s="36">
        <f>SUMIFS(СВЦЭМ!$C$33:$C$776,СВЦЭМ!$A$33:$A$776,$A49,СВЦЭМ!$B$33:$B$776,Q$44)+'СЕТ СН'!$G$12+СВЦЭМ!$D$10+'СЕТ СН'!$G$6-'СЕТ СН'!$G$22</f>
        <v>1585.82066394</v>
      </c>
      <c r="R49" s="36">
        <f>SUMIFS(СВЦЭМ!$C$33:$C$776,СВЦЭМ!$A$33:$A$776,$A49,СВЦЭМ!$B$33:$B$776,R$44)+'СЕТ СН'!$G$12+СВЦЭМ!$D$10+'СЕТ СН'!$G$6-'СЕТ СН'!$G$22</f>
        <v>1573.06620647</v>
      </c>
      <c r="S49" s="36">
        <f>SUMIFS(СВЦЭМ!$C$33:$C$776,СВЦЭМ!$A$33:$A$776,$A49,СВЦЭМ!$B$33:$B$776,S$44)+'СЕТ СН'!$G$12+СВЦЭМ!$D$10+'СЕТ СН'!$G$6-'СЕТ СН'!$G$22</f>
        <v>1575.2002965299998</v>
      </c>
      <c r="T49" s="36">
        <f>SUMIFS(СВЦЭМ!$C$33:$C$776,СВЦЭМ!$A$33:$A$776,$A49,СВЦЭМ!$B$33:$B$776,T$44)+'СЕТ СН'!$G$12+СВЦЭМ!$D$10+'СЕТ СН'!$G$6-'СЕТ СН'!$G$22</f>
        <v>1527.1941158099999</v>
      </c>
      <c r="U49" s="36">
        <f>SUMIFS(СВЦЭМ!$C$33:$C$776,СВЦЭМ!$A$33:$A$776,$A49,СВЦЭМ!$B$33:$B$776,U$44)+'СЕТ СН'!$G$12+СВЦЭМ!$D$10+'СЕТ СН'!$G$6-'СЕТ СН'!$G$22</f>
        <v>1535.2444347800001</v>
      </c>
      <c r="V49" s="36">
        <f>SUMIFS(СВЦЭМ!$C$33:$C$776,СВЦЭМ!$A$33:$A$776,$A49,СВЦЭМ!$B$33:$B$776,V$44)+'СЕТ СН'!$G$12+СВЦЭМ!$D$10+'СЕТ СН'!$G$6-'СЕТ СН'!$G$22</f>
        <v>1556.0360059199998</v>
      </c>
      <c r="W49" s="36">
        <f>SUMIFS(СВЦЭМ!$C$33:$C$776,СВЦЭМ!$A$33:$A$776,$A49,СВЦЭМ!$B$33:$B$776,W$44)+'СЕТ СН'!$G$12+СВЦЭМ!$D$10+'СЕТ СН'!$G$6-'СЕТ СН'!$G$22</f>
        <v>1574.7078880700001</v>
      </c>
      <c r="X49" s="36">
        <f>SUMIFS(СВЦЭМ!$C$33:$C$776,СВЦЭМ!$A$33:$A$776,$A49,СВЦЭМ!$B$33:$B$776,X$44)+'СЕТ СН'!$G$12+СВЦЭМ!$D$10+'СЕТ СН'!$G$6-'СЕТ СН'!$G$22</f>
        <v>1600.3885396000001</v>
      </c>
      <c r="Y49" s="36">
        <f>SUMIFS(СВЦЭМ!$C$33:$C$776,СВЦЭМ!$A$33:$A$776,$A49,СВЦЭМ!$B$33:$B$776,Y$44)+'СЕТ СН'!$G$12+СВЦЭМ!$D$10+'СЕТ СН'!$G$6-'СЕТ СН'!$G$22</f>
        <v>1616.6193537499998</v>
      </c>
    </row>
    <row r="50" spans="1:25" ht="15.75" x14ac:dyDescent="0.2">
      <c r="A50" s="35">
        <f t="shared" si="1"/>
        <v>43502</v>
      </c>
      <c r="B50" s="36">
        <f>SUMIFS(СВЦЭМ!$C$33:$C$776,СВЦЭМ!$A$33:$A$776,$A50,СВЦЭМ!$B$33:$B$776,B$44)+'СЕТ СН'!$G$12+СВЦЭМ!$D$10+'СЕТ СН'!$G$6-'СЕТ СН'!$G$22</f>
        <v>1661.8560294399999</v>
      </c>
      <c r="C50" s="36">
        <f>SUMIFS(СВЦЭМ!$C$33:$C$776,СВЦЭМ!$A$33:$A$776,$A50,СВЦЭМ!$B$33:$B$776,C$44)+'СЕТ СН'!$G$12+СВЦЭМ!$D$10+'СЕТ СН'!$G$6-'СЕТ СН'!$G$22</f>
        <v>1694.1834461999997</v>
      </c>
      <c r="D50" s="36">
        <f>SUMIFS(СВЦЭМ!$C$33:$C$776,СВЦЭМ!$A$33:$A$776,$A50,СВЦЭМ!$B$33:$B$776,D$44)+'СЕТ СН'!$G$12+СВЦЭМ!$D$10+'СЕТ СН'!$G$6-'СЕТ СН'!$G$22</f>
        <v>1698.2680031699997</v>
      </c>
      <c r="E50" s="36">
        <f>SUMIFS(СВЦЭМ!$C$33:$C$776,СВЦЭМ!$A$33:$A$776,$A50,СВЦЭМ!$B$33:$B$776,E$44)+'СЕТ СН'!$G$12+СВЦЭМ!$D$10+'СЕТ СН'!$G$6-'СЕТ СН'!$G$22</f>
        <v>1705.1834634799998</v>
      </c>
      <c r="F50" s="36">
        <f>SUMIFS(СВЦЭМ!$C$33:$C$776,СВЦЭМ!$A$33:$A$776,$A50,СВЦЭМ!$B$33:$B$776,F$44)+'СЕТ СН'!$G$12+СВЦЭМ!$D$10+'СЕТ СН'!$G$6-'СЕТ СН'!$G$22</f>
        <v>1701.17290224</v>
      </c>
      <c r="G50" s="36">
        <f>SUMIFS(СВЦЭМ!$C$33:$C$776,СВЦЭМ!$A$33:$A$776,$A50,СВЦЭМ!$B$33:$B$776,G$44)+'СЕТ СН'!$G$12+СВЦЭМ!$D$10+'СЕТ СН'!$G$6-'СЕТ СН'!$G$22</f>
        <v>1671.8203935699999</v>
      </c>
      <c r="H50" s="36">
        <f>SUMIFS(СВЦЭМ!$C$33:$C$776,СВЦЭМ!$A$33:$A$776,$A50,СВЦЭМ!$B$33:$B$776,H$44)+'СЕТ СН'!$G$12+СВЦЭМ!$D$10+'СЕТ СН'!$G$6-'СЕТ СН'!$G$22</f>
        <v>1634.67017214</v>
      </c>
      <c r="I50" s="36">
        <f>SUMIFS(СВЦЭМ!$C$33:$C$776,СВЦЭМ!$A$33:$A$776,$A50,СВЦЭМ!$B$33:$B$776,I$44)+'СЕТ СН'!$G$12+СВЦЭМ!$D$10+'СЕТ СН'!$G$6-'СЕТ СН'!$G$22</f>
        <v>1598.4686370599998</v>
      </c>
      <c r="J50" s="36">
        <f>SUMIFS(СВЦЭМ!$C$33:$C$776,СВЦЭМ!$A$33:$A$776,$A50,СВЦЭМ!$B$33:$B$776,J$44)+'СЕТ СН'!$G$12+СВЦЭМ!$D$10+'СЕТ СН'!$G$6-'СЕТ СН'!$G$22</f>
        <v>1621.3406885300001</v>
      </c>
      <c r="K50" s="36">
        <f>SUMIFS(СВЦЭМ!$C$33:$C$776,СВЦЭМ!$A$33:$A$776,$A50,СВЦЭМ!$B$33:$B$776,K$44)+'СЕТ СН'!$G$12+СВЦЭМ!$D$10+'СЕТ СН'!$G$6-'СЕТ СН'!$G$22</f>
        <v>1618.42836167</v>
      </c>
      <c r="L50" s="36">
        <f>SUMIFS(СВЦЭМ!$C$33:$C$776,СВЦЭМ!$A$33:$A$776,$A50,СВЦЭМ!$B$33:$B$776,L$44)+'СЕТ СН'!$G$12+СВЦЭМ!$D$10+'СЕТ СН'!$G$6-'СЕТ СН'!$G$22</f>
        <v>1625.9634658999998</v>
      </c>
      <c r="M50" s="36">
        <f>SUMIFS(СВЦЭМ!$C$33:$C$776,СВЦЭМ!$A$33:$A$776,$A50,СВЦЭМ!$B$33:$B$776,M$44)+'СЕТ СН'!$G$12+СВЦЭМ!$D$10+'СЕТ СН'!$G$6-'СЕТ СН'!$G$22</f>
        <v>1630.7840349600001</v>
      </c>
      <c r="N50" s="36">
        <f>SUMIFS(СВЦЭМ!$C$33:$C$776,СВЦЭМ!$A$33:$A$776,$A50,СВЦЭМ!$B$33:$B$776,N$44)+'СЕТ СН'!$G$12+СВЦЭМ!$D$10+'СЕТ СН'!$G$6-'СЕТ СН'!$G$22</f>
        <v>1614.9364276799997</v>
      </c>
      <c r="O50" s="36">
        <f>SUMIFS(СВЦЭМ!$C$33:$C$776,СВЦЭМ!$A$33:$A$776,$A50,СВЦЭМ!$B$33:$B$776,O$44)+'СЕТ СН'!$G$12+СВЦЭМ!$D$10+'СЕТ СН'!$G$6-'СЕТ СН'!$G$22</f>
        <v>1587.0889756799997</v>
      </c>
      <c r="P50" s="36">
        <f>SUMIFS(СВЦЭМ!$C$33:$C$776,СВЦЭМ!$A$33:$A$776,$A50,СВЦЭМ!$B$33:$B$776,P$44)+'СЕТ СН'!$G$12+СВЦЭМ!$D$10+'СЕТ СН'!$G$6-'СЕТ СН'!$G$22</f>
        <v>1586.37578781</v>
      </c>
      <c r="Q50" s="36">
        <f>SUMIFS(СВЦЭМ!$C$33:$C$776,СВЦЭМ!$A$33:$A$776,$A50,СВЦЭМ!$B$33:$B$776,Q$44)+'СЕТ СН'!$G$12+СВЦЭМ!$D$10+'СЕТ СН'!$G$6-'СЕТ СН'!$G$22</f>
        <v>1588.42814245</v>
      </c>
      <c r="R50" s="36">
        <f>SUMIFS(СВЦЭМ!$C$33:$C$776,СВЦЭМ!$A$33:$A$776,$A50,СВЦЭМ!$B$33:$B$776,R$44)+'СЕТ СН'!$G$12+СВЦЭМ!$D$10+'СЕТ СН'!$G$6-'СЕТ СН'!$G$22</f>
        <v>1579.4546159399997</v>
      </c>
      <c r="S50" s="36">
        <f>SUMIFS(СВЦЭМ!$C$33:$C$776,СВЦЭМ!$A$33:$A$776,$A50,СВЦЭМ!$B$33:$B$776,S$44)+'СЕТ СН'!$G$12+СВЦЭМ!$D$10+'СЕТ СН'!$G$6-'СЕТ СН'!$G$22</f>
        <v>1586.9260782599999</v>
      </c>
      <c r="T50" s="36">
        <f>SUMIFS(СВЦЭМ!$C$33:$C$776,СВЦЭМ!$A$33:$A$776,$A50,СВЦЭМ!$B$33:$B$776,T$44)+'СЕТ СН'!$G$12+СВЦЭМ!$D$10+'СЕТ СН'!$G$6-'СЕТ СН'!$G$22</f>
        <v>1554.6070714699999</v>
      </c>
      <c r="U50" s="36">
        <f>SUMIFS(СВЦЭМ!$C$33:$C$776,СВЦЭМ!$A$33:$A$776,$A50,СВЦЭМ!$B$33:$B$776,U$44)+'СЕТ СН'!$G$12+СВЦЭМ!$D$10+'СЕТ СН'!$G$6-'СЕТ СН'!$G$22</f>
        <v>1568.9306456599998</v>
      </c>
      <c r="V50" s="36">
        <f>SUMIFS(СВЦЭМ!$C$33:$C$776,СВЦЭМ!$A$33:$A$776,$A50,СВЦЭМ!$B$33:$B$776,V$44)+'СЕТ СН'!$G$12+СВЦЭМ!$D$10+'СЕТ СН'!$G$6-'СЕТ СН'!$G$22</f>
        <v>1588.39249789</v>
      </c>
      <c r="W50" s="36">
        <f>SUMIFS(СВЦЭМ!$C$33:$C$776,СВЦЭМ!$A$33:$A$776,$A50,СВЦЭМ!$B$33:$B$776,W$44)+'СЕТ СН'!$G$12+СВЦЭМ!$D$10+'СЕТ СН'!$G$6-'СЕТ СН'!$G$22</f>
        <v>1599.9199442199997</v>
      </c>
      <c r="X50" s="36">
        <f>SUMIFS(СВЦЭМ!$C$33:$C$776,СВЦЭМ!$A$33:$A$776,$A50,СВЦЭМ!$B$33:$B$776,X$44)+'СЕТ СН'!$G$12+СВЦЭМ!$D$10+'СЕТ СН'!$G$6-'СЕТ СН'!$G$22</f>
        <v>1625.1816593499998</v>
      </c>
      <c r="Y50" s="36">
        <f>SUMIFS(СВЦЭМ!$C$33:$C$776,СВЦЭМ!$A$33:$A$776,$A50,СВЦЭМ!$B$33:$B$776,Y$44)+'СЕТ СН'!$G$12+СВЦЭМ!$D$10+'СЕТ СН'!$G$6-'СЕТ СН'!$G$22</f>
        <v>1660.33310471</v>
      </c>
    </row>
    <row r="51" spans="1:25" ht="15.75" x14ac:dyDescent="0.2">
      <c r="A51" s="35">
        <f t="shared" si="1"/>
        <v>43503</v>
      </c>
      <c r="B51" s="36">
        <f>SUMIFS(СВЦЭМ!$C$33:$C$776,СВЦЭМ!$A$33:$A$776,$A51,СВЦЭМ!$B$33:$B$776,B$44)+'СЕТ СН'!$G$12+СВЦЭМ!$D$10+'СЕТ СН'!$G$6-'СЕТ СН'!$G$22</f>
        <v>1689.9826382900001</v>
      </c>
      <c r="C51" s="36">
        <f>SUMIFS(СВЦЭМ!$C$33:$C$776,СВЦЭМ!$A$33:$A$776,$A51,СВЦЭМ!$B$33:$B$776,C$44)+'СЕТ СН'!$G$12+СВЦЭМ!$D$10+'СЕТ СН'!$G$6-'СЕТ СН'!$G$22</f>
        <v>1709.91534207</v>
      </c>
      <c r="D51" s="36">
        <f>SUMIFS(СВЦЭМ!$C$33:$C$776,СВЦЭМ!$A$33:$A$776,$A51,СВЦЭМ!$B$33:$B$776,D$44)+'СЕТ СН'!$G$12+СВЦЭМ!$D$10+'СЕТ СН'!$G$6-'СЕТ СН'!$G$22</f>
        <v>1723.8196557399997</v>
      </c>
      <c r="E51" s="36">
        <f>SUMIFS(СВЦЭМ!$C$33:$C$776,СВЦЭМ!$A$33:$A$776,$A51,СВЦЭМ!$B$33:$B$776,E$44)+'СЕТ СН'!$G$12+СВЦЭМ!$D$10+'СЕТ СН'!$G$6-'СЕТ СН'!$G$22</f>
        <v>1756.6120603499999</v>
      </c>
      <c r="F51" s="36">
        <f>SUMIFS(СВЦЭМ!$C$33:$C$776,СВЦЭМ!$A$33:$A$776,$A51,СВЦЭМ!$B$33:$B$776,F$44)+'СЕТ СН'!$G$12+СВЦЭМ!$D$10+'СЕТ СН'!$G$6-'СЕТ СН'!$G$22</f>
        <v>1736.9643689499999</v>
      </c>
      <c r="G51" s="36">
        <f>SUMIFS(СВЦЭМ!$C$33:$C$776,СВЦЭМ!$A$33:$A$776,$A51,СВЦЭМ!$B$33:$B$776,G$44)+'СЕТ СН'!$G$12+СВЦЭМ!$D$10+'СЕТ СН'!$G$6-'СЕТ СН'!$G$22</f>
        <v>1721.12614837</v>
      </c>
      <c r="H51" s="36">
        <f>SUMIFS(СВЦЭМ!$C$33:$C$776,СВЦЭМ!$A$33:$A$776,$A51,СВЦЭМ!$B$33:$B$776,H$44)+'СЕТ СН'!$G$12+СВЦЭМ!$D$10+'СЕТ СН'!$G$6-'СЕТ СН'!$G$22</f>
        <v>1687.3343071099998</v>
      </c>
      <c r="I51" s="36">
        <f>SUMIFS(СВЦЭМ!$C$33:$C$776,СВЦЭМ!$A$33:$A$776,$A51,СВЦЭМ!$B$33:$B$776,I$44)+'СЕТ СН'!$G$12+СВЦЭМ!$D$10+'СЕТ СН'!$G$6-'СЕТ СН'!$G$22</f>
        <v>1665.9166463399997</v>
      </c>
      <c r="J51" s="36">
        <f>SUMIFS(СВЦЭМ!$C$33:$C$776,СВЦЭМ!$A$33:$A$776,$A51,СВЦЭМ!$B$33:$B$776,J$44)+'СЕТ СН'!$G$12+СВЦЭМ!$D$10+'СЕТ СН'!$G$6-'СЕТ СН'!$G$22</f>
        <v>1653.5513377499997</v>
      </c>
      <c r="K51" s="36">
        <f>SUMIFS(СВЦЭМ!$C$33:$C$776,СВЦЭМ!$A$33:$A$776,$A51,СВЦЭМ!$B$33:$B$776,K$44)+'СЕТ СН'!$G$12+СВЦЭМ!$D$10+'СЕТ СН'!$G$6-'СЕТ СН'!$G$22</f>
        <v>1639.82152933</v>
      </c>
      <c r="L51" s="36">
        <f>SUMIFS(СВЦЭМ!$C$33:$C$776,СВЦЭМ!$A$33:$A$776,$A51,СВЦЭМ!$B$33:$B$776,L$44)+'СЕТ СН'!$G$12+СВЦЭМ!$D$10+'СЕТ СН'!$G$6-'СЕТ СН'!$G$22</f>
        <v>1637.2007928899998</v>
      </c>
      <c r="M51" s="36">
        <f>SUMIFS(СВЦЭМ!$C$33:$C$776,СВЦЭМ!$A$33:$A$776,$A51,СВЦЭМ!$B$33:$B$776,M$44)+'СЕТ СН'!$G$12+СВЦЭМ!$D$10+'СЕТ СН'!$G$6-'СЕТ СН'!$G$22</f>
        <v>1647.8657865299997</v>
      </c>
      <c r="N51" s="36">
        <f>SUMIFS(СВЦЭМ!$C$33:$C$776,СВЦЭМ!$A$33:$A$776,$A51,СВЦЭМ!$B$33:$B$776,N$44)+'СЕТ СН'!$G$12+СВЦЭМ!$D$10+'СЕТ СН'!$G$6-'СЕТ СН'!$G$22</f>
        <v>1631.0224700599997</v>
      </c>
      <c r="O51" s="36">
        <f>SUMIFS(СВЦЭМ!$C$33:$C$776,СВЦЭМ!$A$33:$A$776,$A51,СВЦЭМ!$B$33:$B$776,O$44)+'СЕТ СН'!$G$12+СВЦЭМ!$D$10+'СЕТ СН'!$G$6-'СЕТ СН'!$G$22</f>
        <v>1594.9213071700001</v>
      </c>
      <c r="P51" s="36">
        <f>SUMIFS(СВЦЭМ!$C$33:$C$776,СВЦЭМ!$A$33:$A$776,$A51,СВЦЭМ!$B$33:$B$776,P$44)+'СЕТ СН'!$G$12+СВЦЭМ!$D$10+'СЕТ СН'!$G$6-'СЕТ СН'!$G$22</f>
        <v>1593.9118888399998</v>
      </c>
      <c r="Q51" s="36">
        <f>SUMIFS(СВЦЭМ!$C$33:$C$776,СВЦЭМ!$A$33:$A$776,$A51,СВЦЭМ!$B$33:$B$776,Q$44)+'СЕТ СН'!$G$12+СВЦЭМ!$D$10+'СЕТ СН'!$G$6-'СЕТ СН'!$G$22</f>
        <v>1598.27541187</v>
      </c>
      <c r="R51" s="36">
        <f>SUMIFS(СВЦЭМ!$C$33:$C$776,СВЦЭМ!$A$33:$A$776,$A51,СВЦЭМ!$B$33:$B$776,R$44)+'СЕТ СН'!$G$12+СВЦЭМ!$D$10+'СЕТ СН'!$G$6-'СЕТ СН'!$G$22</f>
        <v>1590.82416005</v>
      </c>
      <c r="S51" s="36">
        <f>SUMIFS(СВЦЭМ!$C$33:$C$776,СВЦЭМ!$A$33:$A$776,$A51,СВЦЭМ!$B$33:$B$776,S$44)+'СЕТ СН'!$G$12+СВЦЭМ!$D$10+'СЕТ СН'!$G$6-'СЕТ СН'!$G$22</f>
        <v>1585.1727244799999</v>
      </c>
      <c r="T51" s="36">
        <f>SUMIFS(СВЦЭМ!$C$33:$C$776,СВЦЭМ!$A$33:$A$776,$A51,СВЦЭМ!$B$33:$B$776,T$44)+'СЕТ СН'!$G$12+СВЦЭМ!$D$10+'СЕТ СН'!$G$6-'СЕТ СН'!$G$22</f>
        <v>1546.66958196</v>
      </c>
      <c r="U51" s="36">
        <f>SUMIFS(СВЦЭМ!$C$33:$C$776,СВЦЭМ!$A$33:$A$776,$A51,СВЦЭМ!$B$33:$B$776,U$44)+'СЕТ СН'!$G$12+СВЦЭМ!$D$10+'СЕТ СН'!$G$6-'СЕТ СН'!$G$22</f>
        <v>1538.58051209</v>
      </c>
      <c r="V51" s="36">
        <f>SUMIFS(СВЦЭМ!$C$33:$C$776,СВЦЭМ!$A$33:$A$776,$A51,СВЦЭМ!$B$33:$B$776,V$44)+'СЕТ СН'!$G$12+СВЦЭМ!$D$10+'СЕТ СН'!$G$6-'СЕТ СН'!$G$22</f>
        <v>1548.2555441</v>
      </c>
      <c r="W51" s="36">
        <f>SUMIFS(СВЦЭМ!$C$33:$C$776,СВЦЭМ!$A$33:$A$776,$A51,СВЦЭМ!$B$33:$B$776,W$44)+'СЕТ СН'!$G$12+СВЦЭМ!$D$10+'СЕТ СН'!$G$6-'СЕТ СН'!$G$22</f>
        <v>1576.3544355999998</v>
      </c>
      <c r="X51" s="36">
        <f>SUMIFS(СВЦЭМ!$C$33:$C$776,СВЦЭМ!$A$33:$A$776,$A51,СВЦЭМ!$B$33:$B$776,X$44)+'СЕТ СН'!$G$12+СВЦЭМ!$D$10+'СЕТ СН'!$G$6-'СЕТ СН'!$G$22</f>
        <v>1595.52361574</v>
      </c>
      <c r="Y51" s="36">
        <f>SUMIFS(СВЦЭМ!$C$33:$C$776,СВЦЭМ!$A$33:$A$776,$A51,СВЦЭМ!$B$33:$B$776,Y$44)+'СЕТ СН'!$G$12+СВЦЭМ!$D$10+'СЕТ СН'!$G$6-'СЕТ СН'!$G$22</f>
        <v>1617.5759210699998</v>
      </c>
    </row>
    <row r="52" spans="1:25" ht="15.75" x14ac:dyDescent="0.2">
      <c r="A52" s="35">
        <f t="shared" si="1"/>
        <v>43504</v>
      </c>
      <c r="B52" s="36">
        <f>SUMIFS(СВЦЭМ!$C$33:$C$776,СВЦЭМ!$A$33:$A$776,$A52,СВЦЭМ!$B$33:$B$776,B$44)+'СЕТ СН'!$G$12+СВЦЭМ!$D$10+'СЕТ СН'!$G$6-'СЕТ СН'!$G$22</f>
        <v>1696.00589949</v>
      </c>
      <c r="C52" s="36">
        <f>SUMIFS(СВЦЭМ!$C$33:$C$776,СВЦЭМ!$A$33:$A$776,$A52,СВЦЭМ!$B$33:$B$776,C$44)+'СЕТ СН'!$G$12+СВЦЭМ!$D$10+'СЕТ СН'!$G$6-'СЕТ СН'!$G$22</f>
        <v>1719.4728809799999</v>
      </c>
      <c r="D52" s="36">
        <f>SUMIFS(СВЦЭМ!$C$33:$C$776,СВЦЭМ!$A$33:$A$776,$A52,СВЦЭМ!$B$33:$B$776,D$44)+'СЕТ СН'!$G$12+СВЦЭМ!$D$10+'СЕТ СН'!$G$6-'СЕТ СН'!$G$22</f>
        <v>1734.7904140199998</v>
      </c>
      <c r="E52" s="36">
        <f>SUMIFS(СВЦЭМ!$C$33:$C$776,СВЦЭМ!$A$33:$A$776,$A52,СВЦЭМ!$B$33:$B$776,E$44)+'СЕТ СН'!$G$12+СВЦЭМ!$D$10+'СЕТ СН'!$G$6-'СЕТ СН'!$G$22</f>
        <v>1755.2820235499998</v>
      </c>
      <c r="F52" s="36">
        <f>SUMIFS(СВЦЭМ!$C$33:$C$776,СВЦЭМ!$A$33:$A$776,$A52,СВЦЭМ!$B$33:$B$776,F$44)+'СЕТ СН'!$G$12+СВЦЭМ!$D$10+'СЕТ СН'!$G$6-'СЕТ СН'!$G$22</f>
        <v>1756.94712648</v>
      </c>
      <c r="G52" s="36">
        <f>SUMIFS(СВЦЭМ!$C$33:$C$776,СВЦЭМ!$A$33:$A$776,$A52,СВЦЭМ!$B$33:$B$776,G$44)+'СЕТ СН'!$G$12+СВЦЭМ!$D$10+'СЕТ СН'!$G$6-'СЕТ СН'!$G$22</f>
        <v>1710.9335390299998</v>
      </c>
      <c r="H52" s="36">
        <f>SUMIFS(СВЦЭМ!$C$33:$C$776,СВЦЭМ!$A$33:$A$776,$A52,СВЦЭМ!$B$33:$B$776,H$44)+'СЕТ СН'!$G$12+СВЦЭМ!$D$10+'СЕТ СН'!$G$6-'СЕТ СН'!$G$22</f>
        <v>1681.0058416299998</v>
      </c>
      <c r="I52" s="36">
        <f>SUMIFS(СВЦЭМ!$C$33:$C$776,СВЦЭМ!$A$33:$A$776,$A52,СВЦЭМ!$B$33:$B$776,I$44)+'СЕТ СН'!$G$12+СВЦЭМ!$D$10+'СЕТ СН'!$G$6-'СЕТ СН'!$G$22</f>
        <v>1658.2140636300001</v>
      </c>
      <c r="J52" s="36">
        <f>SUMIFS(СВЦЭМ!$C$33:$C$776,СВЦЭМ!$A$33:$A$776,$A52,СВЦЭМ!$B$33:$B$776,J$44)+'СЕТ СН'!$G$12+СВЦЭМ!$D$10+'СЕТ СН'!$G$6-'СЕТ СН'!$G$22</f>
        <v>1636.7495020199999</v>
      </c>
      <c r="K52" s="36">
        <f>SUMIFS(СВЦЭМ!$C$33:$C$776,СВЦЭМ!$A$33:$A$776,$A52,СВЦЭМ!$B$33:$B$776,K$44)+'СЕТ СН'!$G$12+СВЦЭМ!$D$10+'СЕТ СН'!$G$6-'СЕТ СН'!$G$22</f>
        <v>1609.6598970999999</v>
      </c>
      <c r="L52" s="36">
        <f>SUMIFS(СВЦЭМ!$C$33:$C$776,СВЦЭМ!$A$33:$A$776,$A52,СВЦЭМ!$B$33:$B$776,L$44)+'СЕТ СН'!$G$12+СВЦЭМ!$D$10+'СЕТ СН'!$G$6-'СЕТ СН'!$G$22</f>
        <v>1585.3747030499999</v>
      </c>
      <c r="M52" s="36">
        <f>SUMIFS(СВЦЭМ!$C$33:$C$776,СВЦЭМ!$A$33:$A$776,$A52,СВЦЭМ!$B$33:$B$776,M$44)+'СЕТ СН'!$G$12+СВЦЭМ!$D$10+'СЕТ СН'!$G$6-'СЕТ СН'!$G$22</f>
        <v>1593.4927792200001</v>
      </c>
      <c r="N52" s="36">
        <f>SUMIFS(СВЦЭМ!$C$33:$C$776,СВЦЭМ!$A$33:$A$776,$A52,СВЦЭМ!$B$33:$B$776,N$44)+'СЕТ СН'!$G$12+СВЦЭМ!$D$10+'СЕТ СН'!$G$6-'СЕТ СН'!$G$22</f>
        <v>1583.3316479599998</v>
      </c>
      <c r="O52" s="36">
        <f>SUMIFS(СВЦЭМ!$C$33:$C$776,СВЦЭМ!$A$33:$A$776,$A52,СВЦЭМ!$B$33:$B$776,O$44)+'СЕТ СН'!$G$12+СВЦЭМ!$D$10+'СЕТ СН'!$G$6-'СЕТ СН'!$G$22</f>
        <v>1573.65593481</v>
      </c>
      <c r="P52" s="36">
        <f>SUMIFS(СВЦЭМ!$C$33:$C$776,СВЦЭМ!$A$33:$A$776,$A52,СВЦЭМ!$B$33:$B$776,P$44)+'СЕТ СН'!$G$12+СВЦЭМ!$D$10+'СЕТ СН'!$G$6-'СЕТ СН'!$G$22</f>
        <v>1588.6183935199997</v>
      </c>
      <c r="Q52" s="36">
        <f>SUMIFS(СВЦЭМ!$C$33:$C$776,СВЦЭМ!$A$33:$A$776,$A52,СВЦЭМ!$B$33:$B$776,Q$44)+'СЕТ СН'!$G$12+СВЦЭМ!$D$10+'СЕТ СН'!$G$6-'СЕТ СН'!$G$22</f>
        <v>1594.9695562899997</v>
      </c>
      <c r="R52" s="36">
        <f>SUMIFS(СВЦЭМ!$C$33:$C$776,СВЦЭМ!$A$33:$A$776,$A52,СВЦЭМ!$B$33:$B$776,R$44)+'СЕТ СН'!$G$12+СВЦЭМ!$D$10+'СЕТ СН'!$G$6-'СЕТ СН'!$G$22</f>
        <v>1595.63339094</v>
      </c>
      <c r="S52" s="36">
        <f>SUMIFS(СВЦЭМ!$C$33:$C$776,СВЦЭМ!$A$33:$A$776,$A52,СВЦЭМ!$B$33:$B$776,S$44)+'СЕТ СН'!$G$12+СВЦЭМ!$D$10+'СЕТ СН'!$G$6-'СЕТ СН'!$G$22</f>
        <v>1582.9883634600001</v>
      </c>
      <c r="T52" s="36">
        <f>SUMIFS(СВЦЭМ!$C$33:$C$776,СВЦЭМ!$A$33:$A$776,$A52,СВЦЭМ!$B$33:$B$776,T$44)+'СЕТ СН'!$G$12+СВЦЭМ!$D$10+'СЕТ СН'!$G$6-'СЕТ СН'!$G$22</f>
        <v>1539.2500464300001</v>
      </c>
      <c r="U52" s="36">
        <f>SUMIFS(СВЦЭМ!$C$33:$C$776,СВЦЭМ!$A$33:$A$776,$A52,СВЦЭМ!$B$33:$B$776,U$44)+'СЕТ СН'!$G$12+СВЦЭМ!$D$10+'СЕТ СН'!$G$6-'СЕТ СН'!$G$22</f>
        <v>1534.8373286299998</v>
      </c>
      <c r="V52" s="36">
        <f>SUMIFS(СВЦЭМ!$C$33:$C$776,СВЦЭМ!$A$33:$A$776,$A52,СВЦЭМ!$B$33:$B$776,V$44)+'СЕТ СН'!$G$12+СВЦЭМ!$D$10+'СЕТ СН'!$G$6-'СЕТ СН'!$G$22</f>
        <v>1562.2259737099998</v>
      </c>
      <c r="W52" s="36">
        <f>SUMIFS(СВЦЭМ!$C$33:$C$776,СВЦЭМ!$A$33:$A$776,$A52,СВЦЭМ!$B$33:$B$776,W$44)+'СЕТ СН'!$G$12+СВЦЭМ!$D$10+'СЕТ СН'!$G$6-'СЕТ СН'!$G$22</f>
        <v>1592.5958124999997</v>
      </c>
      <c r="X52" s="36">
        <f>SUMIFS(СВЦЭМ!$C$33:$C$776,СВЦЭМ!$A$33:$A$776,$A52,СВЦЭМ!$B$33:$B$776,X$44)+'СЕТ СН'!$G$12+СВЦЭМ!$D$10+'СЕТ СН'!$G$6-'СЕТ СН'!$G$22</f>
        <v>1629.5936656399999</v>
      </c>
      <c r="Y52" s="36">
        <f>SUMIFS(СВЦЭМ!$C$33:$C$776,СВЦЭМ!$A$33:$A$776,$A52,СВЦЭМ!$B$33:$B$776,Y$44)+'СЕТ СН'!$G$12+СВЦЭМ!$D$10+'СЕТ СН'!$G$6-'СЕТ СН'!$G$22</f>
        <v>1645.23088895</v>
      </c>
    </row>
    <row r="53" spans="1:25" ht="15.75" x14ac:dyDescent="0.2">
      <c r="A53" s="35">
        <f t="shared" si="1"/>
        <v>43505</v>
      </c>
      <c r="B53" s="36">
        <f>SUMIFS(СВЦЭМ!$C$33:$C$776,СВЦЭМ!$A$33:$A$776,$A53,СВЦЭМ!$B$33:$B$776,B$44)+'СЕТ СН'!$G$12+СВЦЭМ!$D$10+'СЕТ СН'!$G$6-'СЕТ СН'!$G$22</f>
        <v>1659.0590380099998</v>
      </c>
      <c r="C53" s="36">
        <f>SUMIFS(СВЦЭМ!$C$33:$C$776,СВЦЭМ!$A$33:$A$776,$A53,СВЦЭМ!$B$33:$B$776,C$44)+'СЕТ СН'!$G$12+СВЦЭМ!$D$10+'СЕТ СН'!$G$6-'СЕТ СН'!$G$22</f>
        <v>1692.1850898899997</v>
      </c>
      <c r="D53" s="36">
        <f>SUMIFS(СВЦЭМ!$C$33:$C$776,СВЦЭМ!$A$33:$A$776,$A53,СВЦЭМ!$B$33:$B$776,D$44)+'СЕТ СН'!$G$12+СВЦЭМ!$D$10+'СЕТ СН'!$G$6-'СЕТ СН'!$G$22</f>
        <v>1712.4694144199998</v>
      </c>
      <c r="E53" s="36">
        <f>SUMIFS(СВЦЭМ!$C$33:$C$776,СВЦЭМ!$A$33:$A$776,$A53,СВЦЭМ!$B$33:$B$776,E$44)+'СЕТ СН'!$G$12+СВЦЭМ!$D$10+'СЕТ СН'!$G$6-'СЕТ СН'!$G$22</f>
        <v>1712.8773210899999</v>
      </c>
      <c r="F53" s="36">
        <f>SUMIFS(СВЦЭМ!$C$33:$C$776,СВЦЭМ!$A$33:$A$776,$A53,СВЦЭМ!$B$33:$B$776,F$44)+'СЕТ СН'!$G$12+СВЦЭМ!$D$10+'СЕТ СН'!$G$6-'СЕТ СН'!$G$22</f>
        <v>1709.5839143999997</v>
      </c>
      <c r="G53" s="36">
        <f>SUMIFS(СВЦЭМ!$C$33:$C$776,СВЦЭМ!$A$33:$A$776,$A53,СВЦЭМ!$B$33:$B$776,G$44)+'СЕТ СН'!$G$12+СВЦЭМ!$D$10+'СЕТ СН'!$G$6-'СЕТ СН'!$G$22</f>
        <v>1707.6599902399998</v>
      </c>
      <c r="H53" s="36">
        <f>SUMIFS(СВЦЭМ!$C$33:$C$776,СВЦЭМ!$A$33:$A$776,$A53,СВЦЭМ!$B$33:$B$776,H$44)+'СЕТ СН'!$G$12+СВЦЭМ!$D$10+'СЕТ СН'!$G$6-'СЕТ СН'!$G$22</f>
        <v>1682.44780055</v>
      </c>
      <c r="I53" s="36">
        <f>SUMIFS(СВЦЭМ!$C$33:$C$776,СВЦЭМ!$A$33:$A$776,$A53,СВЦЭМ!$B$33:$B$776,I$44)+'СЕТ СН'!$G$12+СВЦЭМ!$D$10+'СЕТ СН'!$G$6-'СЕТ СН'!$G$22</f>
        <v>1666.6784896899999</v>
      </c>
      <c r="J53" s="36">
        <f>SUMIFS(СВЦЭМ!$C$33:$C$776,СВЦЭМ!$A$33:$A$776,$A53,СВЦЭМ!$B$33:$B$776,J$44)+'СЕТ СН'!$G$12+СВЦЭМ!$D$10+'СЕТ СН'!$G$6-'СЕТ СН'!$G$22</f>
        <v>1613.9662836799998</v>
      </c>
      <c r="K53" s="36">
        <f>SUMIFS(СВЦЭМ!$C$33:$C$776,СВЦЭМ!$A$33:$A$776,$A53,СВЦЭМ!$B$33:$B$776,K$44)+'СЕТ СН'!$G$12+СВЦЭМ!$D$10+'СЕТ СН'!$G$6-'СЕТ СН'!$G$22</f>
        <v>1590.3471721400001</v>
      </c>
      <c r="L53" s="36">
        <f>SUMIFS(СВЦЭМ!$C$33:$C$776,СВЦЭМ!$A$33:$A$776,$A53,СВЦЭМ!$B$33:$B$776,L$44)+'СЕТ СН'!$G$12+СВЦЭМ!$D$10+'СЕТ СН'!$G$6-'СЕТ СН'!$G$22</f>
        <v>1594.6010251299999</v>
      </c>
      <c r="M53" s="36">
        <f>SUMIFS(СВЦЭМ!$C$33:$C$776,СВЦЭМ!$A$33:$A$776,$A53,СВЦЭМ!$B$33:$B$776,M$44)+'СЕТ СН'!$G$12+СВЦЭМ!$D$10+'СЕТ СН'!$G$6-'СЕТ СН'!$G$22</f>
        <v>1602.9401298399998</v>
      </c>
      <c r="N53" s="36">
        <f>SUMIFS(СВЦЭМ!$C$33:$C$776,СВЦЭМ!$A$33:$A$776,$A53,СВЦЭМ!$B$33:$B$776,N$44)+'СЕТ СН'!$G$12+СВЦЭМ!$D$10+'СЕТ СН'!$G$6-'СЕТ СН'!$G$22</f>
        <v>1605.7469684099997</v>
      </c>
      <c r="O53" s="36">
        <f>SUMIFS(СВЦЭМ!$C$33:$C$776,СВЦЭМ!$A$33:$A$776,$A53,СВЦЭМ!$B$33:$B$776,O$44)+'СЕТ СН'!$G$12+СВЦЭМ!$D$10+'СЕТ СН'!$G$6-'СЕТ СН'!$G$22</f>
        <v>1580.3101138799998</v>
      </c>
      <c r="P53" s="36">
        <f>SUMIFS(СВЦЭМ!$C$33:$C$776,СВЦЭМ!$A$33:$A$776,$A53,СВЦЭМ!$B$33:$B$776,P$44)+'СЕТ СН'!$G$12+СВЦЭМ!$D$10+'СЕТ СН'!$G$6-'СЕТ СН'!$G$22</f>
        <v>1575.6054638699998</v>
      </c>
      <c r="Q53" s="36">
        <f>SUMIFS(СВЦЭМ!$C$33:$C$776,СВЦЭМ!$A$33:$A$776,$A53,СВЦЭМ!$B$33:$B$776,Q$44)+'СЕТ СН'!$G$12+СВЦЭМ!$D$10+'СЕТ СН'!$G$6-'СЕТ СН'!$G$22</f>
        <v>1582.4826247799997</v>
      </c>
      <c r="R53" s="36">
        <f>SUMIFS(СВЦЭМ!$C$33:$C$776,СВЦЭМ!$A$33:$A$776,$A53,СВЦЭМ!$B$33:$B$776,R$44)+'СЕТ СН'!$G$12+СВЦЭМ!$D$10+'СЕТ СН'!$G$6-'СЕТ СН'!$G$22</f>
        <v>1575.2970717399999</v>
      </c>
      <c r="S53" s="36">
        <f>SUMIFS(СВЦЭМ!$C$33:$C$776,СВЦЭМ!$A$33:$A$776,$A53,СВЦЭМ!$B$33:$B$776,S$44)+'СЕТ СН'!$G$12+СВЦЭМ!$D$10+'СЕТ СН'!$G$6-'СЕТ СН'!$G$22</f>
        <v>1547.6878141799998</v>
      </c>
      <c r="T53" s="36">
        <f>SUMIFS(СВЦЭМ!$C$33:$C$776,СВЦЭМ!$A$33:$A$776,$A53,СВЦЭМ!$B$33:$B$776,T$44)+'СЕТ СН'!$G$12+СВЦЭМ!$D$10+'СЕТ СН'!$G$6-'СЕТ СН'!$G$22</f>
        <v>1508.6062496300001</v>
      </c>
      <c r="U53" s="36">
        <f>SUMIFS(СВЦЭМ!$C$33:$C$776,СВЦЭМ!$A$33:$A$776,$A53,СВЦЭМ!$B$33:$B$776,U$44)+'СЕТ СН'!$G$12+СВЦЭМ!$D$10+'СЕТ СН'!$G$6-'СЕТ СН'!$G$22</f>
        <v>1502.4567512200001</v>
      </c>
      <c r="V53" s="36">
        <f>SUMIFS(СВЦЭМ!$C$33:$C$776,СВЦЭМ!$A$33:$A$776,$A53,СВЦЭМ!$B$33:$B$776,V$44)+'СЕТ СН'!$G$12+СВЦЭМ!$D$10+'СЕТ СН'!$G$6-'СЕТ СН'!$G$22</f>
        <v>1516.3096519999999</v>
      </c>
      <c r="W53" s="36">
        <f>SUMIFS(СВЦЭМ!$C$33:$C$776,СВЦЭМ!$A$33:$A$776,$A53,СВЦЭМ!$B$33:$B$776,W$44)+'СЕТ СН'!$G$12+СВЦЭМ!$D$10+'СЕТ СН'!$G$6-'СЕТ СН'!$G$22</f>
        <v>1542.7402406000001</v>
      </c>
      <c r="X53" s="36">
        <f>SUMIFS(СВЦЭМ!$C$33:$C$776,СВЦЭМ!$A$33:$A$776,$A53,СВЦЭМ!$B$33:$B$776,X$44)+'СЕТ СН'!$G$12+СВЦЭМ!$D$10+'СЕТ СН'!$G$6-'СЕТ СН'!$G$22</f>
        <v>1564.1991750299999</v>
      </c>
      <c r="Y53" s="36">
        <f>SUMIFS(СВЦЭМ!$C$33:$C$776,СВЦЭМ!$A$33:$A$776,$A53,СВЦЭМ!$B$33:$B$776,Y$44)+'СЕТ СН'!$G$12+СВЦЭМ!$D$10+'СЕТ СН'!$G$6-'СЕТ СН'!$G$22</f>
        <v>1594.5069915099998</v>
      </c>
    </row>
    <row r="54" spans="1:25" ht="15.75" x14ac:dyDescent="0.2">
      <c r="A54" s="35">
        <f t="shared" si="1"/>
        <v>43506</v>
      </c>
      <c r="B54" s="36">
        <f>SUMIFS(СВЦЭМ!$C$33:$C$776,СВЦЭМ!$A$33:$A$776,$A54,СВЦЭМ!$B$33:$B$776,B$44)+'СЕТ СН'!$G$12+СВЦЭМ!$D$10+'СЕТ СН'!$G$6-'СЕТ СН'!$G$22</f>
        <v>1617.8154430999998</v>
      </c>
      <c r="C54" s="36">
        <f>SUMIFS(СВЦЭМ!$C$33:$C$776,СВЦЭМ!$A$33:$A$776,$A54,СВЦЭМ!$B$33:$B$776,C$44)+'СЕТ СН'!$G$12+СВЦЭМ!$D$10+'СЕТ СН'!$G$6-'СЕТ СН'!$G$22</f>
        <v>1630.7395124300001</v>
      </c>
      <c r="D54" s="36">
        <f>SUMIFS(СВЦЭМ!$C$33:$C$776,СВЦЭМ!$A$33:$A$776,$A54,СВЦЭМ!$B$33:$B$776,D$44)+'СЕТ СН'!$G$12+СВЦЭМ!$D$10+'СЕТ СН'!$G$6-'СЕТ СН'!$G$22</f>
        <v>1667.1112946999997</v>
      </c>
      <c r="E54" s="36">
        <f>SUMIFS(СВЦЭМ!$C$33:$C$776,СВЦЭМ!$A$33:$A$776,$A54,СВЦЭМ!$B$33:$B$776,E$44)+'СЕТ СН'!$G$12+СВЦЭМ!$D$10+'СЕТ СН'!$G$6-'СЕТ СН'!$G$22</f>
        <v>1685.61118872</v>
      </c>
      <c r="F54" s="36">
        <f>SUMIFS(СВЦЭМ!$C$33:$C$776,СВЦЭМ!$A$33:$A$776,$A54,СВЦЭМ!$B$33:$B$776,F$44)+'СЕТ СН'!$G$12+СВЦЭМ!$D$10+'СЕТ СН'!$G$6-'СЕТ СН'!$G$22</f>
        <v>1682.4350186500001</v>
      </c>
      <c r="G54" s="36">
        <f>SUMIFS(СВЦЭМ!$C$33:$C$776,СВЦЭМ!$A$33:$A$776,$A54,СВЦЭМ!$B$33:$B$776,G$44)+'СЕТ СН'!$G$12+СВЦЭМ!$D$10+'СЕТ СН'!$G$6-'СЕТ СН'!$G$22</f>
        <v>1673.7666458399999</v>
      </c>
      <c r="H54" s="36">
        <f>SUMIFS(СВЦЭМ!$C$33:$C$776,СВЦЭМ!$A$33:$A$776,$A54,СВЦЭМ!$B$33:$B$776,H$44)+'СЕТ СН'!$G$12+СВЦЭМ!$D$10+'СЕТ СН'!$G$6-'СЕТ СН'!$G$22</f>
        <v>1661.9773486199997</v>
      </c>
      <c r="I54" s="36">
        <f>SUMIFS(СВЦЭМ!$C$33:$C$776,СВЦЭМ!$A$33:$A$776,$A54,СВЦЭМ!$B$33:$B$776,I$44)+'СЕТ СН'!$G$12+СВЦЭМ!$D$10+'СЕТ СН'!$G$6-'СЕТ СН'!$G$22</f>
        <v>1626.9639109499999</v>
      </c>
      <c r="J54" s="36">
        <f>SUMIFS(СВЦЭМ!$C$33:$C$776,СВЦЭМ!$A$33:$A$776,$A54,СВЦЭМ!$B$33:$B$776,J$44)+'СЕТ СН'!$G$12+СВЦЭМ!$D$10+'СЕТ СН'!$G$6-'СЕТ СН'!$G$22</f>
        <v>1595.5126503900001</v>
      </c>
      <c r="K54" s="36">
        <f>SUMIFS(СВЦЭМ!$C$33:$C$776,СВЦЭМ!$A$33:$A$776,$A54,СВЦЭМ!$B$33:$B$776,K$44)+'СЕТ СН'!$G$12+СВЦЭМ!$D$10+'СЕТ СН'!$G$6-'СЕТ СН'!$G$22</f>
        <v>1552.7317907699999</v>
      </c>
      <c r="L54" s="36">
        <f>SUMIFS(СВЦЭМ!$C$33:$C$776,СВЦЭМ!$A$33:$A$776,$A54,СВЦЭМ!$B$33:$B$776,L$44)+'СЕТ СН'!$G$12+СВЦЭМ!$D$10+'СЕТ СН'!$G$6-'СЕТ СН'!$G$22</f>
        <v>1527.7193272300001</v>
      </c>
      <c r="M54" s="36">
        <f>SUMIFS(СВЦЭМ!$C$33:$C$776,СВЦЭМ!$A$33:$A$776,$A54,СВЦЭМ!$B$33:$B$776,M$44)+'СЕТ СН'!$G$12+СВЦЭМ!$D$10+'СЕТ СН'!$G$6-'СЕТ СН'!$G$22</f>
        <v>1528.5004227700001</v>
      </c>
      <c r="N54" s="36">
        <f>SUMIFS(СВЦЭМ!$C$33:$C$776,СВЦЭМ!$A$33:$A$776,$A54,СВЦЭМ!$B$33:$B$776,N$44)+'СЕТ СН'!$G$12+СВЦЭМ!$D$10+'СЕТ СН'!$G$6-'СЕТ СН'!$G$22</f>
        <v>1532.32492852</v>
      </c>
      <c r="O54" s="36">
        <f>SUMIFS(СВЦЭМ!$C$33:$C$776,СВЦЭМ!$A$33:$A$776,$A54,СВЦЭМ!$B$33:$B$776,O$44)+'СЕТ СН'!$G$12+СВЦЭМ!$D$10+'СЕТ СН'!$G$6-'СЕТ СН'!$G$22</f>
        <v>1521.28350512</v>
      </c>
      <c r="P54" s="36">
        <f>SUMIFS(СВЦЭМ!$C$33:$C$776,СВЦЭМ!$A$33:$A$776,$A54,СВЦЭМ!$B$33:$B$776,P$44)+'СЕТ СН'!$G$12+СВЦЭМ!$D$10+'СЕТ СН'!$G$6-'СЕТ СН'!$G$22</f>
        <v>1513.9486878299999</v>
      </c>
      <c r="Q54" s="36">
        <f>SUMIFS(СВЦЭМ!$C$33:$C$776,СВЦЭМ!$A$33:$A$776,$A54,СВЦЭМ!$B$33:$B$776,Q$44)+'СЕТ СН'!$G$12+СВЦЭМ!$D$10+'СЕТ СН'!$G$6-'СЕТ СН'!$G$22</f>
        <v>1531.1583185300001</v>
      </c>
      <c r="R54" s="36">
        <f>SUMIFS(СВЦЭМ!$C$33:$C$776,СВЦЭМ!$A$33:$A$776,$A54,СВЦЭМ!$B$33:$B$776,R$44)+'СЕТ СН'!$G$12+СВЦЭМ!$D$10+'СЕТ СН'!$G$6-'СЕТ СН'!$G$22</f>
        <v>1552.4336720000001</v>
      </c>
      <c r="S54" s="36">
        <f>SUMIFS(СВЦЭМ!$C$33:$C$776,СВЦЭМ!$A$33:$A$776,$A54,СВЦЭМ!$B$33:$B$776,S$44)+'СЕТ СН'!$G$12+СВЦЭМ!$D$10+'СЕТ СН'!$G$6-'СЕТ СН'!$G$22</f>
        <v>1542.7780626700001</v>
      </c>
      <c r="T54" s="36">
        <f>SUMIFS(СВЦЭМ!$C$33:$C$776,СВЦЭМ!$A$33:$A$776,$A54,СВЦЭМ!$B$33:$B$776,T$44)+'СЕТ СН'!$G$12+СВЦЭМ!$D$10+'СЕТ СН'!$G$6-'СЕТ СН'!$G$22</f>
        <v>1505.7291857699997</v>
      </c>
      <c r="U54" s="36">
        <f>SUMIFS(СВЦЭМ!$C$33:$C$776,СВЦЭМ!$A$33:$A$776,$A54,СВЦЭМ!$B$33:$B$776,U$44)+'СЕТ СН'!$G$12+СВЦЭМ!$D$10+'СЕТ СН'!$G$6-'СЕТ СН'!$G$22</f>
        <v>1496.5879789000001</v>
      </c>
      <c r="V54" s="36">
        <f>SUMIFS(СВЦЭМ!$C$33:$C$776,СВЦЭМ!$A$33:$A$776,$A54,СВЦЭМ!$B$33:$B$776,V$44)+'СЕТ СН'!$G$12+СВЦЭМ!$D$10+'СЕТ СН'!$G$6-'СЕТ СН'!$G$22</f>
        <v>1475.2419706000001</v>
      </c>
      <c r="W54" s="36">
        <f>SUMIFS(СВЦЭМ!$C$33:$C$776,СВЦЭМ!$A$33:$A$776,$A54,СВЦЭМ!$B$33:$B$776,W$44)+'СЕТ СН'!$G$12+СВЦЭМ!$D$10+'СЕТ СН'!$G$6-'СЕТ СН'!$G$22</f>
        <v>1496.8088767899999</v>
      </c>
      <c r="X54" s="36">
        <f>SUMIFS(СВЦЭМ!$C$33:$C$776,СВЦЭМ!$A$33:$A$776,$A54,СВЦЭМ!$B$33:$B$776,X$44)+'СЕТ СН'!$G$12+СВЦЭМ!$D$10+'СЕТ СН'!$G$6-'СЕТ СН'!$G$22</f>
        <v>1521.66233848</v>
      </c>
      <c r="Y54" s="36">
        <f>SUMIFS(СВЦЭМ!$C$33:$C$776,СВЦЭМ!$A$33:$A$776,$A54,СВЦЭМ!$B$33:$B$776,Y$44)+'СЕТ СН'!$G$12+СВЦЭМ!$D$10+'СЕТ СН'!$G$6-'СЕТ СН'!$G$22</f>
        <v>1581.3645326299998</v>
      </c>
    </row>
    <row r="55" spans="1:25" ht="15.75" x14ac:dyDescent="0.2">
      <c r="A55" s="35">
        <f t="shared" si="1"/>
        <v>43507</v>
      </c>
      <c r="B55" s="36">
        <f>SUMIFS(СВЦЭМ!$C$33:$C$776,СВЦЭМ!$A$33:$A$776,$A55,СВЦЭМ!$B$33:$B$776,B$44)+'СЕТ СН'!$G$12+СВЦЭМ!$D$10+'СЕТ СН'!$G$6-'СЕТ СН'!$G$22</f>
        <v>1630.30755322</v>
      </c>
      <c r="C55" s="36">
        <f>SUMIFS(СВЦЭМ!$C$33:$C$776,СВЦЭМ!$A$33:$A$776,$A55,СВЦЭМ!$B$33:$B$776,C$44)+'СЕТ СН'!$G$12+СВЦЭМ!$D$10+'СЕТ СН'!$G$6-'СЕТ СН'!$G$22</f>
        <v>1648.6593725099997</v>
      </c>
      <c r="D55" s="36">
        <f>SUMIFS(СВЦЭМ!$C$33:$C$776,СВЦЭМ!$A$33:$A$776,$A55,СВЦЭМ!$B$33:$B$776,D$44)+'СЕТ СН'!$G$12+СВЦЭМ!$D$10+'СЕТ СН'!$G$6-'СЕТ СН'!$G$22</f>
        <v>1671.5992372000001</v>
      </c>
      <c r="E55" s="36">
        <f>SUMIFS(СВЦЭМ!$C$33:$C$776,СВЦЭМ!$A$33:$A$776,$A55,СВЦЭМ!$B$33:$B$776,E$44)+'СЕТ СН'!$G$12+СВЦЭМ!$D$10+'СЕТ СН'!$G$6-'СЕТ СН'!$G$22</f>
        <v>1687.50639572</v>
      </c>
      <c r="F55" s="36">
        <f>SUMIFS(СВЦЭМ!$C$33:$C$776,СВЦЭМ!$A$33:$A$776,$A55,СВЦЭМ!$B$33:$B$776,F$44)+'СЕТ СН'!$G$12+СВЦЭМ!$D$10+'СЕТ СН'!$G$6-'СЕТ СН'!$G$22</f>
        <v>1687.8567924099998</v>
      </c>
      <c r="G55" s="36">
        <f>SUMIFS(СВЦЭМ!$C$33:$C$776,СВЦЭМ!$A$33:$A$776,$A55,СВЦЭМ!$B$33:$B$776,G$44)+'СЕТ СН'!$G$12+СВЦЭМ!$D$10+'СЕТ СН'!$G$6-'СЕТ СН'!$G$22</f>
        <v>1676.5710627399999</v>
      </c>
      <c r="H55" s="36">
        <f>SUMIFS(СВЦЭМ!$C$33:$C$776,СВЦЭМ!$A$33:$A$776,$A55,СВЦЭМ!$B$33:$B$776,H$44)+'СЕТ СН'!$G$12+СВЦЭМ!$D$10+'СЕТ СН'!$G$6-'СЕТ СН'!$G$22</f>
        <v>1625.0084456999998</v>
      </c>
      <c r="I55" s="36">
        <f>SUMIFS(СВЦЭМ!$C$33:$C$776,СВЦЭМ!$A$33:$A$776,$A55,СВЦЭМ!$B$33:$B$776,I$44)+'СЕТ СН'!$G$12+СВЦЭМ!$D$10+'СЕТ СН'!$G$6-'СЕТ СН'!$G$22</f>
        <v>1584.2118128799998</v>
      </c>
      <c r="J55" s="36">
        <f>SUMIFS(СВЦЭМ!$C$33:$C$776,СВЦЭМ!$A$33:$A$776,$A55,СВЦЭМ!$B$33:$B$776,J$44)+'СЕТ СН'!$G$12+СВЦЭМ!$D$10+'СЕТ СН'!$G$6-'СЕТ СН'!$G$22</f>
        <v>1570.1630831799998</v>
      </c>
      <c r="K55" s="36">
        <f>SUMIFS(СВЦЭМ!$C$33:$C$776,СВЦЭМ!$A$33:$A$776,$A55,СВЦЭМ!$B$33:$B$776,K$44)+'СЕТ СН'!$G$12+СВЦЭМ!$D$10+'СЕТ СН'!$G$6-'СЕТ СН'!$G$22</f>
        <v>1576.7470666099998</v>
      </c>
      <c r="L55" s="36">
        <f>SUMIFS(СВЦЭМ!$C$33:$C$776,СВЦЭМ!$A$33:$A$776,$A55,СВЦЭМ!$B$33:$B$776,L$44)+'СЕТ СН'!$G$12+СВЦЭМ!$D$10+'СЕТ СН'!$G$6-'СЕТ СН'!$G$22</f>
        <v>1563.09213176</v>
      </c>
      <c r="M55" s="36">
        <f>SUMIFS(СВЦЭМ!$C$33:$C$776,СВЦЭМ!$A$33:$A$776,$A55,СВЦЭМ!$B$33:$B$776,M$44)+'СЕТ СН'!$G$12+СВЦЭМ!$D$10+'СЕТ СН'!$G$6-'СЕТ СН'!$G$22</f>
        <v>1565.8581924999999</v>
      </c>
      <c r="N55" s="36">
        <f>SUMIFS(СВЦЭМ!$C$33:$C$776,СВЦЭМ!$A$33:$A$776,$A55,СВЦЭМ!$B$33:$B$776,N$44)+'СЕТ СН'!$G$12+СВЦЭМ!$D$10+'СЕТ СН'!$G$6-'СЕТ СН'!$G$22</f>
        <v>1574.3968042299998</v>
      </c>
      <c r="O55" s="36">
        <f>SUMIFS(СВЦЭМ!$C$33:$C$776,СВЦЭМ!$A$33:$A$776,$A55,СВЦЭМ!$B$33:$B$776,O$44)+'СЕТ СН'!$G$12+СВЦЭМ!$D$10+'СЕТ СН'!$G$6-'СЕТ СН'!$G$22</f>
        <v>1541.5690966500001</v>
      </c>
      <c r="P55" s="36">
        <f>SUMIFS(СВЦЭМ!$C$33:$C$776,СВЦЭМ!$A$33:$A$776,$A55,СВЦЭМ!$B$33:$B$776,P$44)+'СЕТ СН'!$G$12+СВЦЭМ!$D$10+'СЕТ СН'!$G$6-'СЕТ СН'!$G$22</f>
        <v>1558.2055093999998</v>
      </c>
      <c r="Q55" s="36">
        <f>SUMIFS(СВЦЭМ!$C$33:$C$776,СВЦЭМ!$A$33:$A$776,$A55,СВЦЭМ!$B$33:$B$776,Q$44)+'СЕТ СН'!$G$12+СВЦЭМ!$D$10+'СЕТ СН'!$G$6-'СЕТ СН'!$G$22</f>
        <v>1550.8479700600001</v>
      </c>
      <c r="R55" s="36">
        <f>SUMIFS(СВЦЭМ!$C$33:$C$776,СВЦЭМ!$A$33:$A$776,$A55,СВЦЭМ!$B$33:$B$776,R$44)+'СЕТ СН'!$G$12+СВЦЭМ!$D$10+'СЕТ СН'!$G$6-'СЕТ СН'!$G$22</f>
        <v>1548.0378600700001</v>
      </c>
      <c r="S55" s="36">
        <f>SUMIFS(СВЦЭМ!$C$33:$C$776,СВЦЭМ!$A$33:$A$776,$A55,СВЦЭМ!$B$33:$B$776,S$44)+'СЕТ СН'!$G$12+СВЦЭМ!$D$10+'СЕТ СН'!$G$6-'СЕТ СН'!$G$22</f>
        <v>1537.8685826999999</v>
      </c>
      <c r="T55" s="36">
        <f>SUMIFS(СВЦЭМ!$C$33:$C$776,СВЦЭМ!$A$33:$A$776,$A55,СВЦЭМ!$B$33:$B$776,T$44)+'СЕТ СН'!$G$12+СВЦЭМ!$D$10+'СЕТ СН'!$G$6-'СЕТ СН'!$G$22</f>
        <v>1489.4672314899999</v>
      </c>
      <c r="U55" s="36">
        <f>SUMIFS(СВЦЭМ!$C$33:$C$776,СВЦЭМ!$A$33:$A$776,$A55,СВЦЭМ!$B$33:$B$776,U$44)+'СЕТ СН'!$G$12+СВЦЭМ!$D$10+'СЕТ СН'!$G$6-'СЕТ СН'!$G$22</f>
        <v>1470.1614552800002</v>
      </c>
      <c r="V55" s="36">
        <f>SUMIFS(СВЦЭМ!$C$33:$C$776,СВЦЭМ!$A$33:$A$776,$A55,СВЦЭМ!$B$33:$B$776,V$44)+'СЕТ СН'!$G$12+СВЦЭМ!$D$10+'СЕТ СН'!$G$6-'СЕТ СН'!$G$22</f>
        <v>1485.19723088</v>
      </c>
      <c r="W55" s="36">
        <f>SUMIFS(СВЦЭМ!$C$33:$C$776,СВЦЭМ!$A$33:$A$776,$A55,СВЦЭМ!$B$33:$B$776,W$44)+'СЕТ СН'!$G$12+СВЦЭМ!$D$10+'СЕТ СН'!$G$6-'СЕТ СН'!$G$22</f>
        <v>1505.7397942899997</v>
      </c>
      <c r="X55" s="36">
        <f>SUMIFS(СВЦЭМ!$C$33:$C$776,СВЦЭМ!$A$33:$A$776,$A55,СВЦЭМ!$B$33:$B$776,X$44)+'СЕТ СН'!$G$12+СВЦЭМ!$D$10+'СЕТ СН'!$G$6-'СЕТ СН'!$G$22</f>
        <v>1530.9907513799999</v>
      </c>
      <c r="Y55" s="36">
        <f>SUMIFS(СВЦЭМ!$C$33:$C$776,СВЦЭМ!$A$33:$A$776,$A55,СВЦЭМ!$B$33:$B$776,Y$44)+'СЕТ СН'!$G$12+СВЦЭМ!$D$10+'СЕТ СН'!$G$6-'СЕТ СН'!$G$22</f>
        <v>1581.8569088300001</v>
      </c>
    </row>
    <row r="56" spans="1:25" ht="15.75" x14ac:dyDescent="0.2">
      <c r="A56" s="35">
        <f t="shared" si="1"/>
        <v>43508</v>
      </c>
      <c r="B56" s="36">
        <f>SUMIFS(СВЦЭМ!$C$33:$C$776,СВЦЭМ!$A$33:$A$776,$A56,СВЦЭМ!$B$33:$B$776,B$44)+'СЕТ СН'!$G$12+СВЦЭМ!$D$10+'СЕТ СН'!$G$6-'СЕТ СН'!$G$22</f>
        <v>1615.92538036</v>
      </c>
      <c r="C56" s="36">
        <f>SUMIFS(СВЦЭМ!$C$33:$C$776,СВЦЭМ!$A$33:$A$776,$A56,СВЦЭМ!$B$33:$B$776,C$44)+'СЕТ СН'!$G$12+СВЦЭМ!$D$10+'СЕТ СН'!$G$6-'СЕТ СН'!$G$22</f>
        <v>1643.3681251499997</v>
      </c>
      <c r="D56" s="36">
        <f>SUMIFS(СВЦЭМ!$C$33:$C$776,СВЦЭМ!$A$33:$A$776,$A56,СВЦЭМ!$B$33:$B$776,D$44)+'СЕТ СН'!$G$12+СВЦЭМ!$D$10+'СЕТ СН'!$G$6-'СЕТ СН'!$G$22</f>
        <v>1655.1919797099999</v>
      </c>
      <c r="E56" s="36">
        <f>SUMIFS(СВЦЭМ!$C$33:$C$776,СВЦЭМ!$A$33:$A$776,$A56,СВЦЭМ!$B$33:$B$776,E$44)+'СЕТ СН'!$G$12+СВЦЭМ!$D$10+'СЕТ СН'!$G$6-'СЕТ СН'!$G$22</f>
        <v>1674.9725742800001</v>
      </c>
      <c r="F56" s="36">
        <f>SUMIFS(СВЦЭМ!$C$33:$C$776,СВЦЭМ!$A$33:$A$776,$A56,СВЦЭМ!$B$33:$B$776,F$44)+'СЕТ СН'!$G$12+СВЦЭМ!$D$10+'СЕТ СН'!$G$6-'СЕТ СН'!$G$22</f>
        <v>1672.4614094499998</v>
      </c>
      <c r="G56" s="36">
        <f>SUMIFS(СВЦЭМ!$C$33:$C$776,СВЦЭМ!$A$33:$A$776,$A56,СВЦЭМ!$B$33:$B$776,G$44)+'СЕТ СН'!$G$12+СВЦЭМ!$D$10+'СЕТ СН'!$G$6-'СЕТ СН'!$G$22</f>
        <v>1656.5617852800001</v>
      </c>
      <c r="H56" s="36">
        <f>SUMIFS(СВЦЭМ!$C$33:$C$776,СВЦЭМ!$A$33:$A$776,$A56,СВЦЭМ!$B$33:$B$776,H$44)+'СЕТ СН'!$G$12+СВЦЭМ!$D$10+'СЕТ СН'!$G$6-'СЕТ СН'!$G$22</f>
        <v>1613.00678268</v>
      </c>
      <c r="I56" s="36">
        <f>SUMIFS(СВЦЭМ!$C$33:$C$776,СВЦЭМ!$A$33:$A$776,$A56,СВЦЭМ!$B$33:$B$776,I$44)+'СЕТ СН'!$G$12+СВЦЭМ!$D$10+'СЕТ СН'!$G$6-'СЕТ СН'!$G$22</f>
        <v>1578.7533409099997</v>
      </c>
      <c r="J56" s="36">
        <f>SUMIFS(СВЦЭМ!$C$33:$C$776,СВЦЭМ!$A$33:$A$776,$A56,СВЦЭМ!$B$33:$B$776,J$44)+'СЕТ СН'!$G$12+СВЦЭМ!$D$10+'СЕТ СН'!$G$6-'СЕТ СН'!$G$22</f>
        <v>1535.84242997</v>
      </c>
      <c r="K56" s="36">
        <f>SUMIFS(СВЦЭМ!$C$33:$C$776,СВЦЭМ!$A$33:$A$776,$A56,СВЦЭМ!$B$33:$B$776,K$44)+'СЕТ СН'!$G$12+СВЦЭМ!$D$10+'СЕТ СН'!$G$6-'СЕТ СН'!$G$22</f>
        <v>1544.1104403999998</v>
      </c>
      <c r="L56" s="36">
        <f>SUMIFS(СВЦЭМ!$C$33:$C$776,СВЦЭМ!$A$33:$A$776,$A56,СВЦЭМ!$B$33:$B$776,L$44)+'СЕТ СН'!$G$12+СВЦЭМ!$D$10+'СЕТ СН'!$G$6-'СЕТ СН'!$G$22</f>
        <v>1541.4355109399999</v>
      </c>
      <c r="M56" s="36">
        <f>SUMIFS(СВЦЭМ!$C$33:$C$776,СВЦЭМ!$A$33:$A$776,$A56,СВЦЭМ!$B$33:$B$776,M$44)+'СЕТ СН'!$G$12+СВЦЭМ!$D$10+'СЕТ СН'!$G$6-'СЕТ СН'!$G$22</f>
        <v>1554.1658490899999</v>
      </c>
      <c r="N56" s="36">
        <f>SUMIFS(СВЦЭМ!$C$33:$C$776,СВЦЭМ!$A$33:$A$776,$A56,СВЦЭМ!$B$33:$B$776,N$44)+'СЕТ СН'!$G$12+СВЦЭМ!$D$10+'СЕТ СН'!$G$6-'СЕТ СН'!$G$22</f>
        <v>1543.3455884999998</v>
      </c>
      <c r="O56" s="36">
        <f>SUMIFS(СВЦЭМ!$C$33:$C$776,СВЦЭМ!$A$33:$A$776,$A56,СВЦЭМ!$B$33:$B$776,O$44)+'СЕТ СН'!$G$12+СВЦЭМ!$D$10+'СЕТ СН'!$G$6-'СЕТ СН'!$G$22</f>
        <v>1500.3496016999998</v>
      </c>
      <c r="P56" s="36">
        <f>SUMIFS(СВЦЭМ!$C$33:$C$776,СВЦЭМ!$A$33:$A$776,$A56,СВЦЭМ!$B$33:$B$776,P$44)+'СЕТ СН'!$G$12+СВЦЭМ!$D$10+'СЕТ СН'!$G$6-'СЕТ СН'!$G$22</f>
        <v>1520.23079461</v>
      </c>
      <c r="Q56" s="36">
        <f>SUMIFS(СВЦЭМ!$C$33:$C$776,СВЦЭМ!$A$33:$A$776,$A56,СВЦЭМ!$B$33:$B$776,Q$44)+'СЕТ СН'!$G$12+СВЦЭМ!$D$10+'СЕТ СН'!$G$6-'СЕТ СН'!$G$22</f>
        <v>1530.11486122</v>
      </c>
      <c r="R56" s="36">
        <f>SUMIFS(СВЦЭМ!$C$33:$C$776,СВЦЭМ!$A$33:$A$776,$A56,СВЦЭМ!$B$33:$B$776,R$44)+'СЕТ СН'!$G$12+СВЦЭМ!$D$10+'СЕТ СН'!$G$6-'СЕТ СН'!$G$22</f>
        <v>1536.1059846499998</v>
      </c>
      <c r="S56" s="36">
        <f>SUMIFS(СВЦЭМ!$C$33:$C$776,СВЦЭМ!$A$33:$A$776,$A56,СВЦЭМ!$B$33:$B$776,S$44)+'СЕТ СН'!$G$12+СВЦЭМ!$D$10+'СЕТ СН'!$G$6-'СЕТ СН'!$G$22</f>
        <v>1521.3811521499997</v>
      </c>
      <c r="T56" s="36">
        <f>SUMIFS(СВЦЭМ!$C$33:$C$776,СВЦЭМ!$A$33:$A$776,$A56,СВЦЭМ!$B$33:$B$776,T$44)+'СЕТ СН'!$G$12+СВЦЭМ!$D$10+'СЕТ СН'!$G$6-'СЕТ СН'!$G$22</f>
        <v>1476.0252470699998</v>
      </c>
      <c r="U56" s="36">
        <f>SUMIFS(СВЦЭМ!$C$33:$C$776,СВЦЭМ!$A$33:$A$776,$A56,СВЦЭМ!$B$33:$B$776,U$44)+'СЕТ СН'!$G$12+СВЦЭМ!$D$10+'СЕТ СН'!$G$6-'СЕТ СН'!$G$22</f>
        <v>1462.1578388399998</v>
      </c>
      <c r="V56" s="36">
        <f>SUMIFS(СВЦЭМ!$C$33:$C$776,СВЦЭМ!$A$33:$A$776,$A56,СВЦЭМ!$B$33:$B$776,V$44)+'СЕТ СН'!$G$12+СВЦЭМ!$D$10+'СЕТ СН'!$G$6-'СЕТ СН'!$G$22</f>
        <v>1487.3858924800002</v>
      </c>
      <c r="W56" s="36">
        <f>SUMIFS(СВЦЭМ!$C$33:$C$776,СВЦЭМ!$A$33:$A$776,$A56,СВЦЭМ!$B$33:$B$776,W$44)+'СЕТ СН'!$G$12+СВЦЭМ!$D$10+'СЕТ СН'!$G$6-'СЕТ СН'!$G$22</f>
        <v>1512.59809791</v>
      </c>
      <c r="X56" s="36">
        <f>SUMIFS(СВЦЭМ!$C$33:$C$776,СВЦЭМ!$A$33:$A$776,$A56,СВЦЭМ!$B$33:$B$776,X$44)+'СЕТ СН'!$G$12+СВЦЭМ!$D$10+'СЕТ СН'!$G$6-'СЕТ СН'!$G$22</f>
        <v>1537.5226446799998</v>
      </c>
      <c r="Y56" s="36">
        <f>SUMIFS(СВЦЭМ!$C$33:$C$776,СВЦЭМ!$A$33:$A$776,$A56,СВЦЭМ!$B$33:$B$776,Y$44)+'СЕТ СН'!$G$12+СВЦЭМ!$D$10+'СЕТ СН'!$G$6-'СЕТ СН'!$G$22</f>
        <v>1585.39365387</v>
      </c>
    </row>
    <row r="57" spans="1:25" ht="15.75" x14ac:dyDescent="0.2">
      <c r="A57" s="35">
        <f t="shared" si="1"/>
        <v>43509</v>
      </c>
      <c r="B57" s="36">
        <f>SUMIFS(СВЦЭМ!$C$33:$C$776,СВЦЭМ!$A$33:$A$776,$A57,СВЦЭМ!$B$33:$B$776,B$44)+'СЕТ СН'!$G$12+СВЦЭМ!$D$10+'СЕТ СН'!$G$6-'СЕТ СН'!$G$22</f>
        <v>1601.8470232</v>
      </c>
      <c r="C57" s="36">
        <f>SUMIFS(СВЦЭМ!$C$33:$C$776,СВЦЭМ!$A$33:$A$776,$A57,СВЦЭМ!$B$33:$B$776,C$44)+'СЕТ СН'!$G$12+СВЦЭМ!$D$10+'СЕТ СН'!$G$6-'СЕТ СН'!$G$22</f>
        <v>1619.7679070599997</v>
      </c>
      <c r="D57" s="36">
        <f>SUMIFS(СВЦЭМ!$C$33:$C$776,СВЦЭМ!$A$33:$A$776,$A57,СВЦЭМ!$B$33:$B$776,D$44)+'СЕТ СН'!$G$12+СВЦЭМ!$D$10+'СЕТ СН'!$G$6-'СЕТ СН'!$G$22</f>
        <v>1663.6235897299998</v>
      </c>
      <c r="E57" s="36">
        <f>SUMIFS(СВЦЭМ!$C$33:$C$776,СВЦЭМ!$A$33:$A$776,$A57,СВЦЭМ!$B$33:$B$776,E$44)+'СЕТ СН'!$G$12+СВЦЭМ!$D$10+'СЕТ СН'!$G$6-'СЕТ СН'!$G$22</f>
        <v>1679.53027604</v>
      </c>
      <c r="F57" s="36">
        <f>SUMIFS(СВЦЭМ!$C$33:$C$776,СВЦЭМ!$A$33:$A$776,$A57,СВЦЭМ!$B$33:$B$776,F$44)+'СЕТ СН'!$G$12+СВЦЭМ!$D$10+'СЕТ СН'!$G$6-'СЕТ СН'!$G$22</f>
        <v>1672.8634996599999</v>
      </c>
      <c r="G57" s="36">
        <f>SUMIFS(СВЦЭМ!$C$33:$C$776,СВЦЭМ!$A$33:$A$776,$A57,СВЦЭМ!$B$33:$B$776,G$44)+'СЕТ СН'!$G$12+СВЦЭМ!$D$10+'СЕТ СН'!$G$6-'СЕТ СН'!$G$22</f>
        <v>1635.65254852</v>
      </c>
      <c r="H57" s="36">
        <f>SUMIFS(СВЦЭМ!$C$33:$C$776,СВЦЭМ!$A$33:$A$776,$A57,СВЦЭМ!$B$33:$B$776,H$44)+'СЕТ СН'!$G$12+СВЦЭМ!$D$10+'СЕТ СН'!$G$6-'СЕТ СН'!$G$22</f>
        <v>1605.00906145</v>
      </c>
      <c r="I57" s="36">
        <f>SUMIFS(СВЦЭМ!$C$33:$C$776,СВЦЭМ!$A$33:$A$776,$A57,СВЦЭМ!$B$33:$B$776,I$44)+'СЕТ СН'!$G$12+СВЦЭМ!$D$10+'СЕТ СН'!$G$6-'СЕТ СН'!$G$22</f>
        <v>1565.5529131200001</v>
      </c>
      <c r="J57" s="36">
        <f>SUMIFS(СВЦЭМ!$C$33:$C$776,СВЦЭМ!$A$33:$A$776,$A57,СВЦЭМ!$B$33:$B$776,J$44)+'СЕТ СН'!$G$12+СВЦЭМ!$D$10+'СЕТ СН'!$G$6-'СЕТ СН'!$G$22</f>
        <v>1532.9611335999998</v>
      </c>
      <c r="K57" s="36">
        <f>SUMIFS(СВЦЭМ!$C$33:$C$776,СВЦЭМ!$A$33:$A$776,$A57,СВЦЭМ!$B$33:$B$776,K$44)+'СЕТ СН'!$G$12+СВЦЭМ!$D$10+'СЕТ СН'!$G$6-'СЕТ СН'!$G$22</f>
        <v>1535.6043759499998</v>
      </c>
      <c r="L57" s="36">
        <f>SUMIFS(СВЦЭМ!$C$33:$C$776,СВЦЭМ!$A$33:$A$776,$A57,СВЦЭМ!$B$33:$B$776,L$44)+'СЕТ СН'!$G$12+СВЦЭМ!$D$10+'СЕТ СН'!$G$6-'СЕТ СН'!$G$22</f>
        <v>1531.5192978800001</v>
      </c>
      <c r="M57" s="36">
        <f>SUMIFS(СВЦЭМ!$C$33:$C$776,СВЦЭМ!$A$33:$A$776,$A57,СВЦЭМ!$B$33:$B$776,M$44)+'СЕТ СН'!$G$12+СВЦЭМ!$D$10+'СЕТ СН'!$G$6-'СЕТ СН'!$G$22</f>
        <v>1534.2596678</v>
      </c>
      <c r="N57" s="36">
        <f>SUMIFS(СВЦЭМ!$C$33:$C$776,СВЦЭМ!$A$33:$A$776,$A57,СВЦЭМ!$B$33:$B$776,N$44)+'СЕТ СН'!$G$12+СВЦЭМ!$D$10+'СЕТ СН'!$G$6-'СЕТ СН'!$G$22</f>
        <v>1545.4901385499998</v>
      </c>
      <c r="O57" s="36">
        <f>SUMIFS(СВЦЭМ!$C$33:$C$776,СВЦЭМ!$A$33:$A$776,$A57,СВЦЭМ!$B$33:$B$776,O$44)+'СЕТ СН'!$G$12+СВЦЭМ!$D$10+'СЕТ СН'!$G$6-'СЕТ СН'!$G$22</f>
        <v>1507.3152386100001</v>
      </c>
      <c r="P57" s="36">
        <f>SUMIFS(СВЦЭМ!$C$33:$C$776,СВЦЭМ!$A$33:$A$776,$A57,СВЦЭМ!$B$33:$B$776,P$44)+'СЕТ СН'!$G$12+СВЦЭМ!$D$10+'СЕТ СН'!$G$6-'СЕТ СН'!$G$22</f>
        <v>1520.2323195599997</v>
      </c>
      <c r="Q57" s="36">
        <f>SUMIFS(СВЦЭМ!$C$33:$C$776,СВЦЭМ!$A$33:$A$776,$A57,СВЦЭМ!$B$33:$B$776,Q$44)+'СЕТ СН'!$G$12+СВЦЭМ!$D$10+'СЕТ СН'!$G$6-'СЕТ СН'!$G$22</f>
        <v>1530.2629447499999</v>
      </c>
      <c r="R57" s="36">
        <f>SUMIFS(СВЦЭМ!$C$33:$C$776,СВЦЭМ!$A$33:$A$776,$A57,СВЦЭМ!$B$33:$B$776,R$44)+'СЕТ СН'!$G$12+СВЦЭМ!$D$10+'СЕТ СН'!$G$6-'СЕТ СН'!$G$22</f>
        <v>1529.0330737300001</v>
      </c>
      <c r="S57" s="36">
        <f>SUMIFS(СВЦЭМ!$C$33:$C$776,СВЦЭМ!$A$33:$A$776,$A57,СВЦЭМ!$B$33:$B$776,S$44)+'СЕТ СН'!$G$12+СВЦЭМ!$D$10+'СЕТ СН'!$G$6-'СЕТ СН'!$G$22</f>
        <v>1520.9273022799998</v>
      </c>
      <c r="T57" s="36">
        <f>SUMIFS(СВЦЭМ!$C$33:$C$776,СВЦЭМ!$A$33:$A$776,$A57,СВЦЭМ!$B$33:$B$776,T$44)+'СЕТ СН'!$G$12+СВЦЭМ!$D$10+'СЕТ СН'!$G$6-'СЕТ СН'!$G$22</f>
        <v>1467.1128163899998</v>
      </c>
      <c r="U57" s="36">
        <f>SUMIFS(СВЦЭМ!$C$33:$C$776,СВЦЭМ!$A$33:$A$776,$A57,СВЦЭМ!$B$33:$B$776,U$44)+'СЕТ СН'!$G$12+СВЦЭМ!$D$10+'СЕТ СН'!$G$6-'СЕТ СН'!$G$22</f>
        <v>1456.6106817999998</v>
      </c>
      <c r="V57" s="36">
        <f>SUMIFS(СВЦЭМ!$C$33:$C$776,СВЦЭМ!$A$33:$A$776,$A57,СВЦЭМ!$B$33:$B$776,V$44)+'СЕТ СН'!$G$12+СВЦЭМ!$D$10+'СЕТ СН'!$G$6-'СЕТ СН'!$G$22</f>
        <v>1466.2981965399999</v>
      </c>
      <c r="W57" s="36">
        <f>SUMIFS(СВЦЭМ!$C$33:$C$776,СВЦЭМ!$A$33:$A$776,$A57,СВЦЭМ!$B$33:$B$776,W$44)+'СЕТ СН'!$G$12+СВЦЭМ!$D$10+'СЕТ СН'!$G$6-'СЕТ СН'!$G$22</f>
        <v>1491.0086498999999</v>
      </c>
      <c r="X57" s="36">
        <f>SUMIFS(СВЦЭМ!$C$33:$C$776,СВЦЭМ!$A$33:$A$776,$A57,СВЦЭМ!$B$33:$B$776,X$44)+'СЕТ СН'!$G$12+СВЦЭМ!$D$10+'СЕТ СН'!$G$6-'СЕТ СН'!$G$22</f>
        <v>1513.7433276399997</v>
      </c>
      <c r="Y57" s="36">
        <f>SUMIFS(СВЦЭМ!$C$33:$C$776,СВЦЭМ!$A$33:$A$776,$A57,СВЦЭМ!$B$33:$B$776,Y$44)+'СЕТ СН'!$G$12+СВЦЭМ!$D$10+'СЕТ СН'!$G$6-'СЕТ СН'!$G$22</f>
        <v>1562.8704021999997</v>
      </c>
    </row>
    <row r="58" spans="1:25" ht="15.75" x14ac:dyDescent="0.2">
      <c r="A58" s="35">
        <f t="shared" si="1"/>
        <v>43510</v>
      </c>
      <c r="B58" s="36">
        <f>SUMIFS(СВЦЭМ!$C$33:$C$776,СВЦЭМ!$A$33:$A$776,$A58,СВЦЭМ!$B$33:$B$776,B$44)+'СЕТ СН'!$G$12+СВЦЭМ!$D$10+'СЕТ СН'!$G$6-'СЕТ СН'!$G$22</f>
        <v>1613.0669312499999</v>
      </c>
      <c r="C58" s="36">
        <f>SUMIFS(СВЦЭМ!$C$33:$C$776,СВЦЭМ!$A$33:$A$776,$A58,СВЦЭМ!$B$33:$B$776,C$44)+'СЕТ СН'!$G$12+СВЦЭМ!$D$10+'СЕТ СН'!$G$6-'СЕТ СН'!$G$22</f>
        <v>1626.5549524399999</v>
      </c>
      <c r="D58" s="36">
        <f>SUMIFS(СВЦЭМ!$C$33:$C$776,СВЦЭМ!$A$33:$A$776,$A58,СВЦЭМ!$B$33:$B$776,D$44)+'СЕТ СН'!$G$12+СВЦЭМ!$D$10+'СЕТ СН'!$G$6-'СЕТ СН'!$G$22</f>
        <v>1658.4255523100001</v>
      </c>
      <c r="E58" s="36">
        <f>SUMIFS(СВЦЭМ!$C$33:$C$776,СВЦЭМ!$A$33:$A$776,$A58,СВЦЭМ!$B$33:$B$776,E$44)+'СЕТ СН'!$G$12+СВЦЭМ!$D$10+'СЕТ СН'!$G$6-'СЕТ СН'!$G$22</f>
        <v>1686.42592681</v>
      </c>
      <c r="F58" s="36">
        <f>SUMIFS(СВЦЭМ!$C$33:$C$776,СВЦЭМ!$A$33:$A$776,$A58,СВЦЭМ!$B$33:$B$776,F$44)+'СЕТ СН'!$G$12+СВЦЭМ!$D$10+'СЕТ СН'!$G$6-'СЕТ СН'!$G$22</f>
        <v>1674.3908161199997</v>
      </c>
      <c r="G58" s="36">
        <f>SUMIFS(СВЦЭМ!$C$33:$C$776,СВЦЭМ!$A$33:$A$776,$A58,СВЦЭМ!$B$33:$B$776,G$44)+'СЕТ СН'!$G$12+СВЦЭМ!$D$10+'СЕТ СН'!$G$6-'СЕТ СН'!$G$22</f>
        <v>1653.9117755100001</v>
      </c>
      <c r="H58" s="36">
        <f>SUMIFS(СВЦЭМ!$C$33:$C$776,СВЦЭМ!$A$33:$A$776,$A58,СВЦЭМ!$B$33:$B$776,H$44)+'СЕТ СН'!$G$12+СВЦЭМ!$D$10+'СЕТ СН'!$G$6-'СЕТ СН'!$G$22</f>
        <v>1601.1959982499998</v>
      </c>
      <c r="I58" s="36">
        <f>SUMIFS(СВЦЭМ!$C$33:$C$776,СВЦЭМ!$A$33:$A$776,$A58,СВЦЭМ!$B$33:$B$776,I$44)+'СЕТ СН'!$G$12+СВЦЭМ!$D$10+'СЕТ СН'!$G$6-'СЕТ СН'!$G$22</f>
        <v>1550.6261354200001</v>
      </c>
      <c r="J58" s="36">
        <f>SUMIFS(СВЦЭМ!$C$33:$C$776,СВЦЭМ!$A$33:$A$776,$A58,СВЦЭМ!$B$33:$B$776,J$44)+'СЕТ СН'!$G$12+СВЦЭМ!$D$10+'СЕТ СН'!$G$6-'СЕТ СН'!$G$22</f>
        <v>1525.78254109</v>
      </c>
      <c r="K58" s="36">
        <f>SUMIFS(СВЦЭМ!$C$33:$C$776,СВЦЭМ!$A$33:$A$776,$A58,СВЦЭМ!$B$33:$B$776,K$44)+'СЕТ СН'!$G$12+СВЦЭМ!$D$10+'СЕТ СН'!$G$6-'СЕТ СН'!$G$22</f>
        <v>1531.00369103</v>
      </c>
      <c r="L58" s="36">
        <f>SUMIFS(СВЦЭМ!$C$33:$C$776,СВЦЭМ!$A$33:$A$776,$A58,СВЦЭМ!$B$33:$B$776,L$44)+'СЕТ СН'!$G$12+СВЦЭМ!$D$10+'СЕТ СН'!$G$6-'СЕТ СН'!$G$22</f>
        <v>1522.6793782199998</v>
      </c>
      <c r="M58" s="36">
        <f>SUMIFS(СВЦЭМ!$C$33:$C$776,СВЦЭМ!$A$33:$A$776,$A58,СВЦЭМ!$B$33:$B$776,M$44)+'СЕТ СН'!$G$12+СВЦЭМ!$D$10+'СЕТ СН'!$G$6-'СЕТ СН'!$G$22</f>
        <v>1527.1838225500001</v>
      </c>
      <c r="N58" s="36">
        <f>SUMIFS(СВЦЭМ!$C$33:$C$776,СВЦЭМ!$A$33:$A$776,$A58,СВЦЭМ!$B$33:$B$776,N$44)+'СЕТ СН'!$G$12+СВЦЭМ!$D$10+'СЕТ СН'!$G$6-'СЕТ СН'!$G$22</f>
        <v>1515.8664162999999</v>
      </c>
      <c r="O58" s="36">
        <f>SUMIFS(СВЦЭМ!$C$33:$C$776,СВЦЭМ!$A$33:$A$776,$A58,СВЦЭМ!$B$33:$B$776,O$44)+'СЕТ СН'!$G$12+СВЦЭМ!$D$10+'СЕТ СН'!$G$6-'СЕТ СН'!$G$22</f>
        <v>1486.5331782600001</v>
      </c>
      <c r="P58" s="36">
        <f>SUMIFS(СВЦЭМ!$C$33:$C$776,СВЦЭМ!$A$33:$A$776,$A58,СВЦЭМ!$B$33:$B$776,P$44)+'СЕТ СН'!$G$12+СВЦЭМ!$D$10+'СЕТ СН'!$G$6-'СЕТ СН'!$G$22</f>
        <v>1490.8531767099998</v>
      </c>
      <c r="Q58" s="36">
        <f>SUMIFS(СВЦЭМ!$C$33:$C$776,СВЦЭМ!$A$33:$A$776,$A58,СВЦЭМ!$B$33:$B$776,Q$44)+'СЕТ СН'!$G$12+СВЦЭМ!$D$10+'СЕТ СН'!$G$6-'СЕТ СН'!$G$22</f>
        <v>1511.9040845</v>
      </c>
      <c r="R58" s="36">
        <f>SUMIFS(СВЦЭМ!$C$33:$C$776,СВЦЭМ!$A$33:$A$776,$A58,СВЦЭМ!$B$33:$B$776,R$44)+'СЕТ СН'!$G$12+СВЦЭМ!$D$10+'СЕТ СН'!$G$6-'СЕТ СН'!$G$22</f>
        <v>1510.8515294499998</v>
      </c>
      <c r="S58" s="36">
        <f>SUMIFS(СВЦЭМ!$C$33:$C$776,СВЦЭМ!$A$33:$A$776,$A58,СВЦЭМ!$B$33:$B$776,S$44)+'СЕТ СН'!$G$12+СВЦЭМ!$D$10+'СЕТ СН'!$G$6-'СЕТ СН'!$G$22</f>
        <v>1498.4242449099997</v>
      </c>
      <c r="T58" s="36">
        <f>SUMIFS(СВЦЭМ!$C$33:$C$776,СВЦЭМ!$A$33:$A$776,$A58,СВЦЭМ!$B$33:$B$776,T$44)+'СЕТ СН'!$G$12+СВЦЭМ!$D$10+'СЕТ СН'!$G$6-'СЕТ СН'!$G$22</f>
        <v>1453.0361079899999</v>
      </c>
      <c r="U58" s="36">
        <f>SUMIFS(СВЦЭМ!$C$33:$C$776,СВЦЭМ!$A$33:$A$776,$A58,СВЦЭМ!$B$33:$B$776,U$44)+'СЕТ СН'!$G$12+СВЦЭМ!$D$10+'СЕТ СН'!$G$6-'СЕТ СН'!$G$22</f>
        <v>1462.8444892699999</v>
      </c>
      <c r="V58" s="36">
        <f>SUMIFS(СВЦЭМ!$C$33:$C$776,СВЦЭМ!$A$33:$A$776,$A58,СВЦЭМ!$B$33:$B$776,V$44)+'СЕТ СН'!$G$12+СВЦЭМ!$D$10+'СЕТ СН'!$G$6-'СЕТ СН'!$G$22</f>
        <v>1495.4824254599998</v>
      </c>
      <c r="W58" s="36">
        <f>SUMIFS(СВЦЭМ!$C$33:$C$776,СВЦЭМ!$A$33:$A$776,$A58,СВЦЭМ!$B$33:$B$776,W$44)+'СЕТ СН'!$G$12+СВЦЭМ!$D$10+'СЕТ СН'!$G$6-'СЕТ СН'!$G$22</f>
        <v>1507.94168623</v>
      </c>
      <c r="X58" s="36">
        <f>SUMIFS(СВЦЭМ!$C$33:$C$776,СВЦЭМ!$A$33:$A$776,$A58,СВЦЭМ!$B$33:$B$776,X$44)+'СЕТ СН'!$G$12+СВЦЭМ!$D$10+'СЕТ СН'!$G$6-'СЕТ СН'!$G$22</f>
        <v>1526.8879738400001</v>
      </c>
      <c r="Y58" s="36">
        <f>SUMIFS(СВЦЭМ!$C$33:$C$776,СВЦЭМ!$A$33:$A$776,$A58,СВЦЭМ!$B$33:$B$776,Y$44)+'СЕТ СН'!$G$12+СВЦЭМ!$D$10+'СЕТ СН'!$G$6-'СЕТ СН'!$G$22</f>
        <v>1556.7908248499998</v>
      </c>
    </row>
    <row r="59" spans="1:25" ht="15.75" x14ac:dyDescent="0.2">
      <c r="A59" s="35">
        <f t="shared" si="1"/>
        <v>43511</v>
      </c>
      <c r="B59" s="36">
        <f>SUMIFS(СВЦЭМ!$C$33:$C$776,СВЦЭМ!$A$33:$A$776,$A59,СВЦЭМ!$B$33:$B$776,B$44)+'СЕТ СН'!$G$12+СВЦЭМ!$D$10+'СЕТ СН'!$G$6-'СЕТ СН'!$G$22</f>
        <v>1558.1884795199999</v>
      </c>
      <c r="C59" s="36">
        <f>SUMIFS(СВЦЭМ!$C$33:$C$776,СВЦЭМ!$A$33:$A$776,$A59,СВЦЭМ!$B$33:$B$776,C$44)+'СЕТ СН'!$G$12+СВЦЭМ!$D$10+'СЕТ СН'!$G$6-'СЕТ СН'!$G$22</f>
        <v>1567.4184597899998</v>
      </c>
      <c r="D59" s="36">
        <f>SUMIFS(СВЦЭМ!$C$33:$C$776,СВЦЭМ!$A$33:$A$776,$A59,СВЦЭМ!$B$33:$B$776,D$44)+'СЕТ СН'!$G$12+СВЦЭМ!$D$10+'СЕТ СН'!$G$6-'СЕТ СН'!$G$22</f>
        <v>1592.6406947</v>
      </c>
      <c r="E59" s="36">
        <f>SUMIFS(СВЦЭМ!$C$33:$C$776,СВЦЭМ!$A$33:$A$776,$A59,СВЦЭМ!$B$33:$B$776,E$44)+'СЕТ СН'!$G$12+СВЦЭМ!$D$10+'СЕТ СН'!$G$6-'СЕТ СН'!$G$22</f>
        <v>1612.9859459199997</v>
      </c>
      <c r="F59" s="36">
        <f>SUMIFS(СВЦЭМ!$C$33:$C$776,СВЦЭМ!$A$33:$A$776,$A59,СВЦЭМ!$B$33:$B$776,F$44)+'СЕТ СН'!$G$12+СВЦЭМ!$D$10+'СЕТ СН'!$G$6-'СЕТ СН'!$G$22</f>
        <v>1616.8122686900001</v>
      </c>
      <c r="G59" s="36">
        <f>SUMIFS(СВЦЭМ!$C$33:$C$776,СВЦЭМ!$A$33:$A$776,$A59,СВЦЭМ!$B$33:$B$776,G$44)+'СЕТ СН'!$G$12+СВЦЭМ!$D$10+'СЕТ СН'!$G$6-'СЕТ СН'!$G$22</f>
        <v>1588.3331846799997</v>
      </c>
      <c r="H59" s="36">
        <f>SUMIFS(СВЦЭМ!$C$33:$C$776,СВЦЭМ!$A$33:$A$776,$A59,СВЦЭМ!$B$33:$B$776,H$44)+'СЕТ СН'!$G$12+СВЦЭМ!$D$10+'СЕТ СН'!$G$6-'СЕТ СН'!$G$22</f>
        <v>1552.1019725000001</v>
      </c>
      <c r="I59" s="36">
        <f>SUMIFS(СВЦЭМ!$C$33:$C$776,СВЦЭМ!$A$33:$A$776,$A59,СВЦЭМ!$B$33:$B$776,I$44)+'СЕТ СН'!$G$12+СВЦЭМ!$D$10+'СЕТ СН'!$G$6-'СЕТ СН'!$G$22</f>
        <v>1539.2878163999999</v>
      </c>
      <c r="J59" s="36">
        <f>SUMIFS(СВЦЭМ!$C$33:$C$776,СВЦЭМ!$A$33:$A$776,$A59,СВЦЭМ!$B$33:$B$776,J$44)+'СЕТ СН'!$G$12+СВЦЭМ!$D$10+'СЕТ СН'!$G$6-'СЕТ СН'!$G$22</f>
        <v>1524.8108690499998</v>
      </c>
      <c r="K59" s="36">
        <f>SUMIFS(СВЦЭМ!$C$33:$C$776,СВЦЭМ!$A$33:$A$776,$A59,СВЦЭМ!$B$33:$B$776,K$44)+'СЕТ СН'!$G$12+СВЦЭМ!$D$10+'СЕТ СН'!$G$6-'СЕТ СН'!$G$22</f>
        <v>1539.0775681299997</v>
      </c>
      <c r="L59" s="36">
        <f>SUMIFS(СВЦЭМ!$C$33:$C$776,СВЦЭМ!$A$33:$A$776,$A59,СВЦЭМ!$B$33:$B$776,L$44)+'СЕТ СН'!$G$12+СВЦЭМ!$D$10+'СЕТ СН'!$G$6-'СЕТ СН'!$G$22</f>
        <v>1532.3225884799999</v>
      </c>
      <c r="M59" s="36">
        <f>SUMIFS(СВЦЭМ!$C$33:$C$776,СВЦЭМ!$A$33:$A$776,$A59,СВЦЭМ!$B$33:$B$776,M$44)+'СЕТ СН'!$G$12+СВЦЭМ!$D$10+'СЕТ СН'!$G$6-'СЕТ СН'!$G$22</f>
        <v>1532.75480737</v>
      </c>
      <c r="N59" s="36">
        <f>SUMIFS(СВЦЭМ!$C$33:$C$776,СВЦЭМ!$A$33:$A$776,$A59,СВЦЭМ!$B$33:$B$776,N$44)+'СЕТ СН'!$G$12+СВЦЭМ!$D$10+'СЕТ СН'!$G$6-'СЕТ СН'!$G$22</f>
        <v>1509.9315233799998</v>
      </c>
      <c r="O59" s="36">
        <f>SUMIFS(СВЦЭМ!$C$33:$C$776,СВЦЭМ!$A$33:$A$776,$A59,СВЦЭМ!$B$33:$B$776,O$44)+'СЕТ СН'!$G$12+СВЦЭМ!$D$10+'СЕТ СН'!$G$6-'СЕТ СН'!$G$22</f>
        <v>1488.83281584</v>
      </c>
      <c r="P59" s="36">
        <f>SUMIFS(СВЦЭМ!$C$33:$C$776,СВЦЭМ!$A$33:$A$776,$A59,СВЦЭМ!$B$33:$B$776,P$44)+'СЕТ СН'!$G$12+СВЦЭМ!$D$10+'СЕТ СН'!$G$6-'СЕТ СН'!$G$22</f>
        <v>1487.4871749999998</v>
      </c>
      <c r="Q59" s="36">
        <f>SUMIFS(СВЦЭМ!$C$33:$C$776,СВЦЭМ!$A$33:$A$776,$A59,СВЦЭМ!$B$33:$B$776,Q$44)+'СЕТ СН'!$G$12+СВЦЭМ!$D$10+'СЕТ СН'!$G$6-'СЕТ СН'!$G$22</f>
        <v>1482.89619339</v>
      </c>
      <c r="R59" s="36">
        <f>SUMIFS(СВЦЭМ!$C$33:$C$776,СВЦЭМ!$A$33:$A$776,$A59,СВЦЭМ!$B$33:$B$776,R$44)+'СЕТ СН'!$G$12+СВЦЭМ!$D$10+'СЕТ СН'!$G$6-'СЕТ СН'!$G$22</f>
        <v>1489.1847064799999</v>
      </c>
      <c r="S59" s="36">
        <f>SUMIFS(СВЦЭМ!$C$33:$C$776,СВЦЭМ!$A$33:$A$776,$A59,СВЦЭМ!$B$33:$B$776,S$44)+'СЕТ СН'!$G$12+СВЦЭМ!$D$10+'СЕТ СН'!$G$6-'СЕТ СН'!$G$22</f>
        <v>1486.9633922499997</v>
      </c>
      <c r="T59" s="36">
        <f>SUMIFS(СВЦЭМ!$C$33:$C$776,СВЦЭМ!$A$33:$A$776,$A59,СВЦЭМ!$B$33:$B$776,T$44)+'СЕТ СН'!$G$12+СВЦЭМ!$D$10+'СЕТ СН'!$G$6-'СЕТ СН'!$G$22</f>
        <v>1465.06549731</v>
      </c>
      <c r="U59" s="36">
        <f>SUMIFS(СВЦЭМ!$C$33:$C$776,СВЦЭМ!$A$33:$A$776,$A59,СВЦЭМ!$B$33:$B$776,U$44)+'СЕТ СН'!$G$12+СВЦЭМ!$D$10+'СЕТ СН'!$G$6-'СЕТ СН'!$G$22</f>
        <v>1467.3176995899998</v>
      </c>
      <c r="V59" s="36">
        <f>SUMIFS(СВЦЭМ!$C$33:$C$776,СВЦЭМ!$A$33:$A$776,$A59,СВЦЭМ!$B$33:$B$776,V$44)+'СЕТ СН'!$G$12+СВЦЭМ!$D$10+'СЕТ СН'!$G$6-'СЕТ СН'!$G$22</f>
        <v>1463.90171732</v>
      </c>
      <c r="W59" s="36">
        <f>SUMIFS(СВЦЭМ!$C$33:$C$776,СВЦЭМ!$A$33:$A$776,$A59,СВЦЭМ!$B$33:$B$776,W$44)+'СЕТ СН'!$G$12+СВЦЭМ!$D$10+'СЕТ СН'!$G$6-'СЕТ СН'!$G$22</f>
        <v>1472.58604229</v>
      </c>
      <c r="X59" s="36">
        <f>SUMIFS(СВЦЭМ!$C$33:$C$776,СВЦЭМ!$A$33:$A$776,$A59,СВЦЭМ!$B$33:$B$776,X$44)+'СЕТ СН'!$G$12+СВЦЭМ!$D$10+'СЕТ СН'!$G$6-'СЕТ СН'!$G$22</f>
        <v>1489.67296549</v>
      </c>
      <c r="Y59" s="36">
        <f>SUMIFS(СВЦЭМ!$C$33:$C$776,СВЦЭМ!$A$33:$A$776,$A59,СВЦЭМ!$B$33:$B$776,Y$44)+'СЕТ СН'!$G$12+СВЦЭМ!$D$10+'СЕТ СН'!$G$6-'СЕТ СН'!$G$22</f>
        <v>1529.0348032399997</v>
      </c>
    </row>
    <row r="60" spans="1:25" ht="15.75" x14ac:dyDescent="0.2">
      <c r="A60" s="35">
        <f t="shared" si="1"/>
        <v>43512</v>
      </c>
      <c r="B60" s="36">
        <f>SUMIFS(СВЦЭМ!$C$33:$C$776,СВЦЭМ!$A$33:$A$776,$A60,СВЦЭМ!$B$33:$B$776,B$44)+'СЕТ СН'!$G$12+СВЦЭМ!$D$10+'СЕТ СН'!$G$6-'СЕТ СН'!$G$22</f>
        <v>1560.6949356499999</v>
      </c>
      <c r="C60" s="36">
        <f>SUMIFS(СВЦЭМ!$C$33:$C$776,СВЦЭМ!$A$33:$A$776,$A60,СВЦЭМ!$B$33:$B$776,C$44)+'СЕТ СН'!$G$12+СВЦЭМ!$D$10+'СЕТ СН'!$G$6-'СЕТ СН'!$G$22</f>
        <v>1567.3550708600001</v>
      </c>
      <c r="D60" s="36">
        <f>SUMIFS(СВЦЭМ!$C$33:$C$776,СВЦЭМ!$A$33:$A$776,$A60,СВЦЭМ!$B$33:$B$776,D$44)+'СЕТ СН'!$G$12+СВЦЭМ!$D$10+'СЕТ СН'!$G$6-'СЕТ СН'!$G$22</f>
        <v>1602.6850349399997</v>
      </c>
      <c r="E60" s="36">
        <f>SUMIFS(СВЦЭМ!$C$33:$C$776,СВЦЭМ!$A$33:$A$776,$A60,СВЦЭМ!$B$33:$B$776,E$44)+'СЕТ СН'!$G$12+СВЦЭМ!$D$10+'СЕТ СН'!$G$6-'СЕТ СН'!$G$22</f>
        <v>1638.0812696999997</v>
      </c>
      <c r="F60" s="36">
        <f>SUMIFS(СВЦЭМ!$C$33:$C$776,СВЦЭМ!$A$33:$A$776,$A60,СВЦЭМ!$B$33:$B$776,F$44)+'СЕТ СН'!$G$12+СВЦЭМ!$D$10+'СЕТ СН'!$G$6-'СЕТ СН'!$G$22</f>
        <v>1659.2853838699998</v>
      </c>
      <c r="G60" s="36">
        <f>SUMIFS(СВЦЭМ!$C$33:$C$776,СВЦЭМ!$A$33:$A$776,$A60,СВЦЭМ!$B$33:$B$776,G$44)+'СЕТ СН'!$G$12+СВЦЭМ!$D$10+'СЕТ СН'!$G$6-'СЕТ СН'!$G$22</f>
        <v>1653.82411095</v>
      </c>
      <c r="H60" s="36">
        <f>SUMIFS(СВЦЭМ!$C$33:$C$776,СВЦЭМ!$A$33:$A$776,$A60,СВЦЭМ!$B$33:$B$776,H$44)+'СЕТ СН'!$G$12+СВЦЭМ!$D$10+'СЕТ СН'!$G$6-'СЕТ СН'!$G$22</f>
        <v>1599.9362741199998</v>
      </c>
      <c r="I60" s="36">
        <f>SUMIFS(СВЦЭМ!$C$33:$C$776,СВЦЭМ!$A$33:$A$776,$A60,СВЦЭМ!$B$33:$B$776,I$44)+'СЕТ СН'!$G$12+СВЦЭМ!$D$10+'СЕТ СН'!$G$6-'СЕТ СН'!$G$22</f>
        <v>1561.2206404999997</v>
      </c>
      <c r="J60" s="36">
        <f>SUMIFS(СВЦЭМ!$C$33:$C$776,СВЦЭМ!$A$33:$A$776,$A60,СВЦЭМ!$B$33:$B$776,J$44)+'СЕТ СН'!$G$12+СВЦЭМ!$D$10+'СЕТ СН'!$G$6-'СЕТ СН'!$G$22</f>
        <v>1522.1287479499997</v>
      </c>
      <c r="K60" s="36">
        <f>SUMIFS(СВЦЭМ!$C$33:$C$776,СВЦЭМ!$A$33:$A$776,$A60,СВЦЭМ!$B$33:$B$776,K$44)+'СЕТ СН'!$G$12+СВЦЭМ!$D$10+'СЕТ СН'!$G$6-'СЕТ СН'!$G$22</f>
        <v>1483.2912051200001</v>
      </c>
      <c r="L60" s="36">
        <f>SUMIFS(СВЦЭМ!$C$33:$C$776,СВЦЭМ!$A$33:$A$776,$A60,СВЦЭМ!$B$33:$B$776,L$44)+'СЕТ СН'!$G$12+СВЦЭМ!$D$10+'СЕТ СН'!$G$6-'СЕТ СН'!$G$22</f>
        <v>1462.3190653500001</v>
      </c>
      <c r="M60" s="36">
        <f>SUMIFS(СВЦЭМ!$C$33:$C$776,СВЦЭМ!$A$33:$A$776,$A60,СВЦЭМ!$B$33:$B$776,M$44)+'СЕТ СН'!$G$12+СВЦЭМ!$D$10+'СЕТ СН'!$G$6-'СЕТ СН'!$G$22</f>
        <v>1473.96696858</v>
      </c>
      <c r="N60" s="36">
        <f>SUMIFS(СВЦЭМ!$C$33:$C$776,СВЦЭМ!$A$33:$A$776,$A60,СВЦЭМ!$B$33:$B$776,N$44)+'СЕТ СН'!$G$12+СВЦЭМ!$D$10+'СЕТ СН'!$G$6-'СЕТ СН'!$G$22</f>
        <v>1501.4286267100001</v>
      </c>
      <c r="O60" s="36">
        <f>SUMIFS(СВЦЭМ!$C$33:$C$776,СВЦЭМ!$A$33:$A$776,$A60,СВЦЭМ!$B$33:$B$776,O$44)+'СЕТ СН'!$G$12+СВЦЭМ!$D$10+'СЕТ СН'!$G$6-'СЕТ СН'!$G$22</f>
        <v>1500.0573040499999</v>
      </c>
      <c r="P60" s="36">
        <f>SUMIFS(СВЦЭМ!$C$33:$C$776,СВЦЭМ!$A$33:$A$776,$A60,СВЦЭМ!$B$33:$B$776,P$44)+'СЕТ СН'!$G$12+СВЦЭМ!$D$10+'СЕТ СН'!$G$6-'СЕТ СН'!$G$22</f>
        <v>1513.2773389399999</v>
      </c>
      <c r="Q60" s="36">
        <f>SUMIFS(СВЦЭМ!$C$33:$C$776,СВЦЭМ!$A$33:$A$776,$A60,СВЦЭМ!$B$33:$B$776,Q$44)+'СЕТ СН'!$G$12+СВЦЭМ!$D$10+'СЕТ СН'!$G$6-'СЕТ СН'!$G$22</f>
        <v>1517.6711192099997</v>
      </c>
      <c r="R60" s="36">
        <f>SUMIFS(СВЦЭМ!$C$33:$C$776,СВЦЭМ!$A$33:$A$776,$A60,СВЦЭМ!$B$33:$B$776,R$44)+'СЕТ СН'!$G$12+СВЦЭМ!$D$10+'СЕТ СН'!$G$6-'СЕТ СН'!$G$22</f>
        <v>1511.9269999499998</v>
      </c>
      <c r="S60" s="36">
        <f>SUMIFS(СВЦЭМ!$C$33:$C$776,СВЦЭМ!$A$33:$A$776,$A60,СВЦЭМ!$B$33:$B$776,S$44)+'СЕТ СН'!$G$12+СВЦЭМ!$D$10+'СЕТ СН'!$G$6-'СЕТ СН'!$G$22</f>
        <v>1525.7051207</v>
      </c>
      <c r="T60" s="36">
        <f>SUMIFS(СВЦЭМ!$C$33:$C$776,СВЦЭМ!$A$33:$A$776,$A60,СВЦЭМ!$B$33:$B$776,T$44)+'СЕТ СН'!$G$12+СВЦЭМ!$D$10+'СЕТ СН'!$G$6-'СЕТ СН'!$G$22</f>
        <v>1470.8867058699998</v>
      </c>
      <c r="U60" s="36">
        <f>SUMIFS(СВЦЭМ!$C$33:$C$776,СВЦЭМ!$A$33:$A$776,$A60,СВЦЭМ!$B$33:$B$776,U$44)+'СЕТ СН'!$G$12+СВЦЭМ!$D$10+'СЕТ СН'!$G$6-'СЕТ СН'!$G$22</f>
        <v>1457.0091028100001</v>
      </c>
      <c r="V60" s="36">
        <f>SUMIFS(СВЦЭМ!$C$33:$C$776,СВЦЭМ!$A$33:$A$776,$A60,СВЦЭМ!$B$33:$B$776,V$44)+'СЕТ СН'!$G$12+СВЦЭМ!$D$10+'СЕТ СН'!$G$6-'СЕТ СН'!$G$22</f>
        <v>1464.9690723399999</v>
      </c>
      <c r="W60" s="36">
        <f>SUMIFS(СВЦЭМ!$C$33:$C$776,СВЦЭМ!$A$33:$A$776,$A60,СВЦЭМ!$B$33:$B$776,W$44)+'СЕТ СН'!$G$12+СВЦЭМ!$D$10+'СЕТ СН'!$G$6-'СЕТ СН'!$G$22</f>
        <v>1473.6906810800001</v>
      </c>
      <c r="X60" s="36">
        <f>SUMIFS(СВЦЭМ!$C$33:$C$776,СВЦЭМ!$A$33:$A$776,$A60,СВЦЭМ!$B$33:$B$776,X$44)+'СЕТ СН'!$G$12+СВЦЭМ!$D$10+'СЕТ СН'!$G$6-'СЕТ СН'!$G$22</f>
        <v>1487.4816625799999</v>
      </c>
      <c r="Y60" s="36">
        <f>SUMIFS(СВЦЭМ!$C$33:$C$776,СВЦЭМ!$A$33:$A$776,$A60,СВЦЭМ!$B$33:$B$776,Y$44)+'СЕТ СН'!$G$12+СВЦЭМ!$D$10+'СЕТ СН'!$G$6-'СЕТ СН'!$G$22</f>
        <v>1546.6533200399999</v>
      </c>
    </row>
    <row r="61" spans="1:25" ht="15.75" x14ac:dyDescent="0.2">
      <c r="A61" s="35">
        <f t="shared" si="1"/>
        <v>43513</v>
      </c>
      <c r="B61" s="36">
        <f>SUMIFS(СВЦЭМ!$C$33:$C$776,СВЦЭМ!$A$33:$A$776,$A61,СВЦЭМ!$B$33:$B$776,B$44)+'СЕТ СН'!$G$12+СВЦЭМ!$D$10+'СЕТ СН'!$G$6-'СЕТ СН'!$G$22</f>
        <v>1526.14451444</v>
      </c>
      <c r="C61" s="36">
        <f>SUMIFS(СВЦЭМ!$C$33:$C$776,СВЦЭМ!$A$33:$A$776,$A61,СВЦЭМ!$B$33:$B$776,C$44)+'СЕТ СН'!$G$12+СВЦЭМ!$D$10+'СЕТ СН'!$G$6-'СЕТ СН'!$G$22</f>
        <v>1543.95252411</v>
      </c>
      <c r="D61" s="36">
        <f>SUMIFS(СВЦЭМ!$C$33:$C$776,СВЦЭМ!$A$33:$A$776,$A61,СВЦЭМ!$B$33:$B$776,D$44)+'СЕТ СН'!$G$12+СВЦЭМ!$D$10+'СЕТ СН'!$G$6-'СЕТ СН'!$G$22</f>
        <v>1589.6688445899999</v>
      </c>
      <c r="E61" s="36">
        <f>SUMIFS(СВЦЭМ!$C$33:$C$776,СВЦЭМ!$A$33:$A$776,$A61,СВЦЭМ!$B$33:$B$776,E$44)+'СЕТ СН'!$G$12+СВЦЭМ!$D$10+'СЕТ СН'!$G$6-'СЕТ СН'!$G$22</f>
        <v>1586.5010993299998</v>
      </c>
      <c r="F61" s="36">
        <f>SUMIFS(СВЦЭМ!$C$33:$C$776,СВЦЭМ!$A$33:$A$776,$A61,СВЦЭМ!$B$33:$B$776,F$44)+'СЕТ СН'!$G$12+СВЦЭМ!$D$10+'СЕТ СН'!$G$6-'СЕТ СН'!$G$22</f>
        <v>1604.5399695000001</v>
      </c>
      <c r="G61" s="36">
        <f>SUMIFS(СВЦЭМ!$C$33:$C$776,СВЦЭМ!$A$33:$A$776,$A61,СВЦЭМ!$B$33:$B$776,G$44)+'СЕТ СН'!$G$12+СВЦЭМ!$D$10+'СЕТ СН'!$G$6-'СЕТ СН'!$G$22</f>
        <v>1600.9489809399997</v>
      </c>
      <c r="H61" s="36">
        <f>SUMIFS(СВЦЭМ!$C$33:$C$776,СВЦЭМ!$A$33:$A$776,$A61,СВЦЭМ!$B$33:$B$776,H$44)+'СЕТ СН'!$G$12+СВЦЭМ!$D$10+'СЕТ СН'!$G$6-'СЕТ СН'!$G$22</f>
        <v>1551.5417593799998</v>
      </c>
      <c r="I61" s="36">
        <f>SUMIFS(СВЦЭМ!$C$33:$C$776,СВЦЭМ!$A$33:$A$776,$A61,СВЦЭМ!$B$33:$B$776,I$44)+'СЕТ СН'!$G$12+СВЦЭМ!$D$10+'СЕТ СН'!$G$6-'СЕТ СН'!$G$22</f>
        <v>1515.27524898</v>
      </c>
      <c r="J61" s="36">
        <f>SUMIFS(СВЦЭМ!$C$33:$C$776,СВЦЭМ!$A$33:$A$776,$A61,СВЦЭМ!$B$33:$B$776,J$44)+'СЕТ СН'!$G$12+СВЦЭМ!$D$10+'СЕТ СН'!$G$6-'СЕТ СН'!$G$22</f>
        <v>1486.6971568099998</v>
      </c>
      <c r="K61" s="36">
        <f>SUMIFS(СВЦЭМ!$C$33:$C$776,СВЦЭМ!$A$33:$A$776,$A61,СВЦЭМ!$B$33:$B$776,K$44)+'СЕТ СН'!$G$12+СВЦЭМ!$D$10+'СЕТ СН'!$G$6-'СЕТ СН'!$G$22</f>
        <v>1433.7485056999999</v>
      </c>
      <c r="L61" s="36">
        <f>SUMIFS(СВЦЭМ!$C$33:$C$776,СВЦЭМ!$A$33:$A$776,$A61,СВЦЭМ!$B$33:$B$776,L$44)+'СЕТ СН'!$G$12+СВЦЭМ!$D$10+'СЕТ СН'!$G$6-'СЕТ СН'!$G$22</f>
        <v>1410.93834352</v>
      </c>
      <c r="M61" s="36">
        <f>SUMIFS(СВЦЭМ!$C$33:$C$776,СВЦЭМ!$A$33:$A$776,$A61,СВЦЭМ!$B$33:$B$776,M$44)+'СЕТ СН'!$G$12+СВЦЭМ!$D$10+'СЕТ СН'!$G$6-'СЕТ СН'!$G$22</f>
        <v>1433.3196180700002</v>
      </c>
      <c r="N61" s="36">
        <f>SUMIFS(СВЦЭМ!$C$33:$C$776,СВЦЭМ!$A$33:$A$776,$A61,СВЦЭМ!$B$33:$B$776,N$44)+'СЕТ СН'!$G$12+СВЦЭМ!$D$10+'СЕТ СН'!$G$6-'СЕТ СН'!$G$22</f>
        <v>1484.0054820800001</v>
      </c>
      <c r="O61" s="36">
        <f>SUMIFS(СВЦЭМ!$C$33:$C$776,СВЦЭМ!$A$33:$A$776,$A61,СВЦЭМ!$B$33:$B$776,O$44)+'СЕТ СН'!$G$12+СВЦЭМ!$D$10+'СЕТ СН'!$G$6-'СЕТ СН'!$G$22</f>
        <v>1485.0786165</v>
      </c>
      <c r="P61" s="36">
        <f>SUMIFS(СВЦЭМ!$C$33:$C$776,СВЦЭМ!$A$33:$A$776,$A61,СВЦЭМ!$B$33:$B$776,P$44)+'СЕТ СН'!$G$12+СВЦЭМ!$D$10+'СЕТ СН'!$G$6-'СЕТ СН'!$G$22</f>
        <v>1543.0355053499998</v>
      </c>
      <c r="Q61" s="36">
        <f>SUMIFS(СВЦЭМ!$C$33:$C$776,СВЦЭМ!$A$33:$A$776,$A61,СВЦЭМ!$B$33:$B$776,Q$44)+'СЕТ СН'!$G$12+СВЦЭМ!$D$10+'СЕТ СН'!$G$6-'СЕТ СН'!$G$22</f>
        <v>1532.6844590000001</v>
      </c>
      <c r="R61" s="36">
        <f>SUMIFS(СВЦЭМ!$C$33:$C$776,СВЦЭМ!$A$33:$A$776,$A61,СВЦЭМ!$B$33:$B$776,R$44)+'СЕТ СН'!$G$12+СВЦЭМ!$D$10+'СЕТ СН'!$G$6-'СЕТ СН'!$G$22</f>
        <v>1531.99087319</v>
      </c>
      <c r="S61" s="36">
        <f>SUMIFS(СВЦЭМ!$C$33:$C$776,СВЦЭМ!$A$33:$A$776,$A61,СВЦЭМ!$B$33:$B$776,S$44)+'СЕТ СН'!$G$12+СВЦЭМ!$D$10+'СЕТ СН'!$G$6-'СЕТ СН'!$G$22</f>
        <v>1541.4622825399997</v>
      </c>
      <c r="T61" s="36">
        <f>SUMIFS(СВЦЭМ!$C$33:$C$776,СВЦЭМ!$A$33:$A$776,$A61,СВЦЭМ!$B$33:$B$776,T$44)+'СЕТ СН'!$G$12+СВЦЭМ!$D$10+'СЕТ СН'!$G$6-'СЕТ СН'!$G$22</f>
        <v>1498.8111405499999</v>
      </c>
      <c r="U61" s="36">
        <f>SUMIFS(СВЦЭМ!$C$33:$C$776,СВЦЭМ!$A$33:$A$776,$A61,СВЦЭМ!$B$33:$B$776,U$44)+'СЕТ СН'!$G$12+СВЦЭМ!$D$10+'СЕТ СН'!$G$6-'СЕТ СН'!$G$22</f>
        <v>1477.86411946</v>
      </c>
      <c r="V61" s="36">
        <f>SUMIFS(СВЦЭМ!$C$33:$C$776,СВЦЭМ!$A$33:$A$776,$A61,СВЦЭМ!$B$33:$B$776,V$44)+'СЕТ СН'!$G$12+СВЦЭМ!$D$10+'СЕТ СН'!$G$6-'СЕТ СН'!$G$22</f>
        <v>1490.7481240500001</v>
      </c>
      <c r="W61" s="36">
        <f>SUMIFS(СВЦЭМ!$C$33:$C$776,СВЦЭМ!$A$33:$A$776,$A61,СВЦЭМ!$B$33:$B$776,W$44)+'СЕТ СН'!$G$12+СВЦЭМ!$D$10+'СЕТ СН'!$G$6-'СЕТ СН'!$G$22</f>
        <v>1493.37505762</v>
      </c>
      <c r="X61" s="36">
        <f>SUMIFS(СВЦЭМ!$C$33:$C$776,СВЦЭМ!$A$33:$A$776,$A61,СВЦЭМ!$B$33:$B$776,X$44)+'СЕТ СН'!$G$12+СВЦЭМ!$D$10+'СЕТ СН'!$G$6-'СЕТ СН'!$G$22</f>
        <v>1513.8400206699998</v>
      </c>
      <c r="Y61" s="36">
        <f>SUMIFS(СВЦЭМ!$C$33:$C$776,СВЦЭМ!$A$33:$A$776,$A61,СВЦЭМ!$B$33:$B$776,Y$44)+'СЕТ СН'!$G$12+СВЦЭМ!$D$10+'СЕТ СН'!$G$6-'СЕТ СН'!$G$22</f>
        <v>1543.8295395199998</v>
      </c>
    </row>
    <row r="62" spans="1:25" ht="15.75" x14ac:dyDescent="0.2">
      <c r="A62" s="35">
        <f t="shared" si="1"/>
        <v>43514</v>
      </c>
      <c r="B62" s="36">
        <f>SUMIFS(СВЦЭМ!$C$33:$C$776,СВЦЭМ!$A$33:$A$776,$A62,СВЦЭМ!$B$33:$B$776,B$44)+'СЕТ СН'!$G$12+СВЦЭМ!$D$10+'СЕТ СН'!$G$6-'СЕТ СН'!$G$22</f>
        <v>1599.2218803000001</v>
      </c>
      <c r="C62" s="36">
        <f>SUMIFS(СВЦЭМ!$C$33:$C$776,СВЦЭМ!$A$33:$A$776,$A62,СВЦЭМ!$B$33:$B$776,C$44)+'СЕТ СН'!$G$12+СВЦЭМ!$D$10+'СЕТ СН'!$G$6-'СЕТ СН'!$G$22</f>
        <v>1647.6281583699997</v>
      </c>
      <c r="D62" s="36">
        <f>SUMIFS(СВЦЭМ!$C$33:$C$776,СВЦЭМ!$A$33:$A$776,$A62,СВЦЭМ!$B$33:$B$776,D$44)+'СЕТ СН'!$G$12+СВЦЭМ!$D$10+'СЕТ СН'!$G$6-'СЕТ СН'!$G$22</f>
        <v>1658.6167089800001</v>
      </c>
      <c r="E62" s="36">
        <f>SUMIFS(СВЦЭМ!$C$33:$C$776,СВЦЭМ!$A$33:$A$776,$A62,СВЦЭМ!$B$33:$B$776,E$44)+'СЕТ СН'!$G$12+СВЦЭМ!$D$10+'СЕТ СН'!$G$6-'СЕТ СН'!$G$22</f>
        <v>1633.9530918800001</v>
      </c>
      <c r="F62" s="36">
        <f>SUMIFS(СВЦЭМ!$C$33:$C$776,СВЦЭМ!$A$33:$A$776,$A62,СВЦЭМ!$B$33:$B$776,F$44)+'СЕТ СН'!$G$12+СВЦЭМ!$D$10+'СЕТ СН'!$G$6-'СЕТ СН'!$G$22</f>
        <v>1640.6628659099997</v>
      </c>
      <c r="G62" s="36">
        <f>SUMIFS(СВЦЭМ!$C$33:$C$776,СВЦЭМ!$A$33:$A$776,$A62,СВЦЭМ!$B$33:$B$776,G$44)+'СЕТ СН'!$G$12+СВЦЭМ!$D$10+'СЕТ СН'!$G$6-'СЕТ СН'!$G$22</f>
        <v>1627.24744341</v>
      </c>
      <c r="H62" s="36">
        <f>SUMIFS(СВЦЭМ!$C$33:$C$776,СВЦЭМ!$A$33:$A$776,$A62,СВЦЭМ!$B$33:$B$776,H$44)+'СЕТ СН'!$G$12+СВЦЭМ!$D$10+'СЕТ СН'!$G$6-'СЕТ СН'!$G$22</f>
        <v>1572.1709657199999</v>
      </c>
      <c r="I62" s="36">
        <f>SUMIFS(СВЦЭМ!$C$33:$C$776,СВЦЭМ!$A$33:$A$776,$A62,СВЦЭМ!$B$33:$B$776,I$44)+'СЕТ СН'!$G$12+СВЦЭМ!$D$10+'СЕТ СН'!$G$6-'СЕТ СН'!$G$22</f>
        <v>1529.2319673799998</v>
      </c>
      <c r="J62" s="36">
        <f>SUMIFS(СВЦЭМ!$C$33:$C$776,СВЦЭМ!$A$33:$A$776,$A62,СВЦЭМ!$B$33:$B$776,J$44)+'СЕТ СН'!$G$12+СВЦЭМ!$D$10+'СЕТ СН'!$G$6-'СЕТ СН'!$G$22</f>
        <v>1509.4071117599997</v>
      </c>
      <c r="K62" s="36">
        <f>SUMIFS(СВЦЭМ!$C$33:$C$776,СВЦЭМ!$A$33:$A$776,$A62,СВЦЭМ!$B$33:$B$776,K$44)+'СЕТ СН'!$G$12+СВЦЭМ!$D$10+'СЕТ СН'!$G$6-'СЕТ СН'!$G$22</f>
        <v>1510.6575168300001</v>
      </c>
      <c r="L62" s="36">
        <f>SUMIFS(СВЦЭМ!$C$33:$C$776,СВЦЭМ!$A$33:$A$776,$A62,СВЦЭМ!$B$33:$B$776,L$44)+'СЕТ СН'!$G$12+СВЦЭМ!$D$10+'СЕТ СН'!$G$6-'СЕТ СН'!$G$22</f>
        <v>1513.0655766999998</v>
      </c>
      <c r="M62" s="36">
        <f>SUMIFS(СВЦЭМ!$C$33:$C$776,СВЦЭМ!$A$33:$A$776,$A62,СВЦЭМ!$B$33:$B$776,M$44)+'СЕТ СН'!$G$12+СВЦЭМ!$D$10+'СЕТ СН'!$G$6-'СЕТ СН'!$G$22</f>
        <v>1520.7386253099999</v>
      </c>
      <c r="N62" s="36">
        <f>SUMIFS(СВЦЭМ!$C$33:$C$776,СВЦЭМ!$A$33:$A$776,$A62,СВЦЭМ!$B$33:$B$776,N$44)+'СЕТ СН'!$G$12+СВЦЭМ!$D$10+'СЕТ СН'!$G$6-'СЕТ СН'!$G$22</f>
        <v>1510.0129726099999</v>
      </c>
      <c r="O62" s="36">
        <f>SUMIFS(СВЦЭМ!$C$33:$C$776,СВЦЭМ!$A$33:$A$776,$A62,СВЦЭМ!$B$33:$B$776,O$44)+'СЕТ СН'!$G$12+СВЦЭМ!$D$10+'СЕТ СН'!$G$6-'СЕТ СН'!$G$22</f>
        <v>1515.1802847399999</v>
      </c>
      <c r="P62" s="36">
        <f>SUMIFS(СВЦЭМ!$C$33:$C$776,СВЦЭМ!$A$33:$A$776,$A62,СВЦЭМ!$B$33:$B$776,P$44)+'СЕТ СН'!$G$12+СВЦЭМ!$D$10+'СЕТ СН'!$G$6-'СЕТ СН'!$G$22</f>
        <v>1524.20704535</v>
      </c>
      <c r="Q62" s="36">
        <f>SUMIFS(СВЦЭМ!$C$33:$C$776,СВЦЭМ!$A$33:$A$776,$A62,СВЦЭМ!$B$33:$B$776,Q$44)+'СЕТ СН'!$G$12+СВЦЭМ!$D$10+'СЕТ СН'!$G$6-'СЕТ СН'!$G$22</f>
        <v>1529.0938649499999</v>
      </c>
      <c r="R62" s="36">
        <f>SUMIFS(СВЦЭМ!$C$33:$C$776,СВЦЭМ!$A$33:$A$776,$A62,СВЦЭМ!$B$33:$B$776,R$44)+'СЕТ СН'!$G$12+СВЦЭМ!$D$10+'СЕТ СН'!$G$6-'СЕТ СН'!$G$22</f>
        <v>1521.7144953500001</v>
      </c>
      <c r="S62" s="36">
        <f>SUMIFS(СВЦЭМ!$C$33:$C$776,СВЦЭМ!$A$33:$A$776,$A62,СВЦЭМ!$B$33:$B$776,S$44)+'СЕТ СН'!$G$12+СВЦЭМ!$D$10+'СЕТ СН'!$G$6-'СЕТ СН'!$G$22</f>
        <v>1519.0578396699998</v>
      </c>
      <c r="T62" s="36">
        <f>SUMIFS(СВЦЭМ!$C$33:$C$776,СВЦЭМ!$A$33:$A$776,$A62,СВЦЭМ!$B$33:$B$776,T$44)+'СЕТ СН'!$G$12+СВЦЭМ!$D$10+'СЕТ СН'!$G$6-'СЕТ СН'!$G$22</f>
        <v>1480.54289303</v>
      </c>
      <c r="U62" s="36">
        <f>SUMIFS(СВЦЭМ!$C$33:$C$776,СВЦЭМ!$A$33:$A$776,$A62,СВЦЭМ!$B$33:$B$776,U$44)+'СЕТ СН'!$G$12+СВЦЭМ!$D$10+'СЕТ СН'!$G$6-'СЕТ СН'!$G$22</f>
        <v>1483.53573233</v>
      </c>
      <c r="V62" s="36">
        <f>SUMIFS(СВЦЭМ!$C$33:$C$776,СВЦЭМ!$A$33:$A$776,$A62,СВЦЭМ!$B$33:$B$776,V$44)+'СЕТ СН'!$G$12+СВЦЭМ!$D$10+'СЕТ СН'!$G$6-'СЕТ СН'!$G$22</f>
        <v>1481.3657309199998</v>
      </c>
      <c r="W62" s="36">
        <f>SUMIFS(СВЦЭМ!$C$33:$C$776,СВЦЭМ!$A$33:$A$776,$A62,СВЦЭМ!$B$33:$B$776,W$44)+'СЕТ СН'!$G$12+СВЦЭМ!$D$10+'СЕТ СН'!$G$6-'СЕТ СН'!$G$22</f>
        <v>1497.73767916</v>
      </c>
      <c r="X62" s="36">
        <f>SUMIFS(СВЦЭМ!$C$33:$C$776,СВЦЭМ!$A$33:$A$776,$A62,СВЦЭМ!$B$33:$B$776,X$44)+'СЕТ СН'!$G$12+СВЦЭМ!$D$10+'СЕТ СН'!$G$6-'СЕТ СН'!$G$22</f>
        <v>1527.6321025299999</v>
      </c>
      <c r="Y62" s="36">
        <f>SUMIFS(СВЦЭМ!$C$33:$C$776,СВЦЭМ!$A$33:$A$776,$A62,СВЦЭМ!$B$33:$B$776,Y$44)+'СЕТ СН'!$G$12+СВЦЭМ!$D$10+'СЕТ СН'!$G$6-'СЕТ СН'!$G$22</f>
        <v>1550.8877780600001</v>
      </c>
    </row>
    <row r="63" spans="1:25" ht="15.75" x14ac:dyDescent="0.2">
      <c r="A63" s="35">
        <f t="shared" si="1"/>
        <v>43515</v>
      </c>
      <c r="B63" s="36">
        <f>SUMIFS(СВЦЭМ!$C$33:$C$776,СВЦЭМ!$A$33:$A$776,$A63,СВЦЭМ!$B$33:$B$776,B$44)+'СЕТ СН'!$G$12+СВЦЭМ!$D$10+'СЕТ СН'!$G$6-'СЕТ СН'!$G$22</f>
        <v>1615.2404257600001</v>
      </c>
      <c r="C63" s="36">
        <f>SUMIFS(СВЦЭМ!$C$33:$C$776,СВЦЭМ!$A$33:$A$776,$A63,СВЦЭМ!$B$33:$B$776,C$44)+'СЕТ СН'!$G$12+СВЦЭМ!$D$10+'СЕТ СН'!$G$6-'СЕТ СН'!$G$22</f>
        <v>1649.7107548700001</v>
      </c>
      <c r="D63" s="36">
        <f>SUMIFS(СВЦЭМ!$C$33:$C$776,СВЦЭМ!$A$33:$A$776,$A63,СВЦЭМ!$B$33:$B$776,D$44)+'СЕТ СН'!$G$12+СВЦЭМ!$D$10+'СЕТ СН'!$G$6-'СЕТ СН'!$G$22</f>
        <v>1669.27633603</v>
      </c>
      <c r="E63" s="36">
        <f>SUMIFS(СВЦЭМ!$C$33:$C$776,СВЦЭМ!$A$33:$A$776,$A63,СВЦЭМ!$B$33:$B$776,E$44)+'СЕТ СН'!$G$12+СВЦЭМ!$D$10+'СЕТ СН'!$G$6-'СЕТ СН'!$G$22</f>
        <v>1679.2538871799998</v>
      </c>
      <c r="F63" s="36">
        <f>SUMIFS(СВЦЭМ!$C$33:$C$776,СВЦЭМ!$A$33:$A$776,$A63,СВЦЭМ!$B$33:$B$776,F$44)+'СЕТ СН'!$G$12+СВЦЭМ!$D$10+'СЕТ СН'!$G$6-'СЕТ СН'!$G$22</f>
        <v>1667.6972547699997</v>
      </c>
      <c r="G63" s="36">
        <f>SUMIFS(СВЦЭМ!$C$33:$C$776,СВЦЭМ!$A$33:$A$776,$A63,СВЦЭМ!$B$33:$B$776,G$44)+'СЕТ СН'!$G$12+СВЦЭМ!$D$10+'СЕТ СН'!$G$6-'СЕТ СН'!$G$22</f>
        <v>1645.6968783100001</v>
      </c>
      <c r="H63" s="36">
        <f>SUMIFS(СВЦЭМ!$C$33:$C$776,СВЦЭМ!$A$33:$A$776,$A63,СВЦЭМ!$B$33:$B$776,H$44)+'СЕТ СН'!$G$12+СВЦЭМ!$D$10+'СЕТ СН'!$G$6-'СЕТ СН'!$G$22</f>
        <v>1612.2310068399997</v>
      </c>
      <c r="I63" s="36">
        <f>SUMIFS(СВЦЭМ!$C$33:$C$776,СВЦЭМ!$A$33:$A$776,$A63,СВЦЭМ!$B$33:$B$776,I$44)+'СЕТ СН'!$G$12+СВЦЭМ!$D$10+'СЕТ СН'!$G$6-'СЕТ СН'!$G$22</f>
        <v>1567.1895250600001</v>
      </c>
      <c r="J63" s="36">
        <f>SUMIFS(СВЦЭМ!$C$33:$C$776,СВЦЭМ!$A$33:$A$776,$A63,СВЦЭМ!$B$33:$B$776,J$44)+'СЕТ СН'!$G$12+СВЦЭМ!$D$10+'СЕТ СН'!$G$6-'СЕТ СН'!$G$22</f>
        <v>1540.1375243499997</v>
      </c>
      <c r="K63" s="36">
        <f>SUMIFS(СВЦЭМ!$C$33:$C$776,СВЦЭМ!$A$33:$A$776,$A63,СВЦЭМ!$B$33:$B$776,K$44)+'СЕТ СН'!$G$12+СВЦЭМ!$D$10+'СЕТ СН'!$G$6-'СЕТ СН'!$G$22</f>
        <v>1532.1192834599997</v>
      </c>
      <c r="L63" s="36">
        <f>SUMIFS(СВЦЭМ!$C$33:$C$776,СВЦЭМ!$A$33:$A$776,$A63,СВЦЭМ!$B$33:$B$776,L$44)+'СЕТ СН'!$G$12+СВЦЭМ!$D$10+'СЕТ СН'!$G$6-'СЕТ СН'!$G$22</f>
        <v>1521.9742401899998</v>
      </c>
      <c r="M63" s="36">
        <f>SUMIFS(СВЦЭМ!$C$33:$C$776,СВЦЭМ!$A$33:$A$776,$A63,СВЦЭМ!$B$33:$B$776,M$44)+'СЕТ СН'!$G$12+СВЦЭМ!$D$10+'СЕТ СН'!$G$6-'СЕТ СН'!$G$22</f>
        <v>1519.6564721099999</v>
      </c>
      <c r="N63" s="36">
        <f>SUMIFS(СВЦЭМ!$C$33:$C$776,СВЦЭМ!$A$33:$A$776,$A63,СВЦЭМ!$B$33:$B$776,N$44)+'СЕТ СН'!$G$12+СВЦЭМ!$D$10+'СЕТ СН'!$G$6-'СЕТ СН'!$G$22</f>
        <v>1502.0076411499999</v>
      </c>
      <c r="O63" s="36">
        <f>SUMIFS(СВЦЭМ!$C$33:$C$776,СВЦЭМ!$A$33:$A$776,$A63,СВЦЭМ!$B$33:$B$776,O$44)+'СЕТ СН'!$G$12+СВЦЭМ!$D$10+'СЕТ СН'!$G$6-'СЕТ СН'!$G$22</f>
        <v>1477.3831098999999</v>
      </c>
      <c r="P63" s="36">
        <f>SUMIFS(СВЦЭМ!$C$33:$C$776,СВЦЭМ!$A$33:$A$776,$A63,СВЦЭМ!$B$33:$B$776,P$44)+'СЕТ СН'!$G$12+СВЦЭМ!$D$10+'СЕТ СН'!$G$6-'СЕТ СН'!$G$22</f>
        <v>1487.5804448999997</v>
      </c>
      <c r="Q63" s="36">
        <f>SUMIFS(СВЦЭМ!$C$33:$C$776,СВЦЭМ!$A$33:$A$776,$A63,СВЦЭМ!$B$33:$B$776,Q$44)+'СЕТ СН'!$G$12+СВЦЭМ!$D$10+'СЕТ СН'!$G$6-'СЕТ СН'!$G$22</f>
        <v>1498.4253150899999</v>
      </c>
      <c r="R63" s="36">
        <f>SUMIFS(СВЦЭМ!$C$33:$C$776,СВЦЭМ!$A$33:$A$776,$A63,СВЦЭМ!$B$33:$B$776,R$44)+'СЕТ СН'!$G$12+СВЦЭМ!$D$10+'СЕТ СН'!$G$6-'СЕТ СН'!$G$22</f>
        <v>1498.1002553499998</v>
      </c>
      <c r="S63" s="36">
        <f>SUMIFS(СВЦЭМ!$C$33:$C$776,СВЦЭМ!$A$33:$A$776,$A63,СВЦЭМ!$B$33:$B$776,S$44)+'СЕТ СН'!$G$12+СВЦЭМ!$D$10+'СЕТ СН'!$G$6-'СЕТ СН'!$G$22</f>
        <v>1492.18395405</v>
      </c>
      <c r="T63" s="36">
        <f>SUMIFS(СВЦЭМ!$C$33:$C$776,СВЦЭМ!$A$33:$A$776,$A63,СВЦЭМ!$B$33:$B$776,T$44)+'СЕТ СН'!$G$12+СВЦЭМ!$D$10+'СЕТ СН'!$G$6-'СЕТ СН'!$G$22</f>
        <v>1457.7635450299999</v>
      </c>
      <c r="U63" s="36">
        <f>SUMIFS(СВЦЭМ!$C$33:$C$776,СВЦЭМ!$A$33:$A$776,$A63,СВЦЭМ!$B$33:$B$776,U$44)+'СЕТ СН'!$G$12+СВЦЭМ!$D$10+'СЕТ СН'!$G$6-'СЕТ СН'!$G$22</f>
        <v>1449.9088973</v>
      </c>
      <c r="V63" s="36">
        <f>SUMIFS(СВЦЭМ!$C$33:$C$776,СВЦЭМ!$A$33:$A$776,$A63,СВЦЭМ!$B$33:$B$776,V$44)+'СЕТ СН'!$G$12+СВЦЭМ!$D$10+'СЕТ СН'!$G$6-'СЕТ СН'!$G$22</f>
        <v>1456.1017083199999</v>
      </c>
      <c r="W63" s="36">
        <f>SUMIFS(СВЦЭМ!$C$33:$C$776,СВЦЭМ!$A$33:$A$776,$A63,СВЦЭМ!$B$33:$B$776,W$44)+'СЕТ СН'!$G$12+СВЦЭМ!$D$10+'СЕТ СН'!$G$6-'СЕТ СН'!$G$22</f>
        <v>1462.3151877199998</v>
      </c>
      <c r="X63" s="36">
        <f>SUMIFS(СВЦЭМ!$C$33:$C$776,СВЦЭМ!$A$33:$A$776,$A63,СВЦЭМ!$B$33:$B$776,X$44)+'СЕТ СН'!$G$12+СВЦЭМ!$D$10+'СЕТ СН'!$G$6-'СЕТ СН'!$G$22</f>
        <v>1474.3382388199998</v>
      </c>
      <c r="Y63" s="36">
        <f>SUMIFS(СВЦЭМ!$C$33:$C$776,СВЦЭМ!$A$33:$A$776,$A63,СВЦЭМ!$B$33:$B$776,Y$44)+'СЕТ СН'!$G$12+СВЦЭМ!$D$10+'СЕТ СН'!$G$6-'СЕТ СН'!$G$22</f>
        <v>1521.6780568899999</v>
      </c>
    </row>
    <row r="64" spans="1:25" ht="15.75" x14ac:dyDescent="0.2">
      <c r="A64" s="35">
        <f t="shared" si="1"/>
        <v>43516</v>
      </c>
      <c r="B64" s="36">
        <f>SUMIFS(СВЦЭМ!$C$33:$C$776,СВЦЭМ!$A$33:$A$776,$A64,СВЦЭМ!$B$33:$B$776,B$44)+'СЕТ СН'!$G$12+СВЦЭМ!$D$10+'СЕТ СН'!$G$6-'СЕТ СН'!$G$22</f>
        <v>1594.8746400299997</v>
      </c>
      <c r="C64" s="36">
        <f>SUMIFS(СВЦЭМ!$C$33:$C$776,СВЦЭМ!$A$33:$A$776,$A64,СВЦЭМ!$B$33:$B$776,C$44)+'СЕТ СН'!$G$12+СВЦЭМ!$D$10+'СЕТ СН'!$G$6-'СЕТ СН'!$G$22</f>
        <v>1632.98379252</v>
      </c>
      <c r="D64" s="36">
        <f>SUMIFS(СВЦЭМ!$C$33:$C$776,СВЦЭМ!$A$33:$A$776,$A64,СВЦЭМ!$B$33:$B$776,D$44)+'СЕТ СН'!$G$12+СВЦЭМ!$D$10+'СЕТ СН'!$G$6-'СЕТ СН'!$G$22</f>
        <v>1639.6478066999998</v>
      </c>
      <c r="E64" s="36">
        <f>SUMIFS(СВЦЭМ!$C$33:$C$776,СВЦЭМ!$A$33:$A$776,$A64,СВЦЭМ!$B$33:$B$776,E$44)+'СЕТ СН'!$G$12+СВЦЭМ!$D$10+'СЕТ СН'!$G$6-'СЕТ СН'!$G$22</f>
        <v>1649.19542847</v>
      </c>
      <c r="F64" s="36">
        <f>SUMIFS(СВЦЭМ!$C$33:$C$776,СВЦЭМ!$A$33:$A$776,$A64,СВЦЭМ!$B$33:$B$776,F$44)+'СЕТ СН'!$G$12+СВЦЭМ!$D$10+'СЕТ СН'!$G$6-'СЕТ СН'!$G$22</f>
        <v>1642.5226252899997</v>
      </c>
      <c r="G64" s="36">
        <f>SUMIFS(СВЦЭМ!$C$33:$C$776,СВЦЭМ!$A$33:$A$776,$A64,СВЦЭМ!$B$33:$B$776,G$44)+'СЕТ СН'!$G$12+СВЦЭМ!$D$10+'СЕТ СН'!$G$6-'СЕТ СН'!$G$22</f>
        <v>1600.5895632500001</v>
      </c>
      <c r="H64" s="36">
        <f>SUMIFS(СВЦЭМ!$C$33:$C$776,СВЦЭМ!$A$33:$A$776,$A64,СВЦЭМ!$B$33:$B$776,H$44)+'СЕТ СН'!$G$12+СВЦЭМ!$D$10+'СЕТ СН'!$G$6-'СЕТ СН'!$G$22</f>
        <v>1569.9509228799998</v>
      </c>
      <c r="I64" s="36">
        <f>SUMIFS(СВЦЭМ!$C$33:$C$776,СВЦЭМ!$A$33:$A$776,$A64,СВЦЭМ!$B$33:$B$776,I$44)+'СЕТ СН'!$G$12+СВЦЭМ!$D$10+'СЕТ СН'!$G$6-'СЕТ СН'!$G$22</f>
        <v>1531.42296154</v>
      </c>
      <c r="J64" s="36">
        <f>SUMIFS(СВЦЭМ!$C$33:$C$776,СВЦЭМ!$A$33:$A$776,$A64,СВЦЭМ!$B$33:$B$776,J$44)+'СЕТ СН'!$G$12+СВЦЭМ!$D$10+'СЕТ СН'!$G$6-'СЕТ СН'!$G$22</f>
        <v>1497.45629293</v>
      </c>
      <c r="K64" s="36">
        <f>SUMIFS(СВЦЭМ!$C$33:$C$776,СВЦЭМ!$A$33:$A$776,$A64,СВЦЭМ!$B$33:$B$776,K$44)+'СЕТ СН'!$G$12+СВЦЭМ!$D$10+'СЕТ СН'!$G$6-'СЕТ СН'!$G$22</f>
        <v>1496.96665906</v>
      </c>
      <c r="L64" s="36">
        <f>SUMIFS(СВЦЭМ!$C$33:$C$776,СВЦЭМ!$A$33:$A$776,$A64,СВЦЭМ!$B$33:$B$776,L$44)+'СЕТ СН'!$G$12+СВЦЭМ!$D$10+'СЕТ СН'!$G$6-'СЕТ СН'!$G$22</f>
        <v>1504.40478123</v>
      </c>
      <c r="M64" s="36">
        <f>SUMIFS(СВЦЭМ!$C$33:$C$776,СВЦЭМ!$A$33:$A$776,$A64,СВЦЭМ!$B$33:$B$776,M$44)+'СЕТ СН'!$G$12+СВЦЭМ!$D$10+'СЕТ СН'!$G$6-'СЕТ СН'!$G$22</f>
        <v>1508.5910309299998</v>
      </c>
      <c r="N64" s="36">
        <f>SUMIFS(СВЦЭМ!$C$33:$C$776,СВЦЭМ!$A$33:$A$776,$A64,СВЦЭМ!$B$33:$B$776,N$44)+'СЕТ СН'!$G$12+СВЦЭМ!$D$10+'СЕТ СН'!$G$6-'СЕТ СН'!$G$22</f>
        <v>1503.2783624099998</v>
      </c>
      <c r="O64" s="36">
        <f>SUMIFS(СВЦЭМ!$C$33:$C$776,СВЦЭМ!$A$33:$A$776,$A64,СВЦЭМ!$B$33:$B$776,O$44)+'СЕТ СН'!$G$12+СВЦЭМ!$D$10+'СЕТ СН'!$G$6-'СЕТ СН'!$G$22</f>
        <v>1467.8819579199999</v>
      </c>
      <c r="P64" s="36">
        <f>SUMIFS(СВЦЭМ!$C$33:$C$776,СВЦЭМ!$A$33:$A$776,$A64,СВЦЭМ!$B$33:$B$776,P$44)+'СЕТ СН'!$G$12+СВЦЭМ!$D$10+'СЕТ СН'!$G$6-'СЕТ СН'!$G$22</f>
        <v>1475.3546526800001</v>
      </c>
      <c r="Q64" s="36">
        <f>SUMIFS(СВЦЭМ!$C$33:$C$776,СВЦЭМ!$A$33:$A$776,$A64,СВЦЭМ!$B$33:$B$776,Q$44)+'СЕТ СН'!$G$12+СВЦЭМ!$D$10+'СЕТ СН'!$G$6-'СЕТ СН'!$G$22</f>
        <v>1487.4915586399998</v>
      </c>
      <c r="R64" s="36">
        <f>SUMIFS(СВЦЭМ!$C$33:$C$776,СВЦЭМ!$A$33:$A$776,$A64,СВЦЭМ!$B$33:$B$776,R$44)+'СЕТ СН'!$G$12+СВЦЭМ!$D$10+'СЕТ СН'!$G$6-'СЕТ СН'!$G$22</f>
        <v>1498.4122643299997</v>
      </c>
      <c r="S64" s="36">
        <f>SUMIFS(СВЦЭМ!$C$33:$C$776,СВЦЭМ!$A$33:$A$776,$A64,СВЦЭМ!$B$33:$B$776,S$44)+'СЕТ СН'!$G$12+СВЦЭМ!$D$10+'СЕТ СН'!$G$6-'СЕТ СН'!$G$22</f>
        <v>1501.1266980400001</v>
      </c>
      <c r="T64" s="36">
        <f>SUMIFS(СВЦЭМ!$C$33:$C$776,СВЦЭМ!$A$33:$A$776,$A64,СВЦЭМ!$B$33:$B$776,T$44)+'СЕТ СН'!$G$12+СВЦЭМ!$D$10+'СЕТ СН'!$G$6-'СЕТ СН'!$G$22</f>
        <v>1464.0847718700002</v>
      </c>
      <c r="U64" s="36">
        <f>SUMIFS(СВЦЭМ!$C$33:$C$776,СВЦЭМ!$A$33:$A$776,$A64,СВЦЭМ!$B$33:$B$776,U$44)+'СЕТ СН'!$G$12+СВЦЭМ!$D$10+'СЕТ СН'!$G$6-'СЕТ СН'!$G$22</f>
        <v>1431.1799512100001</v>
      </c>
      <c r="V64" s="36">
        <f>SUMIFS(СВЦЭМ!$C$33:$C$776,СВЦЭМ!$A$33:$A$776,$A64,СВЦЭМ!$B$33:$B$776,V$44)+'СЕТ СН'!$G$12+СВЦЭМ!$D$10+'СЕТ СН'!$G$6-'СЕТ СН'!$G$22</f>
        <v>1428.1787493900001</v>
      </c>
      <c r="W64" s="36">
        <f>SUMIFS(СВЦЭМ!$C$33:$C$776,СВЦЭМ!$A$33:$A$776,$A64,СВЦЭМ!$B$33:$B$776,W$44)+'СЕТ СН'!$G$12+СВЦЭМ!$D$10+'СЕТ СН'!$G$6-'СЕТ СН'!$G$22</f>
        <v>1453.5278308299999</v>
      </c>
      <c r="X64" s="36">
        <f>SUMIFS(СВЦЭМ!$C$33:$C$776,СВЦЭМ!$A$33:$A$776,$A64,СВЦЭМ!$B$33:$B$776,X$44)+'СЕТ СН'!$G$12+СВЦЭМ!$D$10+'СЕТ СН'!$G$6-'СЕТ СН'!$G$22</f>
        <v>1457.4370600100001</v>
      </c>
      <c r="Y64" s="36">
        <f>SUMIFS(СВЦЭМ!$C$33:$C$776,СВЦЭМ!$A$33:$A$776,$A64,СВЦЭМ!$B$33:$B$776,Y$44)+'СЕТ СН'!$G$12+СВЦЭМ!$D$10+'СЕТ СН'!$G$6-'СЕТ СН'!$G$22</f>
        <v>1502.30305266</v>
      </c>
    </row>
    <row r="65" spans="1:25" ht="15.75" x14ac:dyDescent="0.2">
      <c r="A65" s="35">
        <f t="shared" si="1"/>
        <v>43517</v>
      </c>
      <c r="B65" s="36">
        <f>SUMIFS(СВЦЭМ!$C$33:$C$776,СВЦЭМ!$A$33:$A$776,$A65,СВЦЭМ!$B$33:$B$776,B$44)+'СЕТ СН'!$G$12+СВЦЭМ!$D$10+'СЕТ СН'!$G$6-'СЕТ СН'!$G$22</f>
        <v>1560.0340323199998</v>
      </c>
      <c r="C65" s="36">
        <f>SUMIFS(СВЦЭМ!$C$33:$C$776,СВЦЭМ!$A$33:$A$776,$A65,СВЦЭМ!$B$33:$B$776,C$44)+'СЕТ СН'!$G$12+СВЦЭМ!$D$10+'СЕТ СН'!$G$6-'СЕТ СН'!$G$22</f>
        <v>1591.5701815399998</v>
      </c>
      <c r="D65" s="36">
        <f>SUMIFS(СВЦЭМ!$C$33:$C$776,СВЦЭМ!$A$33:$A$776,$A65,СВЦЭМ!$B$33:$B$776,D$44)+'СЕТ СН'!$G$12+СВЦЭМ!$D$10+'СЕТ СН'!$G$6-'СЕТ СН'!$G$22</f>
        <v>1617.4631766899997</v>
      </c>
      <c r="E65" s="36">
        <f>SUMIFS(СВЦЭМ!$C$33:$C$776,СВЦЭМ!$A$33:$A$776,$A65,СВЦЭМ!$B$33:$B$776,E$44)+'СЕТ СН'!$G$12+СВЦЭМ!$D$10+'СЕТ СН'!$G$6-'СЕТ СН'!$G$22</f>
        <v>1629.9822671299999</v>
      </c>
      <c r="F65" s="36">
        <f>SUMIFS(СВЦЭМ!$C$33:$C$776,СВЦЭМ!$A$33:$A$776,$A65,СВЦЭМ!$B$33:$B$776,F$44)+'СЕТ СН'!$G$12+СВЦЭМ!$D$10+'СЕТ СН'!$G$6-'СЕТ СН'!$G$22</f>
        <v>1627.5473403299998</v>
      </c>
      <c r="G65" s="36">
        <f>SUMIFS(СВЦЭМ!$C$33:$C$776,СВЦЭМ!$A$33:$A$776,$A65,СВЦЭМ!$B$33:$B$776,G$44)+'СЕТ СН'!$G$12+СВЦЭМ!$D$10+'СЕТ СН'!$G$6-'СЕТ СН'!$G$22</f>
        <v>1598.1532333499999</v>
      </c>
      <c r="H65" s="36">
        <f>SUMIFS(СВЦЭМ!$C$33:$C$776,СВЦЭМ!$A$33:$A$776,$A65,СВЦЭМ!$B$33:$B$776,H$44)+'СЕТ СН'!$G$12+СВЦЭМ!$D$10+'СЕТ СН'!$G$6-'СЕТ СН'!$G$22</f>
        <v>1561.6253076600001</v>
      </c>
      <c r="I65" s="36">
        <f>SUMIFS(СВЦЭМ!$C$33:$C$776,СВЦЭМ!$A$33:$A$776,$A65,СВЦЭМ!$B$33:$B$776,I$44)+'СЕТ СН'!$G$12+СВЦЭМ!$D$10+'СЕТ СН'!$G$6-'СЕТ СН'!$G$22</f>
        <v>1543.8778771899997</v>
      </c>
      <c r="J65" s="36">
        <f>SUMIFS(СВЦЭМ!$C$33:$C$776,СВЦЭМ!$A$33:$A$776,$A65,СВЦЭМ!$B$33:$B$776,J$44)+'СЕТ СН'!$G$12+СВЦЭМ!$D$10+'СЕТ СН'!$G$6-'СЕТ СН'!$G$22</f>
        <v>1524.5964080399999</v>
      </c>
      <c r="K65" s="36">
        <f>SUMIFS(СВЦЭМ!$C$33:$C$776,СВЦЭМ!$A$33:$A$776,$A65,СВЦЭМ!$B$33:$B$776,K$44)+'СЕТ СН'!$G$12+СВЦЭМ!$D$10+'СЕТ СН'!$G$6-'СЕТ СН'!$G$22</f>
        <v>1537.4206824499997</v>
      </c>
      <c r="L65" s="36">
        <f>SUMIFS(СВЦЭМ!$C$33:$C$776,СВЦЭМ!$A$33:$A$776,$A65,СВЦЭМ!$B$33:$B$776,L$44)+'СЕТ СН'!$G$12+СВЦЭМ!$D$10+'СЕТ СН'!$G$6-'СЕТ СН'!$G$22</f>
        <v>1525.0905516299999</v>
      </c>
      <c r="M65" s="36">
        <f>SUMIFS(СВЦЭМ!$C$33:$C$776,СВЦЭМ!$A$33:$A$776,$A65,СВЦЭМ!$B$33:$B$776,M$44)+'СЕТ СН'!$G$12+СВЦЭМ!$D$10+'СЕТ СН'!$G$6-'СЕТ СН'!$G$22</f>
        <v>1506.2195074000001</v>
      </c>
      <c r="N65" s="36">
        <f>SUMIFS(СВЦЭМ!$C$33:$C$776,СВЦЭМ!$A$33:$A$776,$A65,СВЦЭМ!$B$33:$B$776,N$44)+'СЕТ СН'!$G$12+СВЦЭМ!$D$10+'СЕТ СН'!$G$6-'СЕТ СН'!$G$22</f>
        <v>1497.4863346100001</v>
      </c>
      <c r="O65" s="36">
        <f>SUMIFS(СВЦЭМ!$C$33:$C$776,СВЦЭМ!$A$33:$A$776,$A65,СВЦЭМ!$B$33:$B$776,O$44)+'СЕТ СН'!$G$12+СВЦЭМ!$D$10+'СЕТ СН'!$G$6-'СЕТ СН'!$G$22</f>
        <v>1466.9399528099998</v>
      </c>
      <c r="P65" s="36">
        <f>SUMIFS(СВЦЭМ!$C$33:$C$776,СВЦЭМ!$A$33:$A$776,$A65,СВЦЭМ!$B$33:$B$776,P$44)+'СЕТ СН'!$G$12+СВЦЭМ!$D$10+'СЕТ СН'!$G$6-'СЕТ СН'!$G$22</f>
        <v>1467.2425337999998</v>
      </c>
      <c r="Q65" s="36">
        <f>SUMIFS(СВЦЭМ!$C$33:$C$776,СВЦЭМ!$A$33:$A$776,$A65,СВЦЭМ!$B$33:$B$776,Q$44)+'СЕТ СН'!$G$12+СВЦЭМ!$D$10+'СЕТ СН'!$G$6-'СЕТ СН'!$G$22</f>
        <v>1474.1478540899998</v>
      </c>
      <c r="R65" s="36">
        <f>SUMIFS(СВЦЭМ!$C$33:$C$776,СВЦЭМ!$A$33:$A$776,$A65,СВЦЭМ!$B$33:$B$776,R$44)+'СЕТ СН'!$G$12+СВЦЭМ!$D$10+'СЕТ СН'!$G$6-'СЕТ СН'!$G$22</f>
        <v>1497.2178330500001</v>
      </c>
      <c r="S65" s="36">
        <f>SUMIFS(СВЦЭМ!$C$33:$C$776,СВЦЭМ!$A$33:$A$776,$A65,СВЦЭМ!$B$33:$B$776,S$44)+'СЕТ СН'!$G$12+СВЦЭМ!$D$10+'СЕТ СН'!$G$6-'СЕТ СН'!$G$22</f>
        <v>1493.01546409</v>
      </c>
      <c r="T65" s="36">
        <f>SUMIFS(СВЦЭМ!$C$33:$C$776,СВЦЭМ!$A$33:$A$776,$A65,СВЦЭМ!$B$33:$B$776,T$44)+'СЕТ СН'!$G$12+СВЦЭМ!$D$10+'СЕТ СН'!$G$6-'СЕТ СН'!$G$22</f>
        <v>1456.7082099599997</v>
      </c>
      <c r="U65" s="36">
        <f>SUMIFS(СВЦЭМ!$C$33:$C$776,СВЦЭМ!$A$33:$A$776,$A65,СВЦЭМ!$B$33:$B$776,U$44)+'СЕТ СН'!$G$12+СВЦЭМ!$D$10+'СЕТ СН'!$G$6-'СЕТ СН'!$G$22</f>
        <v>1440.1547013099998</v>
      </c>
      <c r="V65" s="36">
        <f>SUMIFS(СВЦЭМ!$C$33:$C$776,СВЦЭМ!$A$33:$A$776,$A65,СВЦЭМ!$B$33:$B$776,V$44)+'СЕТ СН'!$G$12+СВЦЭМ!$D$10+'СЕТ СН'!$G$6-'СЕТ СН'!$G$22</f>
        <v>1455.0697636999998</v>
      </c>
      <c r="W65" s="36">
        <f>SUMIFS(СВЦЭМ!$C$33:$C$776,СВЦЭМ!$A$33:$A$776,$A65,СВЦЭМ!$B$33:$B$776,W$44)+'СЕТ СН'!$G$12+СВЦЭМ!$D$10+'СЕТ СН'!$G$6-'СЕТ СН'!$G$22</f>
        <v>1469.5132836399998</v>
      </c>
      <c r="X65" s="36">
        <f>SUMIFS(СВЦЭМ!$C$33:$C$776,СВЦЭМ!$A$33:$A$776,$A65,СВЦЭМ!$B$33:$B$776,X$44)+'СЕТ СН'!$G$12+СВЦЭМ!$D$10+'СЕТ СН'!$G$6-'СЕТ СН'!$G$22</f>
        <v>1470.3935242699999</v>
      </c>
      <c r="Y65" s="36">
        <f>SUMIFS(СВЦЭМ!$C$33:$C$776,СВЦЭМ!$A$33:$A$776,$A65,СВЦЭМ!$B$33:$B$776,Y$44)+'СЕТ СН'!$G$12+СВЦЭМ!$D$10+'СЕТ СН'!$G$6-'СЕТ СН'!$G$22</f>
        <v>1510.9610528899998</v>
      </c>
    </row>
    <row r="66" spans="1:25" ht="15.75" x14ac:dyDescent="0.2">
      <c r="A66" s="35">
        <f t="shared" si="1"/>
        <v>43518</v>
      </c>
      <c r="B66" s="36">
        <f>SUMIFS(СВЦЭМ!$C$33:$C$776,СВЦЭМ!$A$33:$A$776,$A66,СВЦЭМ!$B$33:$B$776,B$44)+'СЕТ СН'!$G$12+СВЦЭМ!$D$10+'СЕТ СН'!$G$6-'СЕТ СН'!$G$22</f>
        <v>1533.9431385499997</v>
      </c>
      <c r="C66" s="36">
        <f>SUMIFS(СВЦЭМ!$C$33:$C$776,СВЦЭМ!$A$33:$A$776,$A66,СВЦЭМ!$B$33:$B$776,C$44)+'СЕТ СН'!$G$12+СВЦЭМ!$D$10+'СЕТ СН'!$G$6-'СЕТ СН'!$G$22</f>
        <v>1542.17112808</v>
      </c>
      <c r="D66" s="36">
        <f>SUMIFS(СВЦЭМ!$C$33:$C$776,СВЦЭМ!$A$33:$A$776,$A66,СВЦЭМ!$B$33:$B$776,D$44)+'СЕТ СН'!$G$12+СВЦЭМ!$D$10+'СЕТ СН'!$G$6-'СЕТ СН'!$G$22</f>
        <v>1539.29626616</v>
      </c>
      <c r="E66" s="36">
        <f>SUMIFS(СВЦЭМ!$C$33:$C$776,СВЦЭМ!$A$33:$A$776,$A66,СВЦЭМ!$B$33:$B$776,E$44)+'СЕТ СН'!$G$12+СВЦЭМ!$D$10+'СЕТ СН'!$G$6-'СЕТ СН'!$G$22</f>
        <v>1535.3819801</v>
      </c>
      <c r="F66" s="36">
        <f>SUMIFS(СВЦЭМ!$C$33:$C$776,СВЦЭМ!$A$33:$A$776,$A66,СВЦЭМ!$B$33:$B$776,F$44)+'СЕТ СН'!$G$12+СВЦЭМ!$D$10+'СЕТ СН'!$G$6-'СЕТ СН'!$G$22</f>
        <v>1533.5883651199997</v>
      </c>
      <c r="G66" s="36">
        <f>SUMIFS(СВЦЭМ!$C$33:$C$776,СВЦЭМ!$A$33:$A$776,$A66,СВЦЭМ!$B$33:$B$776,G$44)+'СЕТ СН'!$G$12+СВЦЭМ!$D$10+'СЕТ СН'!$G$6-'СЕТ СН'!$G$22</f>
        <v>1537.3627245299999</v>
      </c>
      <c r="H66" s="36">
        <f>SUMIFS(СВЦЭМ!$C$33:$C$776,СВЦЭМ!$A$33:$A$776,$A66,СВЦЭМ!$B$33:$B$776,H$44)+'СЕТ СН'!$G$12+СВЦЭМ!$D$10+'СЕТ СН'!$G$6-'СЕТ СН'!$G$22</f>
        <v>1539.6705275700001</v>
      </c>
      <c r="I66" s="36">
        <f>SUMIFS(СВЦЭМ!$C$33:$C$776,СВЦЭМ!$A$33:$A$776,$A66,СВЦЭМ!$B$33:$B$776,I$44)+'СЕТ СН'!$G$12+СВЦЭМ!$D$10+'СЕТ СН'!$G$6-'СЕТ СН'!$G$22</f>
        <v>1524.6926176399998</v>
      </c>
      <c r="J66" s="36">
        <f>SUMIFS(СВЦЭМ!$C$33:$C$776,СВЦЭМ!$A$33:$A$776,$A66,СВЦЭМ!$B$33:$B$776,J$44)+'СЕТ СН'!$G$12+СВЦЭМ!$D$10+'СЕТ СН'!$G$6-'СЕТ СН'!$G$22</f>
        <v>1519.6982597399997</v>
      </c>
      <c r="K66" s="36">
        <f>SUMIFS(СВЦЭМ!$C$33:$C$776,СВЦЭМ!$A$33:$A$776,$A66,СВЦЭМ!$B$33:$B$776,K$44)+'СЕТ СН'!$G$12+СВЦЭМ!$D$10+'СЕТ СН'!$G$6-'СЕТ СН'!$G$22</f>
        <v>1524.3812809799997</v>
      </c>
      <c r="L66" s="36">
        <f>SUMIFS(СВЦЭМ!$C$33:$C$776,СВЦЭМ!$A$33:$A$776,$A66,СВЦЭМ!$B$33:$B$776,L$44)+'СЕТ СН'!$G$12+СВЦЭМ!$D$10+'СЕТ СН'!$G$6-'СЕТ СН'!$G$22</f>
        <v>1552.3352746599999</v>
      </c>
      <c r="M66" s="36">
        <f>SUMIFS(СВЦЭМ!$C$33:$C$776,СВЦЭМ!$A$33:$A$776,$A66,СВЦЭМ!$B$33:$B$776,M$44)+'СЕТ СН'!$G$12+СВЦЭМ!$D$10+'СЕТ СН'!$G$6-'СЕТ СН'!$G$22</f>
        <v>1553.5272323499998</v>
      </c>
      <c r="N66" s="36">
        <f>SUMIFS(СВЦЭМ!$C$33:$C$776,СВЦЭМ!$A$33:$A$776,$A66,СВЦЭМ!$B$33:$B$776,N$44)+'СЕТ СН'!$G$12+СВЦЭМ!$D$10+'СЕТ СН'!$G$6-'СЕТ СН'!$G$22</f>
        <v>1520.1295772599997</v>
      </c>
      <c r="O66" s="36">
        <f>SUMIFS(СВЦЭМ!$C$33:$C$776,СВЦЭМ!$A$33:$A$776,$A66,СВЦЭМ!$B$33:$B$776,O$44)+'СЕТ СН'!$G$12+СВЦЭМ!$D$10+'СЕТ СН'!$G$6-'СЕТ СН'!$G$22</f>
        <v>1482.4605377799999</v>
      </c>
      <c r="P66" s="36">
        <f>SUMIFS(СВЦЭМ!$C$33:$C$776,СВЦЭМ!$A$33:$A$776,$A66,СВЦЭМ!$B$33:$B$776,P$44)+'СЕТ СН'!$G$12+СВЦЭМ!$D$10+'СЕТ СН'!$G$6-'СЕТ СН'!$G$22</f>
        <v>1493.3632292100001</v>
      </c>
      <c r="Q66" s="36">
        <f>SUMIFS(СВЦЭМ!$C$33:$C$776,СВЦЭМ!$A$33:$A$776,$A66,СВЦЭМ!$B$33:$B$776,Q$44)+'СЕТ СН'!$G$12+СВЦЭМ!$D$10+'СЕТ СН'!$G$6-'СЕТ СН'!$G$22</f>
        <v>1497.2044020600001</v>
      </c>
      <c r="R66" s="36">
        <f>SUMIFS(СВЦЭМ!$C$33:$C$776,СВЦЭМ!$A$33:$A$776,$A66,СВЦЭМ!$B$33:$B$776,R$44)+'СЕТ СН'!$G$12+СВЦЭМ!$D$10+'СЕТ СН'!$G$6-'СЕТ СН'!$G$22</f>
        <v>1507.5890215599998</v>
      </c>
      <c r="S66" s="36">
        <f>SUMIFS(СВЦЭМ!$C$33:$C$776,СВЦЭМ!$A$33:$A$776,$A66,СВЦЭМ!$B$33:$B$776,S$44)+'СЕТ СН'!$G$12+СВЦЭМ!$D$10+'СЕТ СН'!$G$6-'СЕТ СН'!$G$22</f>
        <v>1507.0739859099999</v>
      </c>
      <c r="T66" s="36">
        <f>SUMIFS(СВЦЭМ!$C$33:$C$776,СВЦЭМ!$A$33:$A$776,$A66,СВЦЭМ!$B$33:$B$776,T$44)+'СЕТ СН'!$G$12+СВЦЭМ!$D$10+'СЕТ СН'!$G$6-'СЕТ СН'!$G$22</f>
        <v>1469.74965122</v>
      </c>
      <c r="U66" s="36">
        <f>SUMIFS(СВЦЭМ!$C$33:$C$776,СВЦЭМ!$A$33:$A$776,$A66,СВЦЭМ!$B$33:$B$776,U$44)+'СЕТ СН'!$G$12+СВЦЭМ!$D$10+'СЕТ СН'!$G$6-'СЕТ СН'!$G$22</f>
        <v>1454.2681457200001</v>
      </c>
      <c r="V66" s="36">
        <f>SUMIFS(СВЦЭМ!$C$33:$C$776,СВЦЭМ!$A$33:$A$776,$A66,СВЦЭМ!$B$33:$B$776,V$44)+'СЕТ СН'!$G$12+СВЦЭМ!$D$10+'СЕТ СН'!$G$6-'СЕТ СН'!$G$22</f>
        <v>1447.0681631699999</v>
      </c>
      <c r="W66" s="36">
        <f>SUMIFS(СВЦЭМ!$C$33:$C$776,СВЦЭМ!$A$33:$A$776,$A66,СВЦЭМ!$B$33:$B$776,W$44)+'СЕТ СН'!$G$12+СВЦЭМ!$D$10+'СЕТ СН'!$G$6-'СЕТ СН'!$G$22</f>
        <v>1456.7568696200001</v>
      </c>
      <c r="X66" s="36">
        <f>SUMIFS(СВЦЭМ!$C$33:$C$776,СВЦЭМ!$A$33:$A$776,$A66,СВЦЭМ!$B$33:$B$776,X$44)+'СЕТ СН'!$G$12+СВЦЭМ!$D$10+'СЕТ СН'!$G$6-'СЕТ СН'!$G$22</f>
        <v>1478.4943230700001</v>
      </c>
      <c r="Y66" s="36">
        <f>SUMIFS(СВЦЭМ!$C$33:$C$776,СВЦЭМ!$A$33:$A$776,$A66,СВЦЭМ!$B$33:$B$776,Y$44)+'СЕТ СН'!$G$12+СВЦЭМ!$D$10+'СЕТ СН'!$G$6-'СЕТ СН'!$G$22</f>
        <v>1517.1081572499997</v>
      </c>
    </row>
    <row r="67" spans="1:25" ht="15.75" x14ac:dyDescent="0.2">
      <c r="A67" s="35">
        <f t="shared" si="1"/>
        <v>43519</v>
      </c>
      <c r="B67" s="36">
        <f>SUMIFS(СВЦЭМ!$C$33:$C$776,СВЦЭМ!$A$33:$A$776,$A67,СВЦЭМ!$B$33:$B$776,B$44)+'СЕТ СН'!$G$12+СВЦЭМ!$D$10+'СЕТ СН'!$G$6-'СЕТ СН'!$G$22</f>
        <v>1536.9440163599998</v>
      </c>
      <c r="C67" s="36">
        <f>SUMIFS(СВЦЭМ!$C$33:$C$776,СВЦЭМ!$A$33:$A$776,$A67,СВЦЭМ!$B$33:$B$776,C$44)+'СЕТ СН'!$G$12+СВЦЭМ!$D$10+'СЕТ СН'!$G$6-'СЕТ СН'!$G$22</f>
        <v>1538.4716781100001</v>
      </c>
      <c r="D67" s="36">
        <f>SUMIFS(СВЦЭМ!$C$33:$C$776,СВЦЭМ!$A$33:$A$776,$A67,СВЦЭМ!$B$33:$B$776,D$44)+'СЕТ СН'!$G$12+СВЦЭМ!$D$10+'СЕТ СН'!$G$6-'СЕТ СН'!$G$22</f>
        <v>1532.6154186199997</v>
      </c>
      <c r="E67" s="36">
        <f>SUMIFS(СВЦЭМ!$C$33:$C$776,СВЦЭМ!$A$33:$A$776,$A67,СВЦЭМ!$B$33:$B$776,E$44)+'СЕТ СН'!$G$12+СВЦЭМ!$D$10+'СЕТ СН'!$G$6-'СЕТ СН'!$G$22</f>
        <v>1531.3146088799999</v>
      </c>
      <c r="F67" s="36">
        <f>SUMIFS(СВЦЭМ!$C$33:$C$776,СВЦЭМ!$A$33:$A$776,$A67,СВЦЭМ!$B$33:$B$776,F$44)+'СЕТ СН'!$G$12+СВЦЭМ!$D$10+'СЕТ СН'!$G$6-'СЕТ СН'!$G$22</f>
        <v>1530.7894620699999</v>
      </c>
      <c r="G67" s="36">
        <f>SUMIFS(СВЦЭМ!$C$33:$C$776,СВЦЭМ!$A$33:$A$776,$A67,СВЦЭМ!$B$33:$B$776,G$44)+'СЕТ СН'!$G$12+СВЦЭМ!$D$10+'СЕТ СН'!$G$6-'СЕТ СН'!$G$22</f>
        <v>1529.48841004</v>
      </c>
      <c r="H67" s="36">
        <f>SUMIFS(СВЦЭМ!$C$33:$C$776,СВЦЭМ!$A$33:$A$776,$A67,СВЦЭМ!$B$33:$B$776,H$44)+'СЕТ СН'!$G$12+СВЦЭМ!$D$10+'СЕТ СН'!$G$6-'СЕТ СН'!$G$22</f>
        <v>1547.4239158299997</v>
      </c>
      <c r="I67" s="36">
        <f>SUMIFS(СВЦЭМ!$C$33:$C$776,СВЦЭМ!$A$33:$A$776,$A67,СВЦЭМ!$B$33:$B$776,I$44)+'СЕТ СН'!$G$12+СВЦЭМ!$D$10+'СЕТ СН'!$G$6-'СЕТ СН'!$G$22</f>
        <v>1528.1914505099999</v>
      </c>
      <c r="J67" s="36">
        <f>SUMIFS(СВЦЭМ!$C$33:$C$776,СВЦЭМ!$A$33:$A$776,$A67,СВЦЭМ!$B$33:$B$776,J$44)+'СЕТ СН'!$G$12+СВЦЭМ!$D$10+'СЕТ СН'!$G$6-'СЕТ СН'!$G$22</f>
        <v>1506.3513104399999</v>
      </c>
      <c r="K67" s="36">
        <f>SUMIFS(СВЦЭМ!$C$33:$C$776,СВЦЭМ!$A$33:$A$776,$A67,СВЦЭМ!$B$33:$B$776,K$44)+'СЕТ СН'!$G$12+СВЦЭМ!$D$10+'СЕТ СН'!$G$6-'СЕТ СН'!$G$22</f>
        <v>1488.8579294000001</v>
      </c>
      <c r="L67" s="36">
        <f>SUMIFS(СВЦЭМ!$C$33:$C$776,СВЦЭМ!$A$33:$A$776,$A67,СВЦЭМ!$B$33:$B$776,L$44)+'СЕТ СН'!$G$12+СВЦЭМ!$D$10+'СЕТ СН'!$G$6-'СЕТ СН'!$G$22</f>
        <v>1493.48684796</v>
      </c>
      <c r="M67" s="36">
        <f>SUMIFS(СВЦЭМ!$C$33:$C$776,СВЦЭМ!$A$33:$A$776,$A67,СВЦЭМ!$B$33:$B$776,M$44)+'СЕТ СН'!$G$12+СВЦЭМ!$D$10+'СЕТ СН'!$G$6-'СЕТ СН'!$G$22</f>
        <v>1502.85823222</v>
      </c>
      <c r="N67" s="36">
        <f>SUMIFS(СВЦЭМ!$C$33:$C$776,СВЦЭМ!$A$33:$A$776,$A67,СВЦЭМ!$B$33:$B$776,N$44)+'СЕТ СН'!$G$12+СВЦЭМ!$D$10+'СЕТ СН'!$G$6-'СЕТ СН'!$G$22</f>
        <v>1513.2514727600001</v>
      </c>
      <c r="O67" s="36">
        <f>SUMIFS(СВЦЭМ!$C$33:$C$776,СВЦЭМ!$A$33:$A$776,$A67,СВЦЭМ!$B$33:$B$776,O$44)+'СЕТ СН'!$G$12+СВЦЭМ!$D$10+'СЕТ СН'!$G$6-'СЕТ СН'!$G$22</f>
        <v>1489.15878944</v>
      </c>
      <c r="P67" s="36">
        <f>SUMIFS(СВЦЭМ!$C$33:$C$776,СВЦЭМ!$A$33:$A$776,$A67,СВЦЭМ!$B$33:$B$776,P$44)+'СЕТ СН'!$G$12+СВЦЭМ!$D$10+'СЕТ СН'!$G$6-'СЕТ СН'!$G$22</f>
        <v>1502.94656988</v>
      </c>
      <c r="Q67" s="36">
        <f>SUMIFS(СВЦЭМ!$C$33:$C$776,СВЦЭМ!$A$33:$A$776,$A67,СВЦЭМ!$B$33:$B$776,Q$44)+'СЕТ СН'!$G$12+СВЦЭМ!$D$10+'СЕТ СН'!$G$6-'СЕТ СН'!$G$22</f>
        <v>1513.0871508999999</v>
      </c>
      <c r="R67" s="36">
        <f>SUMIFS(СВЦЭМ!$C$33:$C$776,СВЦЭМ!$A$33:$A$776,$A67,СВЦЭМ!$B$33:$B$776,R$44)+'СЕТ СН'!$G$12+СВЦЭМ!$D$10+'СЕТ СН'!$G$6-'СЕТ СН'!$G$22</f>
        <v>1517.8372335099998</v>
      </c>
      <c r="S67" s="36">
        <f>SUMIFS(СВЦЭМ!$C$33:$C$776,СВЦЭМ!$A$33:$A$776,$A67,СВЦЭМ!$B$33:$B$776,S$44)+'СЕТ СН'!$G$12+СВЦЭМ!$D$10+'СЕТ СН'!$G$6-'СЕТ СН'!$G$22</f>
        <v>1515.5659900800001</v>
      </c>
      <c r="T67" s="36">
        <f>SUMIFS(СВЦЭМ!$C$33:$C$776,СВЦЭМ!$A$33:$A$776,$A67,СВЦЭМ!$B$33:$B$776,T$44)+'СЕТ СН'!$G$12+СВЦЭМ!$D$10+'СЕТ СН'!$G$6-'СЕТ СН'!$G$22</f>
        <v>1489.9918715099998</v>
      </c>
      <c r="U67" s="36">
        <f>SUMIFS(СВЦЭМ!$C$33:$C$776,СВЦЭМ!$A$33:$A$776,$A67,СВЦЭМ!$B$33:$B$776,U$44)+'СЕТ СН'!$G$12+СВЦЭМ!$D$10+'СЕТ СН'!$G$6-'СЕТ СН'!$G$22</f>
        <v>1454.0387015000001</v>
      </c>
      <c r="V67" s="36">
        <f>SUMIFS(СВЦЭМ!$C$33:$C$776,СВЦЭМ!$A$33:$A$776,$A67,СВЦЭМ!$B$33:$B$776,V$44)+'СЕТ СН'!$G$12+СВЦЭМ!$D$10+'СЕТ СН'!$G$6-'СЕТ СН'!$G$22</f>
        <v>1448.8156958</v>
      </c>
      <c r="W67" s="36">
        <f>SUMIFS(СВЦЭМ!$C$33:$C$776,СВЦЭМ!$A$33:$A$776,$A67,СВЦЭМ!$B$33:$B$776,W$44)+'СЕТ СН'!$G$12+СВЦЭМ!$D$10+'СЕТ СН'!$G$6-'СЕТ СН'!$G$22</f>
        <v>1448.28624969</v>
      </c>
      <c r="X67" s="36">
        <f>SUMIFS(СВЦЭМ!$C$33:$C$776,СВЦЭМ!$A$33:$A$776,$A67,СВЦЭМ!$B$33:$B$776,X$44)+'СЕТ СН'!$G$12+СВЦЭМ!$D$10+'СЕТ СН'!$G$6-'СЕТ СН'!$G$22</f>
        <v>1455.5824827400002</v>
      </c>
      <c r="Y67" s="36">
        <f>SUMIFS(СВЦЭМ!$C$33:$C$776,СВЦЭМ!$A$33:$A$776,$A67,СВЦЭМ!$B$33:$B$776,Y$44)+'СЕТ СН'!$G$12+СВЦЭМ!$D$10+'СЕТ СН'!$G$6-'СЕТ СН'!$G$22</f>
        <v>1507.9847274799999</v>
      </c>
    </row>
    <row r="68" spans="1:25" ht="15.75" x14ac:dyDescent="0.2">
      <c r="A68" s="35">
        <f t="shared" si="1"/>
        <v>43520</v>
      </c>
      <c r="B68" s="36">
        <f>SUMIFS(СВЦЭМ!$C$33:$C$776,СВЦЭМ!$A$33:$A$776,$A68,СВЦЭМ!$B$33:$B$776,B$44)+'СЕТ СН'!$G$12+СВЦЭМ!$D$10+'СЕТ СН'!$G$6-'СЕТ СН'!$G$22</f>
        <v>1553.5571752299998</v>
      </c>
      <c r="C68" s="36">
        <f>SUMIFS(СВЦЭМ!$C$33:$C$776,СВЦЭМ!$A$33:$A$776,$A68,СВЦЭМ!$B$33:$B$776,C$44)+'СЕТ СН'!$G$12+СВЦЭМ!$D$10+'СЕТ СН'!$G$6-'СЕТ СН'!$G$22</f>
        <v>1578.8982745399999</v>
      </c>
      <c r="D68" s="36">
        <f>SUMIFS(СВЦЭМ!$C$33:$C$776,СВЦЭМ!$A$33:$A$776,$A68,СВЦЭМ!$B$33:$B$776,D$44)+'СЕТ СН'!$G$12+СВЦЭМ!$D$10+'СЕТ СН'!$G$6-'СЕТ СН'!$G$22</f>
        <v>1595.8852334799999</v>
      </c>
      <c r="E68" s="36">
        <f>SUMIFS(СВЦЭМ!$C$33:$C$776,СВЦЭМ!$A$33:$A$776,$A68,СВЦЭМ!$B$33:$B$776,E$44)+'СЕТ СН'!$G$12+СВЦЭМ!$D$10+'СЕТ СН'!$G$6-'СЕТ СН'!$G$22</f>
        <v>1610.0753692799999</v>
      </c>
      <c r="F68" s="36">
        <f>SUMIFS(СВЦЭМ!$C$33:$C$776,СВЦЭМ!$A$33:$A$776,$A68,СВЦЭМ!$B$33:$B$776,F$44)+'СЕТ СН'!$G$12+СВЦЭМ!$D$10+'СЕТ СН'!$G$6-'СЕТ СН'!$G$22</f>
        <v>1620.5049108099997</v>
      </c>
      <c r="G68" s="36">
        <f>SUMIFS(СВЦЭМ!$C$33:$C$776,СВЦЭМ!$A$33:$A$776,$A68,СВЦЭМ!$B$33:$B$776,G$44)+'СЕТ СН'!$G$12+СВЦЭМ!$D$10+'СЕТ СН'!$G$6-'СЕТ СН'!$G$22</f>
        <v>1617.4253676999997</v>
      </c>
      <c r="H68" s="36">
        <f>SUMIFS(СВЦЭМ!$C$33:$C$776,СВЦЭМ!$A$33:$A$776,$A68,СВЦЭМ!$B$33:$B$776,H$44)+'СЕТ СН'!$G$12+СВЦЭМ!$D$10+'СЕТ СН'!$G$6-'СЕТ СН'!$G$22</f>
        <v>1601.6588541900001</v>
      </c>
      <c r="I68" s="36">
        <f>SUMIFS(СВЦЭМ!$C$33:$C$776,СВЦЭМ!$A$33:$A$776,$A68,СВЦЭМ!$B$33:$B$776,I$44)+'СЕТ СН'!$G$12+СВЦЭМ!$D$10+'СЕТ СН'!$G$6-'СЕТ СН'!$G$22</f>
        <v>1584.4889230599997</v>
      </c>
      <c r="J68" s="36">
        <f>SUMIFS(СВЦЭМ!$C$33:$C$776,СВЦЭМ!$A$33:$A$776,$A68,СВЦЭМ!$B$33:$B$776,J$44)+'СЕТ СН'!$G$12+СВЦЭМ!$D$10+'СЕТ СН'!$G$6-'СЕТ СН'!$G$22</f>
        <v>1521.84619535</v>
      </c>
      <c r="K68" s="36">
        <f>SUMIFS(СВЦЭМ!$C$33:$C$776,СВЦЭМ!$A$33:$A$776,$A68,СВЦЭМ!$B$33:$B$776,K$44)+'СЕТ СН'!$G$12+СВЦЭМ!$D$10+'СЕТ СН'!$G$6-'СЕТ СН'!$G$22</f>
        <v>1479.3581064300001</v>
      </c>
      <c r="L68" s="36">
        <f>SUMIFS(СВЦЭМ!$C$33:$C$776,СВЦЭМ!$A$33:$A$776,$A68,СВЦЭМ!$B$33:$B$776,L$44)+'СЕТ СН'!$G$12+СВЦЭМ!$D$10+'СЕТ СН'!$G$6-'СЕТ СН'!$G$22</f>
        <v>1468.67655569</v>
      </c>
      <c r="M68" s="36">
        <f>SUMIFS(СВЦЭМ!$C$33:$C$776,СВЦЭМ!$A$33:$A$776,$A68,СВЦЭМ!$B$33:$B$776,M$44)+'СЕТ СН'!$G$12+СВЦЭМ!$D$10+'СЕТ СН'!$G$6-'СЕТ СН'!$G$22</f>
        <v>1464.8684186800001</v>
      </c>
      <c r="N68" s="36">
        <f>SUMIFS(СВЦЭМ!$C$33:$C$776,СВЦЭМ!$A$33:$A$776,$A68,СВЦЭМ!$B$33:$B$776,N$44)+'СЕТ СН'!$G$12+СВЦЭМ!$D$10+'СЕТ СН'!$G$6-'СЕТ СН'!$G$22</f>
        <v>1470.21715941</v>
      </c>
      <c r="O68" s="36">
        <f>SUMIFS(СВЦЭМ!$C$33:$C$776,СВЦЭМ!$A$33:$A$776,$A68,СВЦЭМ!$B$33:$B$776,O$44)+'СЕТ СН'!$G$12+СВЦЭМ!$D$10+'СЕТ СН'!$G$6-'СЕТ СН'!$G$22</f>
        <v>1446.9630766800001</v>
      </c>
      <c r="P68" s="36">
        <f>SUMIFS(СВЦЭМ!$C$33:$C$776,СВЦЭМ!$A$33:$A$776,$A68,СВЦЭМ!$B$33:$B$776,P$44)+'СЕТ СН'!$G$12+СВЦЭМ!$D$10+'СЕТ СН'!$G$6-'СЕТ СН'!$G$22</f>
        <v>1454.5137440399999</v>
      </c>
      <c r="Q68" s="36">
        <f>SUMIFS(СВЦЭМ!$C$33:$C$776,СВЦЭМ!$A$33:$A$776,$A68,СВЦЭМ!$B$33:$B$776,Q$44)+'СЕТ СН'!$G$12+СВЦЭМ!$D$10+'СЕТ СН'!$G$6-'СЕТ СН'!$G$22</f>
        <v>1461.9207729999998</v>
      </c>
      <c r="R68" s="36">
        <f>SUMIFS(СВЦЭМ!$C$33:$C$776,СВЦЭМ!$A$33:$A$776,$A68,СВЦЭМ!$B$33:$B$776,R$44)+'СЕТ СН'!$G$12+СВЦЭМ!$D$10+'СЕТ СН'!$G$6-'СЕТ СН'!$G$22</f>
        <v>1464.18081282</v>
      </c>
      <c r="S68" s="36">
        <f>SUMIFS(СВЦЭМ!$C$33:$C$776,СВЦЭМ!$A$33:$A$776,$A68,СВЦЭМ!$B$33:$B$776,S$44)+'СЕТ СН'!$G$12+СВЦЭМ!$D$10+'СЕТ СН'!$G$6-'СЕТ СН'!$G$22</f>
        <v>1456.9516381200001</v>
      </c>
      <c r="T68" s="36">
        <f>SUMIFS(СВЦЭМ!$C$33:$C$776,СВЦЭМ!$A$33:$A$776,$A68,СВЦЭМ!$B$33:$B$776,T$44)+'СЕТ СН'!$G$12+СВЦЭМ!$D$10+'СЕТ СН'!$G$6-'СЕТ СН'!$G$22</f>
        <v>1426.95324742</v>
      </c>
      <c r="U68" s="36">
        <f>SUMIFS(СВЦЭМ!$C$33:$C$776,СВЦЭМ!$A$33:$A$776,$A68,СВЦЭМ!$B$33:$B$776,U$44)+'СЕТ СН'!$G$12+СВЦЭМ!$D$10+'СЕТ СН'!$G$6-'СЕТ СН'!$G$22</f>
        <v>1379.2642366099999</v>
      </c>
      <c r="V68" s="36">
        <f>SUMIFS(СВЦЭМ!$C$33:$C$776,СВЦЭМ!$A$33:$A$776,$A68,СВЦЭМ!$B$33:$B$776,V$44)+'СЕТ СН'!$G$12+СВЦЭМ!$D$10+'СЕТ СН'!$G$6-'СЕТ СН'!$G$22</f>
        <v>1376.7799268799999</v>
      </c>
      <c r="W68" s="36">
        <f>SUMIFS(СВЦЭМ!$C$33:$C$776,СВЦЭМ!$A$33:$A$776,$A68,СВЦЭМ!$B$33:$B$776,W$44)+'СЕТ СН'!$G$12+СВЦЭМ!$D$10+'СЕТ СН'!$G$6-'СЕТ СН'!$G$22</f>
        <v>1386.3477505199999</v>
      </c>
      <c r="X68" s="36">
        <f>SUMIFS(СВЦЭМ!$C$33:$C$776,СВЦЭМ!$A$33:$A$776,$A68,СВЦЭМ!$B$33:$B$776,X$44)+'СЕТ СН'!$G$12+СВЦЭМ!$D$10+'СЕТ СН'!$G$6-'СЕТ СН'!$G$22</f>
        <v>1409.45909901</v>
      </c>
      <c r="Y68" s="36">
        <f>SUMIFS(СВЦЭМ!$C$33:$C$776,СВЦЭМ!$A$33:$A$776,$A68,СВЦЭМ!$B$33:$B$776,Y$44)+'СЕТ СН'!$G$12+СВЦЭМ!$D$10+'СЕТ СН'!$G$6-'СЕТ СН'!$G$22</f>
        <v>1490.8926787800001</v>
      </c>
    </row>
    <row r="69" spans="1:25" ht="15.75" x14ac:dyDescent="0.2">
      <c r="A69" s="35">
        <f t="shared" si="1"/>
        <v>43521</v>
      </c>
      <c r="B69" s="36">
        <f>SUMIFS(СВЦЭМ!$C$33:$C$776,СВЦЭМ!$A$33:$A$776,$A69,СВЦЭМ!$B$33:$B$776,B$44)+'СЕТ СН'!$G$12+СВЦЭМ!$D$10+'СЕТ СН'!$G$6-'СЕТ СН'!$G$22</f>
        <v>1529.8112258399997</v>
      </c>
      <c r="C69" s="36">
        <f>SUMIFS(СВЦЭМ!$C$33:$C$776,СВЦЭМ!$A$33:$A$776,$A69,СВЦЭМ!$B$33:$B$776,C$44)+'СЕТ СН'!$G$12+СВЦЭМ!$D$10+'СЕТ СН'!$G$6-'СЕТ СН'!$G$22</f>
        <v>1546.12782724</v>
      </c>
      <c r="D69" s="36">
        <f>SUMIFS(СВЦЭМ!$C$33:$C$776,СВЦЭМ!$A$33:$A$776,$A69,СВЦЭМ!$B$33:$B$776,D$44)+'СЕТ СН'!$G$12+СВЦЭМ!$D$10+'СЕТ СН'!$G$6-'СЕТ СН'!$G$22</f>
        <v>1541.8355651899997</v>
      </c>
      <c r="E69" s="36">
        <f>SUMIFS(СВЦЭМ!$C$33:$C$776,СВЦЭМ!$A$33:$A$776,$A69,СВЦЭМ!$B$33:$B$776,E$44)+'СЕТ СН'!$G$12+СВЦЭМ!$D$10+'СЕТ СН'!$G$6-'СЕТ СН'!$G$22</f>
        <v>1543.6293977299997</v>
      </c>
      <c r="F69" s="36">
        <f>SUMIFS(СВЦЭМ!$C$33:$C$776,СВЦЭМ!$A$33:$A$776,$A69,СВЦЭМ!$B$33:$B$776,F$44)+'СЕТ СН'!$G$12+СВЦЭМ!$D$10+'СЕТ СН'!$G$6-'СЕТ СН'!$G$22</f>
        <v>1543.7344746799999</v>
      </c>
      <c r="G69" s="36">
        <f>SUMIFS(СВЦЭМ!$C$33:$C$776,СВЦЭМ!$A$33:$A$776,$A69,СВЦЭМ!$B$33:$B$776,G$44)+'СЕТ СН'!$G$12+СВЦЭМ!$D$10+'СЕТ СН'!$G$6-'СЕТ СН'!$G$22</f>
        <v>1550.9302649199999</v>
      </c>
      <c r="H69" s="36">
        <f>SUMIFS(СВЦЭМ!$C$33:$C$776,СВЦЭМ!$A$33:$A$776,$A69,СВЦЭМ!$B$33:$B$776,H$44)+'СЕТ СН'!$G$12+СВЦЭМ!$D$10+'СЕТ СН'!$G$6-'СЕТ СН'!$G$22</f>
        <v>1564.7067813200001</v>
      </c>
      <c r="I69" s="36">
        <f>SUMIFS(СВЦЭМ!$C$33:$C$776,СВЦЭМ!$A$33:$A$776,$A69,СВЦЭМ!$B$33:$B$776,I$44)+'СЕТ СН'!$G$12+СВЦЭМ!$D$10+'СЕТ СН'!$G$6-'СЕТ СН'!$G$22</f>
        <v>1530.5823304999999</v>
      </c>
      <c r="J69" s="36">
        <f>SUMIFS(СВЦЭМ!$C$33:$C$776,СВЦЭМ!$A$33:$A$776,$A69,СВЦЭМ!$B$33:$B$776,J$44)+'СЕТ СН'!$G$12+СВЦЭМ!$D$10+'СЕТ СН'!$G$6-'СЕТ СН'!$G$22</f>
        <v>1506.4594014200002</v>
      </c>
      <c r="K69" s="36">
        <f>SUMIFS(СВЦЭМ!$C$33:$C$776,СВЦЭМ!$A$33:$A$776,$A69,СВЦЭМ!$B$33:$B$776,K$44)+'СЕТ СН'!$G$12+СВЦЭМ!$D$10+'СЕТ СН'!$G$6-'СЕТ СН'!$G$22</f>
        <v>1482.7050133899997</v>
      </c>
      <c r="L69" s="36">
        <f>SUMIFS(СВЦЭМ!$C$33:$C$776,СВЦЭМ!$A$33:$A$776,$A69,СВЦЭМ!$B$33:$B$776,L$44)+'СЕТ СН'!$G$12+СВЦЭМ!$D$10+'СЕТ СН'!$G$6-'СЕТ СН'!$G$22</f>
        <v>1484.3822927800002</v>
      </c>
      <c r="M69" s="36">
        <f>SUMIFS(СВЦЭМ!$C$33:$C$776,СВЦЭМ!$A$33:$A$776,$A69,СВЦЭМ!$B$33:$B$776,M$44)+'СЕТ СН'!$G$12+СВЦЭМ!$D$10+'СЕТ СН'!$G$6-'СЕТ СН'!$G$22</f>
        <v>1510.13763479</v>
      </c>
      <c r="N69" s="36">
        <f>SUMIFS(СВЦЭМ!$C$33:$C$776,СВЦЭМ!$A$33:$A$776,$A69,СВЦЭМ!$B$33:$B$776,N$44)+'СЕТ СН'!$G$12+СВЦЭМ!$D$10+'СЕТ СН'!$G$6-'СЕТ СН'!$G$22</f>
        <v>1512.2698514399999</v>
      </c>
      <c r="O69" s="36">
        <f>SUMIFS(СВЦЭМ!$C$33:$C$776,СВЦЭМ!$A$33:$A$776,$A69,СВЦЭМ!$B$33:$B$776,O$44)+'СЕТ СН'!$G$12+СВЦЭМ!$D$10+'СЕТ СН'!$G$6-'СЕТ СН'!$G$22</f>
        <v>1506.2999916799999</v>
      </c>
      <c r="P69" s="36">
        <f>SUMIFS(СВЦЭМ!$C$33:$C$776,СВЦЭМ!$A$33:$A$776,$A69,СВЦЭМ!$B$33:$B$776,P$44)+'СЕТ СН'!$G$12+СВЦЭМ!$D$10+'СЕТ СН'!$G$6-'СЕТ СН'!$G$22</f>
        <v>1519.6774713</v>
      </c>
      <c r="Q69" s="36">
        <f>SUMIFS(СВЦЭМ!$C$33:$C$776,СВЦЭМ!$A$33:$A$776,$A69,СВЦЭМ!$B$33:$B$776,Q$44)+'СЕТ СН'!$G$12+СВЦЭМ!$D$10+'СЕТ СН'!$G$6-'СЕТ СН'!$G$22</f>
        <v>1528.1648236799997</v>
      </c>
      <c r="R69" s="36">
        <f>SUMIFS(СВЦЭМ!$C$33:$C$776,СВЦЭМ!$A$33:$A$776,$A69,СВЦЭМ!$B$33:$B$776,R$44)+'СЕТ СН'!$G$12+СВЦЭМ!$D$10+'СЕТ СН'!$G$6-'СЕТ СН'!$G$22</f>
        <v>1527.91687452</v>
      </c>
      <c r="S69" s="36">
        <f>SUMIFS(СВЦЭМ!$C$33:$C$776,СВЦЭМ!$A$33:$A$776,$A69,СВЦЭМ!$B$33:$B$776,S$44)+'СЕТ СН'!$G$12+СВЦЭМ!$D$10+'СЕТ СН'!$G$6-'СЕТ СН'!$G$22</f>
        <v>1528.32503</v>
      </c>
      <c r="T69" s="36">
        <f>SUMIFS(СВЦЭМ!$C$33:$C$776,СВЦЭМ!$A$33:$A$776,$A69,СВЦЭМ!$B$33:$B$776,T$44)+'СЕТ СН'!$G$12+СВЦЭМ!$D$10+'СЕТ СН'!$G$6-'СЕТ СН'!$G$22</f>
        <v>1474.7959377100001</v>
      </c>
      <c r="U69" s="36">
        <f>SUMIFS(СВЦЭМ!$C$33:$C$776,СВЦЭМ!$A$33:$A$776,$A69,СВЦЭМ!$B$33:$B$776,U$44)+'СЕТ СН'!$G$12+СВЦЭМ!$D$10+'СЕТ СН'!$G$6-'СЕТ СН'!$G$22</f>
        <v>1425.96927362</v>
      </c>
      <c r="V69" s="36">
        <f>SUMIFS(СВЦЭМ!$C$33:$C$776,СВЦЭМ!$A$33:$A$776,$A69,СВЦЭМ!$B$33:$B$776,V$44)+'СЕТ СН'!$G$12+СВЦЭМ!$D$10+'СЕТ СН'!$G$6-'СЕТ СН'!$G$22</f>
        <v>1430.97585327</v>
      </c>
      <c r="W69" s="36">
        <f>SUMIFS(СВЦЭМ!$C$33:$C$776,СВЦЭМ!$A$33:$A$776,$A69,СВЦЭМ!$B$33:$B$776,W$44)+'СЕТ СН'!$G$12+СВЦЭМ!$D$10+'СЕТ СН'!$G$6-'СЕТ СН'!$G$22</f>
        <v>1433.7000068500001</v>
      </c>
      <c r="X69" s="36">
        <f>SUMIFS(СВЦЭМ!$C$33:$C$776,СВЦЭМ!$A$33:$A$776,$A69,СВЦЭМ!$B$33:$B$776,X$44)+'СЕТ СН'!$G$12+СВЦЭМ!$D$10+'СЕТ СН'!$G$6-'СЕТ СН'!$G$22</f>
        <v>1458.3608200499998</v>
      </c>
      <c r="Y69" s="36">
        <f>SUMIFS(СВЦЭМ!$C$33:$C$776,СВЦЭМ!$A$33:$A$776,$A69,СВЦЭМ!$B$33:$B$776,Y$44)+'СЕТ СН'!$G$12+СВЦЭМ!$D$10+'СЕТ СН'!$G$6-'СЕТ СН'!$G$22</f>
        <v>1501.39539053</v>
      </c>
    </row>
    <row r="70" spans="1:25" ht="15.75" x14ac:dyDescent="0.2">
      <c r="A70" s="35">
        <f t="shared" si="1"/>
        <v>43522</v>
      </c>
      <c r="B70" s="36">
        <f>SUMIFS(СВЦЭМ!$C$33:$C$776,СВЦЭМ!$A$33:$A$776,$A70,СВЦЭМ!$B$33:$B$776,B$44)+'СЕТ СН'!$G$12+СВЦЭМ!$D$10+'СЕТ СН'!$G$6-'СЕТ СН'!$G$22</f>
        <v>1528.9955331799997</v>
      </c>
      <c r="C70" s="36">
        <f>SUMIFS(СВЦЭМ!$C$33:$C$776,СВЦЭМ!$A$33:$A$776,$A70,СВЦЭМ!$B$33:$B$776,C$44)+'СЕТ СН'!$G$12+СВЦЭМ!$D$10+'СЕТ СН'!$G$6-'СЕТ СН'!$G$22</f>
        <v>1534.7103436399998</v>
      </c>
      <c r="D70" s="36">
        <f>SUMIFS(СВЦЭМ!$C$33:$C$776,СВЦЭМ!$A$33:$A$776,$A70,СВЦЭМ!$B$33:$B$776,D$44)+'СЕТ СН'!$G$12+СВЦЭМ!$D$10+'СЕТ СН'!$G$6-'СЕТ СН'!$G$22</f>
        <v>1535.4314720399998</v>
      </c>
      <c r="E70" s="36">
        <f>SUMIFS(СВЦЭМ!$C$33:$C$776,СВЦЭМ!$A$33:$A$776,$A70,СВЦЭМ!$B$33:$B$776,E$44)+'СЕТ СН'!$G$12+СВЦЭМ!$D$10+'СЕТ СН'!$G$6-'СЕТ СН'!$G$22</f>
        <v>1534.9220501899999</v>
      </c>
      <c r="F70" s="36">
        <f>SUMIFS(СВЦЭМ!$C$33:$C$776,СВЦЭМ!$A$33:$A$776,$A70,СВЦЭМ!$B$33:$B$776,F$44)+'СЕТ СН'!$G$12+СВЦЭМ!$D$10+'СЕТ СН'!$G$6-'СЕТ СН'!$G$22</f>
        <v>1531.9244707799999</v>
      </c>
      <c r="G70" s="36">
        <f>SUMIFS(СВЦЭМ!$C$33:$C$776,СВЦЭМ!$A$33:$A$776,$A70,СВЦЭМ!$B$33:$B$776,G$44)+'СЕТ СН'!$G$12+СВЦЭМ!$D$10+'СЕТ СН'!$G$6-'СЕТ СН'!$G$22</f>
        <v>1536.7150585999998</v>
      </c>
      <c r="H70" s="36">
        <f>SUMIFS(СВЦЭМ!$C$33:$C$776,СВЦЭМ!$A$33:$A$776,$A70,СВЦЭМ!$B$33:$B$776,H$44)+'СЕТ СН'!$G$12+СВЦЭМ!$D$10+'СЕТ СН'!$G$6-'СЕТ СН'!$G$22</f>
        <v>1530.7958581499997</v>
      </c>
      <c r="I70" s="36">
        <f>SUMIFS(СВЦЭМ!$C$33:$C$776,СВЦЭМ!$A$33:$A$776,$A70,СВЦЭМ!$B$33:$B$776,I$44)+'СЕТ СН'!$G$12+СВЦЭМ!$D$10+'СЕТ СН'!$G$6-'СЕТ СН'!$G$22</f>
        <v>1499.7509851599998</v>
      </c>
      <c r="J70" s="36">
        <f>SUMIFS(СВЦЭМ!$C$33:$C$776,СВЦЭМ!$A$33:$A$776,$A70,СВЦЭМ!$B$33:$B$776,J$44)+'СЕТ СН'!$G$12+СВЦЭМ!$D$10+'СЕТ СН'!$G$6-'СЕТ СН'!$G$22</f>
        <v>1482.98717033</v>
      </c>
      <c r="K70" s="36">
        <f>SUMIFS(СВЦЭМ!$C$33:$C$776,СВЦЭМ!$A$33:$A$776,$A70,СВЦЭМ!$B$33:$B$776,K$44)+'СЕТ СН'!$G$12+СВЦЭМ!$D$10+'СЕТ СН'!$G$6-'СЕТ СН'!$G$22</f>
        <v>1481.9700512099998</v>
      </c>
      <c r="L70" s="36">
        <f>SUMIFS(СВЦЭМ!$C$33:$C$776,СВЦЭМ!$A$33:$A$776,$A70,СВЦЭМ!$B$33:$B$776,L$44)+'СЕТ СН'!$G$12+СВЦЭМ!$D$10+'СЕТ СН'!$G$6-'СЕТ СН'!$G$22</f>
        <v>1493.8898158399998</v>
      </c>
      <c r="M70" s="36">
        <f>SUMIFS(СВЦЭМ!$C$33:$C$776,СВЦЭМ!$A$33:$A$776,$A70,СВЦЭМ!$B$33:$B$776,M$44)+'СЕТ СН'!$G$12+СВЦЭМ!$D$10+'СЕТ СН'!$G$6-'СЕТ СН'!$G$22</f>
        <v>1505.2366666799999</v>
      </c>
      <c r="N70" s="36">
        <f>SUMIFS(СВЦЭМ!$C$33:$C$776,СВЦЭМ!$A$33:$A$776,$A70,СВЦЭМ!$B$33:$B$776,N$44)+'СЕТ СН'!$G$12+СВЦЭМ!$D$10+'СЕТ СН'!$G$6-'СЕТ СН'!$G$22</f>
        <v>1491.7991359500002</v>
      </c>
      <c r="O70" s="36">
        <f>SUMIFS(СВЦЭМ!$C$33:$C$776,СВЦЭМ!$A$33:$A$776,$A70,СВЦЭМ!$B$33:$B$776,O$44)+'СЕТ СН'!$G$12+СВЦЭМ!$D$10+'СЕТ СН'!$G$6-'СЕТ СН'!$G$22</f>
        <v>1461.12550642</v>
      </c>
      <c r="P70" s="36">
        <f>SUMIFS(СВЦЭМ!$C$33:$C$776,СВЦЭМ!$A$33:$A$776,$A70,СВЦЭМ!$B$33:$B$776,P$44)+'СЕТ СН'!$G$12+СВЦЭМ!$D$10+'СЕТ СН'!$G$6-'СЕТ СН'!$G$22</f>
        <v>1468.0049903999998</v>
      </c>
      <c r="Q70" s="36">
        <f>SUMIFS(СВЦЭМ!$C$33:$C$776,СВЦЭМ!$A$33:$A$776,$A70,СВЦЭМ!$B$33:$B$776,Q$44)+'СЕТ СН'!$G$12+СВЦЭМ!$D$10+'СЕТ СН'!$G$6-'СЕТ СН'!$G$22</f>
        <v>1479.0483647900001</v>
      </c>
      <c r="R70" s="36">
        <f>SUMIFS(СВЦЭМ!$C$33:$C$776,СВЦЭМ!$A$33:$A$776,$A70,СВЦЭМ!$B$33:$B$776,R$44)+'СЕТ СН'!$G$12+СВЦЭМ!$D$10+'СЕТ СН'!$G$6-'СЕТ СН'!$G$22</f>
        <v>1492.5375168999999</v>
      </c>
      <c r="S70" s="36">
        <f>SUMIFS(СВЦЭМ!$C$33:$C$776,СВЦЭМ!$A$33:$A$776,$A70,СВЦЭМ!$B$33:$B$776,S$44)+'СЕТ СН'!$G$12+СВЦЭМ!$D$10+'СЕТ СН'!$G$6-'СЕТ СН'!$G$22</f>
        <v>1510.8525025199997</v>
      </c>
      <c r="T70" s="36">
        <f>SUMIFS(СВЦЭМ!$C$33:$C$776,СВЦЭМ!$A$33:$A$776,$A70,СВЦЭМ!$B$33:$B$776,T$44)+'СЕТ СН'!$G$12+СВЦЭМ!$D$10+'СЕТ СН'!$G$6-'СЕТ СН'!$G$22</f>
        <v>1461.2541361899998</v>
      </c>
      <c r="U70" s="36">
        <f>SUMIFS(СВЦЭМ!$C$33:$C$776,СВЦЭМ!$A$33:$A$776,$A70,СВЦЭМ!$B$33:$B$776,U$44)+'СЕТ СН'!$G$12+СВЦЭМ!$D$10+'СЕТ СН'!$G$6-'СЕТ СН'!$G$22</f>
        <v>1419.2691566200001</v>
      </c>
      <c r="V70" s="36">
        <f>SUMIFS(СВЦЭМ!$C$33:$C$776,СВЦЭМ!$A$33:$A$776,$A70,СВЦЭМ!$B$33:$B$776,V$44)+'СЕТ СН'!$G$12+СВЦЭМ!$D$10+'СЕТ СН'!$G$6-'СЕТ СН'!$G$22</f>
        <v>1424.44713383</v>
      </c>
      <c r="W70" s="36">
        <f>SUMIFS(СВЦЭМ!$C$33:$C$776,СВЦЭМ!$A$33:$A$776,$A70,СВЦЭМ!$B$33:$B$776,W$44)+'СЕТ СН'!$G$12+СВЦЭМ!$D$10+'СЕТ СН'!$G$6-'СЕТ СН'!$G$22</f>
        <v>1427.5955002000001</v>
      </c>
      <c r="X70" s="36">
        <f>SUMIFS(СВЦЭМ!$C$33:$C$776,СВЦЭМ!$A$33:$A$776,$A70,СВЦЭМ!$B$33:$B$776,X$44)+'СЕТ СН'!$G$12+СВЦЭМ!$D$10+'СЕТ СН'!$G$6-'СЕТ СН'!$G$22</f>
        <v>1450.2667738099999</v>
      </c>
      <c r="Y70" s="36">
        <f>SUMIFS(СВЦЭМ!$C$33:$C$776,СВЦЭМ!$A$33:$A$776,$A70,СВЦЭМ!$B$33:$B$776,Y$44)+'СЕТ СН'!$G$12+СВЦЭМ!$D$10+'СЕТ СН'!$G$6-'СЕТ СН'!$G$22</f>
        <v>1495.7465336099999</v>
      </c>
    </row>
    <row r="71" spans="1:25" ht="15.75" x14ac:dyDescent="0.2">
      <c r="A71" s="35">
        <f t="shared" si="1"/>
        <v>43523</v>
      </c>
      <c r="B71" s="36">
        <f>SUMIFS(СВЦЭМ!$C$33:$C$776,СВЦЭМ!$A$33:$A$776,$A71,СВЦЭМ!$B$33:$B$776,B$44)+'СЕТ СН'!$G$12+СВЦЭМ!$D$10+'СЕТ СН'!$G$6-'СЕТ СН'!$G$22</f>
        <v>1536.5328661599997</v>
      </c>
      <c r="C71" s="36">
        <f>SUMIFS(СВЦЭМ!$C$33:$C$776,СВЦЭМ!$A$33:$A$776,$A71,СВЦЭМ!$B$33:$B$776,C$44)+'СЕТ СН'!$G$12+СВЦЭМ!$D$10+'СЕТ СН'!$G$6-'СЕТ СН'!$G$22</f>
        <v>1577.83829651</v>
      </c>
      <c r="D71" s="36">
        <f>SUMIFS(СВЦЭМ!$C$33:$C$776,СВЦЭМ!$A$33:$A$776,$A71,СВЦЭМ!$B$33:$B$776,D$44)+'СЕТ СН'!$G$12+СВЦЭМ!$D$10+'СЕТ СН'!$G$6-'СЕТ СН'!$G$22</f>
        <v>1593.6701395800001</v>
      </c>
      <c r="E71" s="36">
        <f>SUMIFS(СВЦЭМ!$C$33:$C$776,СВЦЭМ!$A$33:$A$776,$A71,СВЦЭМ!$B$33:$B$776,E$44)+'СЕТ СН'!$G$12+СВЦЭМ!$D$10+'СЕТ СН'!$G$6-'СЕТ СН'!$G$22</f>
        <v>1597.2431820900001</v>
      </c>
      <c r="F71" s="36">
        <f>SUMIFS(СВЦЭМ!$C$33:$C$776,СВЦЭМ!$A$33:$A$776,$A71,СВЦЭМ!$B$33:$B$776,F$44)+'СЕТ СН'!$G$12+СВЦЭМ!$D$10+'СЕТ СН'!$G$6-'СЕТ СН'!$G$22</f>
        <v>1590.7831842199998</v>
      </c>
      <c r="G71" s="36">
        <f>SUMIFS(СВЦЭМ!$C$33:$C$776,СВЦЭМ!$A$33:$A$776,$A71,СВЦЭМ!$B$33:$B$776,G$44)+'СЕТ СН'!$G$12+СВЦЭМ!$D$10+'СЕТ СН'!$G$6-'СЕТ СН'!$G$22</f>
        <v>1566.5887318999999</v>
      </c>
      <c r="H71" s="36">
        <f>SUMIFS(СВЦЭМ!$C$33:$C$776,СВЦЭМ!$A$33:$A$776,$A71,СВЦЭМ!$B$33:$B$776,H$44)+'СЕТ СН'!$G$12+СВЦЭМ!$D$10+'СЕТ СН'!$G$6-'СЕТ СН'!$G$22</f>
        <v>1519.06346407</v>
      </c>
      <c r="I71" s="36">
        <f>SUMIFS(СВЦЭМ!$C$33:$C$776,СВЦЭМ!$A$33:$A$776,$A71,СВЦЭМ!$B$33:$B$776,I$44)+'СЕТ СН'!$G$12+СВЦЭМ!$D$10+'СЕТ СН'!$G$6-'СЕТ СН'!$G$22</f>
        <v>1489.8672894699998</v>
      </c>
      <c r="J71" s="36">
        <f>SUMIFS(СВЦЭМ!$C$33:$C$776,СВЦЭМ!$A$33:$A$776,$A71,СВЦЭМ!$B$33:$B$776,J$44)+'СЕТ СН'!$G$12+СВЦЭМ!$D$10+'СЕТ СН'!$G$6-'СЕТ СН'!$G$22</f>
        <v>1479.0376566899999</v>
      </c>
      <c r="K71" s="36">
        <f>SUMIFS(СВЦЭМ!$C$33:$C$776,СВЦЭМ!$A$33:$A$776,$A71,СВЦЭМ!$B$33:$B$776,K$44)+'СЕТ СН'!$G$12+СВЦЭМ!$D$10+'СЕТ СН'!$G$6-'СЕТ СН'!$G$22</f>
        <v>1482.96054202</v>
      </c>
      <c r="L71" s="36">
        <f>SUMIFS(СВЦЭМ!$C$33:$C$776,СВЦЭМ!$A$33:$A$776,$A71,СВЦЭМ!$B$33:$B$776,L$44)+'СЕТ СН'!$G$12+СВЦЭМ!$D$10+'СЕТ СН'!$G$6-'СЕТ СН'!$G$22</f>
        <v>1483.7633789900001</v>
      </c>
      <c r="M71" s="36">
        <f>SUMIFS(СВЦЭМ!$C$33:$C$776,СВЦЭМ!$A$33:$A$776,$A71,СВЦЭМ!$B$33:$B$776,M$44)+'СЕТ СН'!$G$12+СВЦЭМ!$D$10+'СЕТ СН'!$G$6-'СЕТ СН'!$G$22</f>
        <v>1499.0859922199998</v>
      </c>
      <c r="N71" s="36">
        <f>SUMIFS(СВЦЭМ!$C$33:$C$776,СВЦЭМ!$A$33:$A$776,$A71,СВЦЭМ!$B$33:$B$776,N$44)+'СЕТ СН'!$G$12+СВЦЭМ!$D$10+'СЕТ СН'!$G$6-'СЕТ СН'!$G$22</f>
        <v>1496.7169015300001</v>
      </c>
      <c r="O71" s="36">
        <f>SUMIFS(СВЦЭМ!$C$33:$C$776,СВЦЭМ!$A$33:$A$776,$A71,СВЦЭМ!$B$33:$B$776,O$44)+'СЕТ СН'!$G$12+СВЦЭМ!$D$10+'СЕТ СН'!$G$6-'СЕТ СН'!$G$22</f>
        <v>1445.17917999</v>
      </c>
      <c r="P71" s="36">
        <f>SUMIFS(СВЦЭМ!$C$33:$C$776,СВЦЭМ!$A$33:$A$776,$A71,СВЦЭМ!$B$33:$B$776,P$44)+'СЕТ СН'!$G$12+СВЦЭМ!$D$10+'СЕТ СН'!$G$6-'СЕТ СН'!$G$22</f>
        <v>1452.9320827699999</v>
      </c>
      <c r="Q71" s="36">
        <f>SUMIFS(СВЦЭМ!$C$33:$C$776,СВЦЭМ!$A$33:$A$776,$A71,СВЦЭМ!$B$33:$B$776,Q$44)+'СЕТ СН'!$G$12+СВЦЭМ!$D$10+'СЕТ СН'!$G$6-'СЕТ СН'!$G$22</f>
        <v>1459.6948394199999</v>
      </c>
      <c r="R71" s="36">
        <f>SUMIFS(СВЦЭМ!$C$33:$C$776,СВЦЭМ!$A$33:$A$776,$A71,СВЦЭМ!$B$33:$B$776,R$44)+'СЕТ СН'!$G$12+СВЦЭМ!$D$10+'СЕТ СН'!$G$6-'СЕТ СН'!$G$22</f>
        <v>1451.5859585799999</v>
      </c>
      <c r="S71" s="36">
        <f>SUMIFS(СВЦЭМ!$C$33:$C$776,СВЦЭМ!$A$33:$A$776,$A71,СВЦЭМ!$B$33:$B$776,S$44)+'СЕТ СН'!$G$12+СВЦЭМ!$D$10+'СЕТ СН'!$G$6-'СЕТ СН'!$G$22</f>
        <v>1448.92306158</v>
      </c>
      <c r="T71" s="36">
        <f>SUMIFS(СВЦЭМ!$C$33:$C$776,СВЦЭМ!$A$33:$A$776,$A71,СВЦЭМ!$B$33:$B$776,T$44)+'СЕТ СН'!$G$12+СВЦЭМ!$D$10+'СЕТ СН'!$G$6-'СЕТ СН'!$G$22</f>
        <v>1433.02929447</v>
      </c>
      <c r="U71" s="36">
        <f>SUMIFS(СВЦЭМ!$C$33:$C$776,СВЦЭМ!$A$33:$A$776,$A71,СВЦЭМ!$B$33:$B$776,U$44)+'СЕТ СН'!$G$12+СВЦЭМ!$D$10+'СЕТ СН'!$G$6-'СЕТ СН'!$G$22</f>
        <v>1401.5397088300001</v>
      </c>
      <c r="V71" s="36">
        <f>SUMIFS(СВЦЭМ!$C$33:$C$776,СВЦЭМ!$A$33:$A$776,$A71,СВЦЭМ!$B$33:$B$776,V$44)+'СЕТ СН'!$G$12+СВЦЭМ!$D$10+'СЕТ СН'!$G$6-'СЕТ СН'!$G$22</f>
        <v>1399.45348752</v>
      </c>
      <c r="W71" s="36">
        <f>SUMIFS(СВЦЭМ!$C$33:$C$776,СВЦЭМ!$A$33:$A$776,$A71,СВЦЭМ!$B$33:$B$776,W$44)+'СЕТ СН'!$G$12+СВЦЭМ!$D$10+'СЕТ СН'!$G$6-'СЕТ СН'!$G$22</f>
        <v>1413.2678478600001</v>
      </c>
      <c r="X71" s="36">
        <f>SUMIFS(СВЦЭМ!$C$33:$C$776,СВЦЭМ!$A$33:$A$776,$A71,СВЦЭМ!$B$33:$B$776,X$44)+'СЕТ СН'!$G$12+СВЦЭМ!$D$10+'СЕТ СН'!$G$6-'СЕТ СН'!$G$22</f>
        <v>1434.8668529300001</v>
      </c>
      <c r="Y71" s="36">
        <f>SUMIFS(СВЦЭМ!$C$33:$C$776,СВЦЭМ!$A$33:$A$776,$A71,СВЦЭМ!$B$33:$B$776,Y$44)+'СЕТ СН'!$G$12+СВЦЭМ!$D$10+'СЕТ СН'!$G$6-'СЕТ СН'!$G$22</f>
        <v>1476.9926455</v>
      </c>
    </row>
    <row r="72" spans="1:25" ht="15.75" x14ac:dyDescent="0.2">
      <c r="A72" s="35">
        <f t="shared" si="1"/>
        <v>43524</v>
      </c>
      <c r="B72" s="36">
        <f>SUMIFS(СВЦЭМ!$C$33:$C$776,СВЦЭМ!$A$33:$A$776,$A72,СВЦЭМ!$B$33:$B$776,B$44)+'СЕТ СН'!$G$12+СВЦЭМ!$D$10+'СЕТ СН'!$G$6-'СЕТ СН'!$G$22</f>
        <v>1534.03324918</v>
      </c>
      <c r="C72" s="36">
        <f>SUMIFS(СВЦЭМ!$C$33:$C$776,СВЦЭМ!$A$33:$A$776,$A72,СВЦЭМ!$B$33:$B$776,C$44)+'СЕТ СН'!$G$12+СВЦЭМ!$D$10+'СЕТ СН'!$G$6-'СЕТ СН'!$G$22</f>
        <v>1562.88889875</v>
      </c>
      <c r="D72" s="36">
        <f>SUMIFS(СВЦЭМ!$C$33:$C$776,СВЦЭМ!$A$33:$A$776,$A72,СВЦЭМ!$B$33:$B$776,D$44)+'СЕТ СН'!$G$12+СВЦЭМ!$D$10+'СЕТ СН'!$G$6-'СЕТ СН'!$G$22</f>
        <v>1571.1604514299997</v>
      </c>
      <c r="E72" s="36">
        <f>SUMIFS(СВЦЭМ!$C$33:$C$776,СВЦЭМ!$A$33:$A$776,$A72,СВЦЭМ!$B$33:$B$776,E$44)+'СЕТ СН'!$G$12+СВЦЭМ!$D$10+'СЕТ СН'!$G$6-'СЕТ СН'!$G$22</f>
        <v>1576.7567623499999</v>
      </c>
      <c r="F72" s="36">
        <f>SUMIFS(СВЦЭМ!$C$33:$C$776,СВЦЭМ!$A$33:$A$776,$A72,СВЦЭМ!$B$33:$B$776,F$44)+'СЕТ СН'!$G$12+СВЦЭМ!$D$10+'СЕТ СН'!$G$6-'СЕТ СН'!$G$22</f>
        <v>1566.4393775399999</v>
      </c>
      <c r="G72" s="36">
        <f>SUMIFS(СВЦЭМ!$C$33:$C$776,СВЦЭМ!$A$33:$A$776,$A72,СВЦЭМ!$B$33:$B$776,G$44)+'СЕТ СН'!$G$12+СВЦЭМ!$D$10+'СЕТ СН'!$G$6-'СЕТ СН'!$G$22</f>
        <v>1556.3621782</v>
      </c>
      <c r="H72" s="36">
        <f>SUMIFS(СВЦЭМ!$C$33:$C$776,СВЦЭМ!$A$33:$A$776,$A72,СВЦЭМ!$B$33:$B$776,H$44)+'СЕТ СН'!$G$12+СВЦЭМ!$D$10+'СЕТ СН'!$G$6-'СЕТ СН'!$G$22</f>
        <v>1529.5278851399999</v>
      </c>
      <c r="I72" s="36">
        <f>SUMIFS(СВЦЭМ!$C$33:$C$776,СВЦЭМ!$A$33:$A$776,$A72,СВЦЭМ!$B$33:$B$776,I$44)+'СЕТ СН'!$G$12+СВЦЭМ!$D$10+'СЕТ СН'!$G$6-'СЕТ СН'!$G$22</f>
        <v>1504.4922585199997</v>
      </c>
      <c r="J72" s="36">
        <f>SUMIFS(СВЦЭМ!$C$33:$C$776,СВЦЭМ!$A$33:$A$776,$A72,СВЦЭМ!$B$33:$B$776,J$44)+'СЕТ СН'!$G$12+СВЦЭМ!$D$10+'СЕТ СН'!$G$6-'СЕТ СН'!$G$22</f>
        <v>1482.4195726799999</v>
      </c>
      <c r="K72" s="36">
        <f>SUMIFS(СВЦЭМ!$C$33:$C$776,СВЦЭМ!$A$33:$A$776,$A72,СВЦЭМ!$B$33:$B$776,K$44)+'СЕТ СН'!$G$12+СВЦЭМ!$D$10+'СЕТ СН'!$G$6-'СЕТ СН'!$G$22</f>
        <v>1492.4026334599998</v>
      </c>
      <c r="L72" s="36">
        <f>SUMIFS(СВЦЭМ!$C$33:$C$776,СВЦЭМ!$A$33:$A$776,$A72,СВЦЭМ!$B$33:$B$776,L$44)+'СЕТ СН'!$G$12+СВЦЭМ!$D$10+'СЕТ СН'!$G$6-'СЕТ СН'!$G$22</f>
        <v>1494.9720511800001</v>
      </c>
      <c r="M72" s="36">
        <f>SUMIFS(СВЦЭМ!$C$33:$C$776,СВЦЭМ!$A$33:$A$776,$A72,СВЦЭМ!$B$33:$B$776,M$44)+'СЕТ СН'!$G$12+СВЦЭМ!$D$10+'СЕТ СН'!$G$6-'СЕТ СН'!$G$22</f>
        <v>1511.0580611999999</v>
      </c>
      <c r="N72" s="36">
        <f>SUMIFS(СВЦЭМ!$C$33:$C$776,СВЦЭМ!$A$33:$A$776,$A72,СВЦЭМ!$B$33:$B$776,N$44)+'СЕТ СН'!$G$12+СВЦЭМ!$D$10+'СЕТ СН'!$G$6-'СЕТ СН'!$G$22</f>
        <v>1495.82989666</v>
      </c>
      <c r="O72" s="36">
        <f>SUMIFS(СВЦЭМ!$C$33:$C$776,СВЦЭМ!$A$33:$A$776,$A72,СВЦЭМ!$B$33:$B$776,O$44)+'СЕТ СН'!$G$12+СВЦЭМ!$D$10+'СЕТ СН'!$G$6-'СЕТ СН'!$G$22</f>
        <v>1461.6815022999999</v>
      </c>
      <c r="P72" s="36">
        <f>SUMIFS(СВЦЭМ!$C$33:$C$776,СВЦЭМ!$A$33:$A$776,$A72,СВЦЭМ!$B$33:$B$776,P$44)+'СЕТ СН'!$G$12+СВЦЭМ!$D$10+'СЕТ СН'!$G$6-'СЕТ СН'!$G$22</f>
        <v>1474.1931948699998</v>
      </c>
      <c r="Q72" s="36">
        <f>SUMIFS(СВЦЭМ!$C$33:$C$776,СВЦЭМ!$A$33:$A$776,$A72,СВЦЭМ!$B$33:$B$776,Q$44)+'СЕТ СН'!$G$12+СВЦЭМ!$D$10+'СЕТ СН'!$G$6-'СЕТ СН'!$G$22</f>
        <v>1473.7333899999999</v>
      </c>
      <c r="R72" s="36">
        <f>SUMIFS(СВЦЭМ!$C$33:$C$776,СВЦЭМ!$A$33:$A$776,$A72,СВЦЭМ!$B$33:$B$776,R$44)+'СЕТ СН'!$G$12+СВЦЭМ!$D$10+'СЕТ СН'!$G$6-'СЕТ СН'!$G$22</f>
        <v>1466.2992339299999</v>
      </c>
      <c r="S72" s="36">
        <f>SUMIFS(СВЦЭМ!$C$33:$C$776,СВЦЭМ!$A$33:$A$776,$A72,СВЦЭМ!$B$33:$B$776,S$44)+'СЕТ СН'!$G$12+СВЦЭМ!$D$10+'СЕТ СН'!$G$6-'СЕТ СН'!$G$22</f>
        <v>1462.3272610499998</v>
      </c>
      <c r="T72" s="36">
        <f>SUMIFS(СВЦЭМ!$C$33:$C$776,СВЦЭМ!$A$33:$A$776,$A72,СВЦЭМ!$B$33:$B$776,T$44)+'СЕТ СН'!$G$12+СВЦЭМ!$D$10+'СЕТ СН'!$G$6-'СЕТ СН'!$G$22</f>
        <v>1432.9493437199999</v>
      </c>
      <c r="U72" s="36">
        <f>SUMIFS(СВЦЭМ!$C$33:$C$776,СВЦЭМ!$A$33:$A$776,$A72,СВЦЭМ!$B$33:$B$776,U$44)+'СЕТ СН'!$G$12+СВЦЭМ!$D$10+'СЕТ СН'!$G$6-'СЕТ СН'!$G$22</f>
        <v>1404.1189134900001</v>
      </c>
      <c r="V72" s="36">
        <f>SUMIFS(СВЦЭМ!$C$33:$C$776,СВЦЭМ!$A$33:$A$776,$A72,СВЦЭМ!$B$33:$B$776,V$44)+'СЕТ СН'!$G$12+СВЦЭМ!$D$10+'СЕТ СН'!$G$6-'СЕТ СН'!$G$22</f>
        <v>1398.8411122699999</v>
      </c>
      <c r="W72" s="36">
        <f>SUMIFS(СВЦЭМ!$C$33:$C$776,СВЦЭМ!$A$33:$A$776,$A72,СВЦЭМ!$B$33:$B$776,W$44)+'СЕТ СН'!$G$12+СВЦЭМ!$D$10+'СЕТ СН'!$G$6-'СЕТ СН'!$G$22</f>
        <v>1425.0439481200001</v>
      </c>
      <c r="X72" s="36">
        <f>SUMIFS(СВЦЭМ!$C$33:$C$776,СВЦЭМ!$A$33:$A$776,$A72,СВЦЭМ!$B$33:$B$776,X$44)+'СЕТ СН'!$G$12+СВЦЭМ!$D$10+'СЕТ СН'!$G$6-'СЕТ СН'!$G$22</f>
        <v>1449.4700062100001</v>
      </c>
      <c r="Y72" s="36">
        <f>SUMIFS(СВЦЭМ!$C$33:$C$776,СВЦЭМ!$A$33:$A$776,$A72,СВЦЭМ!$B$33:$B$776,Y$44)+'СЕТ СН'!$G$12+СВЦЭМ!$D$10+'СЕТ СН'!$G$6-'СЕТ СН'!$G$22</f>
        <v>1496.8195829299998</v>
      </c>
    </row>
    <row r="73" spans="1:25" ht="15.75"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row>
    <row r="74" spans="1:25" ht="15.75" x14ac:dyDescent="0.25">
      <c r="A74" s="32"/>
      <c r="B74" s="33"/>
      <c r="C74" s="32"/>
      <c r="D74" s="32"/>
      <c r="E74" s="32"/>
      <c r="F74" s="32"/>
      <c r="G74" s="32"/>
      <c r="H74" s="32"/>
      <c r="I74" s="32"/>
      <c r="J74" s="32"/>
      <c r="K74" s="32"/>
      <c r="L74" s="32"/>
      <c r="M74" s="32"/>
      <c r="N74" s="32"/>
      <c r="O74" s="32"/>
      <c r="P74" s="32"/>
      <c r="Q74" s="32"/>
      <c r="R74" s="32"/>
      <c r="S74" s="32"/>
      <c r="T74" s="32"/>
      <c r="U74" s="32"/>
      <c r="V74" s="32"/>
      <c r="W74" s="32"/>
      <c r="X74" s="32"/>
      <c r="Y74" s="32"/>
    </row>
    <row r="75" spans="1:25" ht="12.75" customHeight="1" x14ac:dyDescent="0.2">
      <c r="A75" s="137" t="s">
        <v>7</v>
      </c>
      <c r="B75" s="131" t="s">
        <v>72</v>
      </c>
      <c r="C75" s="132"/>
      <c r="D75" s="132"/>
      <c r="E75" s="132"/>
      <c r="F75" s="132"/>
      <c r="G75" s="132"/>
      <c r="H75" s="132"/>
      <c r="I75" s="132"/>
      <c r="J75" s="132"/>
      <c r="K75" s="132"/>
      <c r="L75" s="132"/>
      <c r="M75" s="132"/>
      <c r="N75" s="132"/>
      <c r="O75" s="132"/>
      <c r="P75" s="132"/>
      <c r="Q75" s="132"/>
      <c r="R75" s="132"/>
      <c r="S75" s="132"/>
      <c r="T75" s="132"/>
      <c r="U75" s="132"/>
      <c r="V75" s="132"/>
      <c r="W75" s="132"/>
      <c r="X75" s="132"/>
      <c r="Y75" s="133"/>
    </row>
    <row r="76" spans="1:25" ht="12.75" customHeight="1" x14ac:dyDescent="0.2">
      <c r="A76" s="138"/>
      <c r="B76" s="134"/>
      <c r="C76" s="135"/>
      <c r="D76" s="135"/>
      <c r="E76" s="135"/>
      <c r="F76" s="135"/>
      <c r="G76" s="135"/>
      <c r="H76" s="135"/>
      <c r="I76" s="135"/>
      <c r="J76" s="135"/>
      <c r="K76" s="135"/>
      <c r="L76" s="135"/>
      <c r="M76" s="135"/>
      <c r="N76" s="135"/>
      <c r="O76" s="135"/>
      <c r="P76" s="135"/>
      <c r="Q76" s="135"/>
      <c r="R76" s="135"/>
      <c r="S76" s="135"/>
      <c r="T76" s="135"/>
      <c r="U76" s="135"/>
      <c r="V76" s="135"/>
      <c r="W76" s="135"/>
      <c r="X76" s="135"/>
      <c r="Y76" s="136"/>
    </row>
    <row r="77" spans="1:25" ht="12.75" customHeight="1" x14ac:dyDescent="0.2">
      <c r="A77" s="139"/>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5" ht="15.75" x14ac:dyDescent="0.2">
      <c r="A78" s="35" t="str">
        <f>A45</f>
        <v>01.02.2019</v>
      </c>
      <c r="B78" s="36">
        <f>SUMIFS(СВЦЭМ!$C$33:$C$776,СВЦЭМ!$A$33:$A$776,$A78,СВЦЭМ!$B$33:$B$776,B$77)+'СЕТ СН'!$H$12+СВЦЭМ!$D$10+'СЕТ СН'!$H$6-'СЕТ СН'!$H$22</f>
        <v>1579.1791794699998</v>
      </c>
      <c r="C78" s="36">
        <f>SUMIFS(СВЦЭМ!$C$33:$C$776,СВЦЭМ!$A$33:$A$776,$A78,СВЦЭМ!$B$33:$B$776,C$77)+'СЕТ СН'!$H$12+СВЦЭМ!$D$10+'СЕТ СН'!$H$6-'СЕТ СН'!$H$22</f>
        <v>1604.2122011299998</v>
      </c>
      <c r="D78" s="36">
        <f>SUMIFS(СВЦЭМ!$C$33:$C$776,СВЦЭМ!$A$33:$A$776,$A78,СВЦЭМ!$B$33:$B$776,D$77)+'СЕТ СН'!$H$12+СВЦЭМ!$D$10+'СЕТ СН'!$H$6-'СЕТ СН'!$H$22</f>
        <v>1621.12916449</v>
      </c>
      <c r="E78" s="36">
        <f>SUMIFS(СВЦЭМ!$C$33:$C$776,СВЦЭМ!$A$33:$A$776,$A78,СВЦЭМ!$B$33:$B$776,E$77)+'СЕТ СН'!$H$12+СВЦЭМ!$D$10+'СЕТ СН'!$H$6-'СЕТ СН'!$H$22</f>
        <v>1623.9590735499999</v>
      </c>
      <c r="F78" s="36">
        <f>SUMIFS(СВЦЭМ!$C$33:$C$776,СВЦЭМ!$A$33:$A$776,$A78,СВЦЭМ!$B$33:$B$776,F$77)+'СЕТ СН'!$H$12+СВЦЭМ!$D$10+'СЕТ СН'!$H$6-'СЕТ СН'!$H$22</f>
        <v>1611.7505494499999</v>
      </c>
      <c r="G78" s="36">
        <f>SUMIFS(СВЦЭМ!$C$33:$C$776,СВЦЭМ!$A$33:$A$776,$A78,СВЦЭМ!$B$33:$B$776,G$77)+'СЕТ СН'!$H$12+СВЦЭМ!$D$10+'СЕТ СН'!$H$6-'СЕТ СН'!$H$22</f>
        <v>1593.458218</v>
      </c>
      <c r="H78" s="36">
        <f>SUMIFS(СВЦЭМ!$C$33:$C$776,СВЦЭМ!$A$33:$A$776,$A78,СВЦЭМ!$B$33:$B$776,H$77)+'СЕТ СН'!$H$12+СВЦЭМ!$D$10+'СЕТ СН'!$H$6-'СЕТ СН'!$H$22</f>
        <v>1544.3106928899999</v>
      </c>
      <c r="I78" s="36">
        <f>SUMIFS(СВЦЭМ!$C$33:$C$776,СВЦЭМ!$A$33:$A$776,$A78,СВЦЭМ!$B$33:$B$776,I$77)+'СЕТ СН'!$H$12+СВЦЭМ!$D$10+'СЕТ СН'!$H$6-'СЕТ СН'!$H$22</f>
        <v>1512.5232107999998</v>
      </c>
      <c r="J78" s="36">
        <f>SUMIFS(СВЦЭМ!$C$33:$C$776,СВЦЭМ!$A$33:$A$776,$A78,СВЦЭМ!$B$33:$B$776,J$77)+'СЕТ СН'!$H$12+СВЦЭМ!$D$10+'СЕТ СН'!$H$6-'СЕТ СН'!$H$22</f>
        <v>1476.1780883699998</v>
      </c>
      <c r="K78" s="36">
        <f>SUMIFS(СВЦЭМ!$C$33:$C$776,СВЦЭМ!$A$33:$A$776,$A78,СВЦЭМ!$B$33:$B$776,K$77)+'СЕТ СН'!$H$12+СВЦЭМ!$D$10+'СЕТ СН'!$H$6-'СЕТ СН'!$H$22</f>
        <v>1474.5649406099999</v>
      </c>
      <c r="L78" s="36">
        <f>SUMIFS(СВЦЭМ!$C$33:$C$776,СВЦЭМ!$A$33:$A$776,$A78,СВЦЭМ!$B$33:$B$776,L$77)+'СЕТ СН'!$H$12+СВЦЭМ!$D$10+'СЕТ СН'!$H$6-'СЕТ СН'!$H$22</f>
        <v>1474.4223761799999</v>
      </c>
      <c r="M78" s="36">
        <f>SUMIFS(СВЦЭМ!$C$33:$C$776,СВЦЭМ!$A$33:$A$776,$A78,СВЦЭМ!$B$33:$B$776,M$77)+'СЕТ СН'!$H$12+СВЦЭМ!$D$10+'СЕТ СН'!$H$6-'СЕТ СН'!$H$22</f>
        <v>1484.3454691999998</v>
      </c>
      <c r="N78" s="36">
        <f>SUMIFS(СВЦЭМ!$C$33:$C$776,СВЦЭМ!$A$33:$A$776,$A78,СВЦЭМ!$B$33:$B$776,N$77)+'СЕТ СН'!$H$12+СВЦЭМ!$D$10+'СЕТ СН'!$H$6-'СЕТ СН'!$H$22</f>
        <v>1485.3733424999998</v>
      </c>
      <c r="O78" s="36">
        <f>SUMIFS(СВЦЭМ!$C$33:$C$776,СВЦЭМ!$A$33:$A$776,$A78,СВЦЭМ!$B$33:$B$776,O$77)+'СЕТ СН'!$H$12+СВЦЭМ!$D$10+'СЕТ СН'!$H$6-'СЕТ СН'!$H$22</f>
        <v>1456.92050647</v>
      </c>
      <c r="P78" s="36">
        <f>SUMIFS(СВЦЭМ!$C$33:$C$776,СВЦЭМ!$A$33:$A$776,$A78,СВЦЭМ!$B$33:$B$776,P$77)+'СЕТ СН'!$H$12+СВЦЭМ!$D$10+'СЕТ СН'!$H$6-'СЕТ СН'!$H$22</f>
        <v>1460.8210602099998</v>
      </c>
      <c r="Q78" s="36">
        <f>SUMIFS(СВЦЭМ!$C$33:$C$776,СВЦЭМ!$A$33:$A$776,$A78,СВЦЭМ!$B$33:$B$776,Q$77)+'СЕТ СН'!$H$12+СВЦЭМ!$D$10+'СЕТ СН'!$H$6-'СЕТ СН'!$H$22</f>
        <v>1470.6517774899999</v>
      </c>
      <c r="R78" s="36">
        <f>SUMIFS(СВЦЭМ!$C$33:$C$776,СВЦЭМ!$A$33:$A$776,$A78,СВЦЭМ!$B$33:$B$776,R$77)+'СЕТ СН'!$H$12+СВЦЭМ!$D$10+'СЕТ СН'!$H$6-'СЕТ СН'!$H$22</f>
        <v>1473.26959814</v>
      </c>
      <c r="S78" s="36">
        <f>SUMIFS(СВЦЭМ!$C$33:$C$776,СВЦЭМ!$A$33:$A$776,$A78,СВЦЭМ!$B$33:$B$776,S$77)+'СЕТ СН'!$H$12+СВЦЭМ!$D$10+'СЕТ СН'!$H$6-'СЕТ СН'!$H$22</f>
        <v>1451.6319520299999</v>
      </c>
      <c r="T78" s="36">
        <f>SUMIFS(СВЦЭМ!$C$33:$C$776,СВЦЭМ!$A$33:$A$776,$A78,СВЦЭМ!$B$33:$B$776,T$77)+'СЕТ СН'!$H$12+СВЦЭМ!$D$10+'СЕТ СН'!$H$6-'СЕТ СН'!$H$22</f>
        <v>1426.33500123</v>
      </c>
      <c r="U78" s="36">
        <f>SUMIFS(СВЦЭМ!$C$33:$C$776,СВЦЭМ!$A$33:$A$776,$A78,СВЦЭМ!$B$33:$B$776,U$77)+'СЕТ СН'!$H$12+СВЦЭМ!$D$10+'СЕТ СН'!$H$6-'СЕТ СН'!$H$22</f>
        <v>1422.6439155099999</v>
      </c>
      <c r="V78" s="36">
        <f>SUMIFS(СВЦЭМ!$C$33:$C$776,СВЦЭМ!$A$33:$A$776,$A78,СВЦЭМ!$B$33:$B$776,V$77)+'СЕТ СН'!$H$12+СВЦЭМ!$D$10+'СЕТ СН'!$H$6-'СЕТ СН'!$H$22</f>
        <v>1450.7005160599999</v>
      </c>
      <c r="W78" s="36">
        <f>SUMIFS(СВЦЭМ!$C$33:$C$776,СВЦЭМ!$A$33:$A$776,$A78,СВЦЭМ!$B$33:$B$776,W$77)+'СЕТ СН'!$H$12+СВЦЭМ!$D$10+'СЕТ СН'!$H$6-'СЕТ СН'!$H$22</f>
        <v>1464.0941220599998</v>
      </c>
      <c r="X78" s="36">
        <f>SUMIFS(СВЦЭМ!$C$33:$C$776,СВЦЭМ!$A$33:$A$776,$A78,СВЦЭМ!$B$33:$B$776,X$77)+'СЕТ СН'!$H$12+СВЦЭМ!$D$10+'СЕТ СН'!$H$6-'СЕТ СН'!$H$22</f>
        <v>1484.0209203299999</v>
      </c>
      <c r="Y78" s="36">
        <f>SUMIFS(СВЦЭМ!$C$33:$C$776,СВЦЭМ!$A$33:$A$776,$A78,СВЦЭМ!$B$33:$B$776,Y$77)+'СЕТ СН'!$H$12+СВЦЭМ!$D$10+'СЕТ СН'!$H$6-'СЕТ СН'!$H$22</f>
        <v>1495.8899516199999</v>
      </c>
    </row>
    <row r="79" spans="1:25" ht="15.75" x14ac:dyDescent="0.2">
      <c r="A79" s="35">
        <f>A78+1</f>
        <v>43498</v>
      </c>
      <c r="B79" s="36">
        <f>SUMIFS(СВЦЭМ!$C$33:$C$776,СВЦЭМ!$A$33:$A$776,$A79,СВЦЭМ!$B$33:$B$776,B$77)+'СЕТ СН'!$H$12+СВЦЭМ!$D$10+'СЕТ СН'!$H$6-'СЕТ СН'!$H$22</f>
        <v>1591.75552606</v>
      </c>
      <c r="C79" s="36">
        <f>SUMIFS(СВЦЭМ!$C$33:$C$776,СВЦЭМ!$A$33:$A$776,$A79,СВЦЭМ!$B$33:$B$776,C$77)+'СЕТ СН'!$H$12+СВЦЭМ!$D$10+'СЕТ СН'!$H$6-'СЕТ СН'!$H$22</f>
        <v>1587.2060499499999</v>
      </c>
      <c r="D79" s="36">
        <f>SUMIFS(СВЦЭМ!$C$33:$C$776,СВЦЭМ!$A$33:$A$776,$A79,СВЦЭМ!$B$33:$B$776,D$77)+'СЕТ СН'!$H$12+СВЦЭМ!$D$10+'СЕТ СН'!$H$6-'СЕТ СН'!$H$22</f>
        <v>1591.37638436</v>
      </c>
      <c r="E79" s="36">
        <f>SUMIFS(СВЦЭМ!$C$33:$C$776,СВЦЭМ!$A$33:$A$776,$A79,СВЦЭМ!$B$33:$B$776,E$77)+'СЕТ СН'!$H$12+СВЦЭМ!$D$10+'СЕТ СН'!$H$6-'СЕТ СН'!$H$22</f>
        <v>1605.63935883</v>
      </c>
      <c r="F79" s="36">
        <f>SUMIFS(СВЦЭМ!$C$33:$C$776,СВЦЭМ!$A$33:$A$776,$A79,СВЦЭМ!$B$33:$B$776,F$77)+'СЕТ СН'!$H$12+СВЦЭМ!$D$10+'СЕТ СН'!$H$6-'СЕТ СН'!$H$22</f>
        <v>1614.79857853</v>
      </c>
      <c r="G79" s="36">
        <f>SUMIFS(СВЦЭМ!$C$33:$C$776,СВЦЭМ!$A$33:$A$776,$A79,СВЦЭМ!$B$33:$B$776,G$77)+'СЕТ СН'!$H$12+СВЦЭМ!$D$10+'СЕТ СН'!$H$6-'СЕТ СН'!$H$22</f>
        <v>1589.4522760799998</v>
      </c>
      <c r="H79" s="36">
        <f>SUMIFS(СВЦЭМ!$C$33:$C$776,СВЦЭМ!$A$33:$A$776,$A79,СВЦЭМ!$B$33:$B$776,H$77)+'СЕТ СН'!$H$12+СВЦЭМ!$D$10+'СЕТ СН'!$H$6-'СЕТ СН'!$H$22</f>
        <v>1565.1325394599999</v>
      </c>
      <c r="I79" s="36">
        <f>SUMIFS(СВЦЭМ!$C$33:$C$776,СВЦЭМ!$A$33:$A$776,$A79,СВЦЭМ!$B$33:$B$776,I$77)+'СЕТ СН'!$H$12+СВЦЭМ!$D$10+'СЕТ СН'!$H$6-'СЕТ СН'!$H$22</f>
        <v>1561.5743766199998</v>
      </c>
      <c r="J79" s="36">
        <f>SUMIFS(СВЦЭМ!$C$33:$C$776,СВЦЭМ!$A$33:$A$776,$A79,СВЦЭМ!$B$33:$B$776,J$77)+'СЕТ СН'!$H$12+СВЦЭМ!$D$10+'СЕТ СН'!$H$6-'СЕТ СН'!$H$22</f>
        <v>1513.5523623099998</v>
      </c>
      <c r="K79" s="36">
        <f>SUMIFS(СВЦЭМ!$C$33:$C$776,СВЦЭМ!$A$33:$A$776,$A79,СВЦЭМ!$B$33:$B$776,K$77)+'СЕТ СН'!$H$12+СВЦЭМ!$D$10+'СЕТ СН'!$H$6-'СЕТ СН'!$H$22</f>
        <v>1492.9599160299999</v>
      </c>
      <c r="L79" s="36">
        <f>SUMIFS(СВЦЭМ!$C$33:$C$776,СВЦЭМ!$A$33:$A$776,$A79,СВЦЭМ!$B$33:$B$776,L$77)+'СЕТ СН'!$H$12+СВЦЭМ!$D$10+'СЕТ СН'!$H$6-'СЕТ СН'!$H$22</f>
        <v>1475.5291688499999</v>
      </c>
      <c r="M79" s="36">
        <f>SUMIFS(СВЦЭМ!$C$33:$C$776,СВЦЭМ!$A$33:$A$776,$A79,СВЦЭМ!$B$33:$B$776,M$77)+'СЕТ СН'!$H$12+СВЦЭМ!$D$10+'СЕТ СН'!$H$6-'СЕТ СН'!$H$22</f>
        <v>1495.1885406199999</v>
      </c>
      <c r="N79" s="36">
        <f>SUMIFS(СВЦЭМ!$C$33:$C$776,СВЦЭМ!$A$33:$A$776,$A79,СВЦЭМ!$B$33:$B$776,N$77)+'СЕТ СН'!$H$12+СВЦЭМ!$D$10+'СЕТ СН'!$H$6-'СЕТ СН'!$H$22</f>
        <v>1485.7606408899999</v>
      </c>
      <c r="O79" s="36">
        <f>SUMIFS(СВЦЭМ!$C$33:$C$776,СВЦЭМ!$A$33:$A$776,$A79,СВЦЭМ!$B$33:$B$776,O$77)+'СЕТ СН'!$H$12+СВЦЭМ!$D$10+'СЕТ СН'!$H$6-'СЕТ СН'!$H$22</f>
        <v>1457.6283999099999</v>
      </c>
      <c r="P79" s="36">
        <f>SUMIFS(СВЦЭМ!$C$33:$C$776,СВЦЭМ!$A$33:$A$776,$A79,СВЦЭМ!$B$33:$B$776,P$77)+'СЕТ СН'!$H$12+СВЦЭМ!$D$10+'СЕТ СН'!$H$6-'СЕТ СН'!$H$22</f>
        <v>1470.05830483</v>
      </c>
      <c r="Q79" s="36">
        <f>SUMIFS(СВЦЭМ!$C$33:$C$776,СВЦЭМ!$A$33:$A$776,$A79,СВЦЭМ!$B$33:$B$776,Q$77)+'СЕТ СН'!$H$12+СВЦЭМ!$D$10+'СЕТ СН'!$H$6-'СЕТ СН'!$H$22</f>
        <v>1486.2630019199999</v>
      </c>
      <c r="R79" s="36">
        <f>SUMIFS(СВЦЭМ!$C$33:$C$776,СВЦЭМ!$A$33:$A$776,$A79,СВЦЭМ!$B$33:$B$776,R$77)+'СЕТ СН'!$H$12+СВЦЭМ!$D$10+'СЕТ СН'!$H$6-'СЕТ СН'!$H$22</f>
        <v>1496.7697337</v>
      </c>
      <c r="S79" s="36">
        <f>SUMIFS(СВЦЭМ!$C$33:$C$776,СВЦЭМ!$A$33:$A$776,$A79,СВЦЭМ!$B$33:$B$776,S$77)+'СЕТ СН'!$H$12+СВЦЭМ!$D$10+'СЕТ СН'!$H$6-'СЕТ СН'!$H$22</f>
        <v>1494.66898479</v>
      </c>
      <c r="T79" s="36">
        <f>SUMIFS(СВЦЭМ!$C$33:$C$776,СВЦЭМ!$A$33:$A$776,$A79,СВЦЭМ!$B$33:$B$776,T$77)+'СЕТ СН'!$H$12+СВЦЭМ!$D$10+'СЕТ СН'!$H$6-'СЕТ СН'!$H$22</f>
        <v>1446.4925483899999</v>
      </c>
      <c r="U79" s="36">
        <f>SUMIFS(СВЦЭМ!$C$33:$C$776,СВЦЭМ!$A$33:$A$776,$A79,СВЦЭМ!$B$33:$B$776,U$77)+'СЕТ СН'!$H$12+СВЦЭМ!$D$10+'СЕТ СН'!$H$6-'СЕТ СН'!$H$22</f>
        <v>1434.7154139100001</v>
      </c>
      <c r="V79" s="36">
        <f>SUMIFS(СВЦЭМ!$C$33:$C$776,СВЦЭМ!$A$33:$A$776,$A79,СВЦЭМ!$B$33:$B$776,V$77)+'СЕТ СН'!$H$12+СВЦЭМ!$D$10+'СЕТ СН'!$H$6-'СЕТ СН'!$H$22</f>
        <v>1454.4111011999998</v>
      </c>
      <c r="W79" s="36">
        <f>SUMIFS(СВЦЭМ!$C$33:$C$776,СВЦЭМ!$A$33:$A$776,$A79,СВЦЭМ!$B$33:$B$776,W$77)+'СЕТ СН'!$H$12+СВЦЭМ!$D$10+'СЕТ СН'!$H$6-'СЕТ СН'!$H$22</f>
        <v>1470.1949678199999</v>
      </c>
      <c r="X79" s="36">
        <f>SUMIFS(СВЦЭМ!$C$33:$C$776,СВЦЭМ!$A$33:$A$776,$A79,СВЦЭМ!$B$33:$B$776,X$77)+'СЕТ СН'!$H$12+СВЦЭМ!$D$10+'СЕТ СН'!$H$6-'СЕТ СН'!$H$22</f>
        <v>1487.1114884499998</v>
      </c>
      <c r="Y79" s="36">
        <f>SUMIFS(СВЦЭМ!$C$33:$C$776,СВЦЭМ!$A$33:$A$776,$A79,СВЦЭМ!$B$33:$B$776,Y$77)+'СЕТ СН'!$H$12+СВЦЭМ!$D$10+'СЕТ СН'!$H$6-'СЕТ СН'!$H$22</f>
        <v>1495.8952244799998</v>
      </c>
    </row>
    <row r="80" spans="1:25" ht="15.75" x14ac:dyDescent="0.2">
      <c r="A80" s="35">
        <f t="shared" ref="A80:A105" si="2">A79+1</f>
        <v>43499</v>
      </c>
      <c r="B80" s="36">
        <f>SUMIFS(СВЦЭМ!$C$33:$C$776,СВЦЭМ!$A$33:$A$776,$A80,СВЦЭМ!$B$33:$B$776,B$77)+'СЕТ СН'!$H$12+СВЦЭМ!$D$10+'СЕТ СН'!$H$6-'СЕТ СН'!$H$22</f>
        <v>1548.7737886699999</v>
      </c>
      <c r="C80" s="36">
        <f>SUMIFS(СВЦЭМ!$C$33:$C$776,СВЦЭМ!$A$33:$A$776,$A80,СВЦЭМ!$B$33:$B$776,C$77)+'СЕТ СН'!$H$12+СВЦЭМ!$D$10+'СЕТ СН'!$H$6-'СЕТ СН'!$H$22</f>
        <v>1597.43932163</v>
      </c>
      <c r="D80" s="36">
        <f>SUMIFS(СВЦЭМ!$C$33:$C$776,СВЦЭМ!$A$33:$A$776,$A80,СВЦЭМ!$B$33:$B$776,D$77)+'СЕТ СН'!$H$12+СВЦЭМ!$D$10+'СЕТ СН'!$H$6-'СЕТ СН'!$H$22</f>
        <v>1593.81471571</v>
      </c>
      <c r="E80" s="36">
        <f>SUMIFS(СВЦЭМ!$C$33:$C$776,СВЦЭМ!$A$33:$A$776,$A80,СВЦЭМ!$B$33:$B$776,E$77)+'СЕТ СН'!$H$12+СВЦЭМ!$D$10+'СЕТ СН'!$H$6-'СЕТ СН'!$H$22</f>
        <v>1613.0776591299998</v>
      </c>
      <c r="F80" s="36">
        <f>SUMIFS(СВЦЭМ!$C$33:$C$776,СВЦЭМ!$A$33:$A$776,$A80,СВЦЭМ!$B$33:$B$776,F$77)+'СЕТ СН'!$H$12+СВЦЭМ!$D$10+'СЕТ СН'!$H$6-'СЕТ СН'!$H$22</f>
        <v>1612.11389803</v>
      </c>
      <c r="G80" s="36">
        <f>SUMIFS(СВЦЭМ!$C$33:$C$776,СВЦЭМ!$A$33:$A$776,$A80,СВЦЭМ!$B$33:$B$776,G$77)+'СЕТ СН'!$H$12+СВЦЭМ!$D$10+'СЕТ СН'!$H$6-'СЕТ СН'!$H$22</f>
        <v>1609.6130511199999</v>
      </c>
      <c r="H80" s="36">
        <f>SUMIFS(СВЦЭМ!$C$33:$C$776,СВЦЭМ!$A$33:$A$776,$A80,СВЦЭМ!$B$33:$B$776,H$77)+'СЕТ СН'!$H$12+СВЦЭМ!$D$10+'СЕТ СН'!$H$6-'СЕТ СН'!$H$22</f>
        <v>1585.01639282</v>
      </c>
      <c r="I80" s="36">
        <f>SUMIFS(СВЦЭМ!$C$33:$C$776,СВЦЭМ!$A$33:$A$776,$A80,СВЦЭМ!$B$33:$B$776,I$77)+'СЕТ СН'!$H$12+СВЦЭМ!$D$10+'СЕТ СН'!$H$6-'СЕТ СН'!$H$22</f>
        <v>1576.34573211</v>
      </c>
      <c r="J80" s="36">
        <f>SUMIFS(СВЦЭМ!$C$33:$C$776,СВЦЭМ!$A$33:$A$776,$A80,СВЦЭМ!$B$33:$B$776,J$77)+'СЕТ СН'!$H$12+СВЦЭМ!$D$10+'СЕТ СН'!$H$6-'СЕТ СН'!$H$22</f>
        <v>1546.9114908099998</v>
      </c>
      <c r="K80" s="36">
        <f>SUMIFS(СВЦЭМ!$C$33:$C$776,СВЦЭМ!$A$33:$A$776,$A80,СВЦЭМ!$B$33:$B$776,K$77)+'СЕТ СН'!$H$12+СВЦЭМ!$D$10+'СЕТ СН'!$H$6-'СЕТ СН'!$H$22</f>
        <v>1513.1075818999998</v>
      </c>
      <c r="L80" s="36">
        <f>SUMIFS(СВЦЭМ!$C$33:$C$776,СВЦЭМ!$A$33:$A$776,$A80,СВЦЭМ!$B$33:$B$776,L$77)+'СЕТ СН'!$H$12+СВЦЭМ!$D$10+'СЕТ СН'!$H$6-'СЕТ СН'!$H$22</f>
        <v>1481.7206189599999</v>
      </c>
      <c r="M80" s="36">
        <f>SUMIFS(СВЦЭМ!$C$33:$C$776,СВЦЭМ!$A$33:$A$776,$A80,СВЦЭМ!$B$33:$B$776,M$77)+'СЕТ СН'!$H$12+СВЦЭМ!$D$10+'СЕТ СН'!$H$6-'СЕТ СН'!$H$22</f>
        <v>1487.2549725399999</v>
      </c>
      <c r="N80" s="36">
        <f>SUMIFS(СВЦЭМ!$C$33:$C$776,СВЦЭМ!$A$33:$A$776,$A80,СВЦЭМ!$B$33:$B$776,N$77)+'СЕТ СН'!$H$12+СВЦЭМ!$D$10+'СЕТ СН'!$H$6-'СЕТ СН'!$H$22</f>
        <v>1495.2905708599999</v>
      </c>
      <c r="O80" s="36">
        <f>SUMIFS(СВЦЭМ!$C$33:$C$776,СВЦЭМ!$A$33:$A$776,$A80,СВЦЭМ!$B$33:$B$776,O$77)+'СЕТ СН'!$H$12+СВЦЭМ!$D$10+'СЕТ СН'!$H$6-'СЕТ СН'!$H$22</f>
        <v>1482.5826105299998</v>
      </c>
      <c r="P80" s="36">
        <f>SUMIFS(СВЦЭМ!$C$33:$C$776,СВЦЭМ!$A$33:$A$776,$A80,СВЦЭМ!$B$33:$B$776,P$77)+'СЕТ СН'!$H$12+СВЦЭМ!$D$10+'СЕТ СН'!$H$6-'СЕТ СН'!$H$22</f>
        <v>1484.7737611999999</v>
      </c>
      <c r="Q80" s="36">
        <f>SUMIFS(СВЦЭМ!$C$33:$C$776,СВЦЭМ!$A$33:$A$776,$A80,СВЦЭМ!$B$33:$B$776,Q$77)+'СЕТ СН'!$H$12+СВЦЭМ!$D$10+'СЕТ СН'!$H$6-'СЕТ СН'!$H$22</f>
        <v>1503.7617282199999</v>
      </c>
      <c r="R80" s="36">
        <f>SUMIFS(СВЦЭМ!$C$33:$C$776,СВЦЭМ!$A$33:$A$776,$A80,СВЦЭМ!$B$33:$B$776,R$77)+'СЕТ СН'!$H$12+СВЦЭМ!$D$10+'СЕТ СН'!$H$6-'СЕТ СН'!$H$22</f>
        <v>1477.7827745</v>
      </c>
      <c r="S80" s="36">
        <f>SUMIFS(СВЦЭМ!$C$33:$C$776,СВЦЭМ!$A$33:$A$776,$A80,СВЦЭМ!$B$33:$B$776,S$77)+'СЕТ СН'!$H$12+СВЦЭМ!$D$10+'СЕТ СН'!$H$6-'СЕТ СН'!$H$22</f>
        <v>1464.2499348599999</v>
      </c>
      <c r="T80" s="36">
        <f>SUMIFS(СВЦЭМ!$C$33:$C$776,СВЦЭМ!$A$33:$A$776,$A80,СВЦЭМ!$B$33:$B$776,T$77)+'СЕТ СН'!$H$12+СВЦЭМ!$D$10+'СЕТ СН'!$H$6-'СЕТ СН'!$H$22</f>
        <v>1426.5596644499999</v>
      </c>
      <c r="U80" s="36">
        <f>SUMIFS(СВЦЭМ!$C$33:$C$776,СВЦЭМ!$A$33:$A$776,$A80,СВЦЭМ!$B$33:$B$776,U$77)+'СЕТ СН'!$H$12+СВЦЭМ!$D$10+'СЕТ СН'!$H$6-'СЕТ СН'!$H$22</f>
        <v>1416.3221537399997</v>
      </c>
      <c r="V80" s="36">
        <f>SUMIFS(СВЦЭМ!$C$33:$C$776,СВЦЭМ!$A$33:$A$776,$A80,СВЦЭМ!$B$33:$B$776,V$77)+'СЕТ СН'!$H$12+СВЦЭМ!$D$10+'СЕТ СН'!$H$6-'СЕТ СН'!$H$22</f>
        <v>1420.99750419</v>
      </c>
      <c r="W80" s="36">
        <f>SUMIFS(СВЦЭМ!$C$33:$C$776,СВЦЭМ!$A$33:$A$776,$A80,СВЦЭМ!$B$33:$B$776,W$77)+'СЕТ СН'!$H$12+СВЦЭМ!$D$10+'СЕТ СН'!$H$6-'СЕТ СН'!$H$22</f>
        <v>1452.3887083299999</v>
      </c>
      <c r="X80" s="36">
        <f>SUMIFS(СВЦЭМ!$C$33:$C$776,СВЦЭМ!$A$33:$A$776,$A80,СВЦЭМ!$B$33:$B$776,X$77)+'СЕТ СН'!$H$12+СВЦЭМ!$D$10+'СЕТ СН'!$H$6-'СЕТ СН'!$H$22</f>
        <v>1474.9020453199998</v>
      </c>
      <c r="Y80" s="36">
        <f>SUMIFS(СВЦЭМ!$C$33:$C$776,СВЦЭМ!$A$33:$A$776,$A80,СВЦЭМ!$B$33:$B$776,Y$77)+'СЕТ СН'!$H$12+СВЦЭМ!$D$10+'СЕТ СН'!$H$6-'СЕТ СН'!$H$22</f>
        <v>1513.6713769799999</v>
      </c>
    </row>
    <row r="81" spans="1:25" ht="15.75" x14ac:dyDescent="0.2">
      <c r="A81" s="35">
        <f t="shared" si="2"/>
        <v>43500</v>
      </c>
      <c r="B81" s="36">
        <f>SUMIFS(СВЦЭМ!$C$33:$C$776,СВЦЭМ!$A$33:$A$776,$A81,СВЦЭМ!$B$33:$B$776,B$77)+'СЕТ СН'!$H$12+СВЦЭМ!$D$10+'СЕТ СН'!$H$6-'СЕТ СН'!$H$22</f>
        <v>1591.3736439499999</v>
      </c>
      <c r="C81" s="36">
        <f>SUMIFS(СВЦЭМ!$C$33:$C$776,СВЦЭМ!$A$33:$A$776,$A81,СВЦЭМ!$B$33:$B$776,C$77)+'СЕТ СН'!$H$12+СВЦЭМ!$D$10+'СЕТ СН'!$H$6-'СЕТ СН'!$H$22</f>
        <v>1621.9949308599998</v>
      </c>
      <c r="D81" s="36">
        <f>SUMIFS(СВЦЭМ!$C$33:$C$776,СВЦЭМ!$A$33:$A$776,$A81,СВЦЭМ!$B$33:$B$776,D$77)+'СЕТ СН'!$H$12+СВЦЭМ!$D$10+'СЕТ СН'!$H$6-'СЕТ СН'!$H$22</f>
        <v>1650.96930531</v>
      </c>
      <c r="E81" s="36">
        <f>SUMIFS(СВЦЭМ!$C$33:$C$776,СВЦЭМ!$A$33:$A$776,$A81,СВЦЭМ!$B$33:$B$776,E$77)+'СЕТ СН'!$H$12+СВЦЭМ!$D$10+'СЕТ СН'!$H$6-'СЕТ СН'!$H$22</f>
        <v>1674.7643689499998</v>
      </c>
      <c r="F81" s="36">
        <f>SUMIFS(СВЦЭМ!$C$33:$C$776,СВЦЭМ!$A$33:$A$776,$A81,СВЦЭМ!$B$33:$B$776,F$77)+'СЕТ СН'!$H$12+СВЦЭМ!$D$10+'СЕТ СН'!$H$6-'СЕТ СН'!$H$22</f>
        <v>1677.7171211499999</v>
      </c>
      <c r="G81" s="36">
        <f>SUMIFS(СВЦЭМ!$C$33:$C$776,СВЦЭМ!$A$33:$A$776,$A81,СВЦЭМ!$B$33:$B$776,G$77)+'СЕТ СН'!$H$12+СВЦЭМ!$D$10+'СЕТ СН'!$H$6-'СЕТ СН'!$H$22</f>
        <v>1669.3282296799998</v>
      </c>
      <c r="H81" s="36">
        <f>SUMIFS(СВЦЭМ!$C$33:$C$776,СВЦЭМ!$A$33:$A$776,$A81,СВЦЭМ!$B$33:$B$776,H$77)+'СЕТ СН'!$H$12+СВЦЭМ!$D$10+'СЕТ СН'!$H$6-'СЕТ СН'!$H$22</f>
        <v>1620.4065385399999</v>
      </c>
      <c r="I81" s="36">
        <f>SUMIFS(СВЦЭМ!$C$33:$C$776,СВЦЭМ!$A$33:$A$776,$A81,СВЦЭМ!$B$33:$B$776,I$77)+'СЕТ СН'!$H$12+СВЦЭМ!$D$10+'СЕТ СН'!$H$6-'СЕТ СН'!$H$22</f>
        <v>1587.2194965499998</v>
      </c>
      <c r="J81" s="36">
        <f>SUMIFS(СВЦЭМ!$C$33:$C$776,СВЦЭМ!$A$33:$A$776,$A81,СВЦЭМ!$B$33:$B$776,J$77)+'СЕТ СН'!$H$12+СВЦЭМ!$D$10+'СЕТ СН'!$H$6-'СЕТ СН'!$H$22</f>
        <v>1555.1822208799999</v>
      </c>
      <c r="K81" s="36">
        <f>SUMIFS(СВЦЭМ!$C$33:$C$776,СВЦЭМ!$A$33:$A$776,$A81,СВЦЭМ!$B$33:$B$776,K$77)+'СЕТ СН'!$H$12+СВЦЭМ!$D$10+'СЕТ СН'!$H$6-'СЕТ СН'!$H$22</f>
        <v>1550.0369776299999</v>
      </c>
      <c r="L81" s="36">
        <f>SUMIFS(СВЦЭМ!$C$33:$C$776,СВЦЭМ!$A$33:$A$776,$A81,СВЦЭМ!$B$33:$B$776,L$77)+'СЕТ СН'!$H$12+СВЦЭМ!$D$10+'СЕТ СН'!$H$6-'СЕТ СН'!$H$22</f>
        <v>1530.7771862099999</v>
      </c>
      <c r="M81" s="36">
        <f>SUMIFS(СВЦЭМ!$C$33:$C$776,СВЦЭМ!$A$33:$A$776,$A81,СВЦЭМ!$B$33:$B$776,M$77)+'СЕТ СН'!$H$12+СВЦЭМ!$D$10+'СЕТ СН'!$H$6-'СЕТ СН'!$H$22</f>
        <v>1547.20119901</v>
      </c>
      <c r="N81" s="36">
        <f>SUMIFS(СВЦЭМ!$C$33:$C$776,СВЦЭМ!$A$33:$A$776,$A81,СВЦЭМ!$B$33:$B$776,N$77)+'СЕТ СН'!$H$12+СВЦЭМ!$D$10+'СЕТ СН'!$H$6-'СЕТ СН'!$H$22</f>
        <v>1462.3434426299998</v>
      </c>
      <c r="O81" s="36">
        <f>SUMIFS(СВЦЭМ!$C$33:$C$776,СВЦЭМ!$A$33:$A$776,$A81,СВЦЭМ!$B$33:$B$776,O$77)+'СЕТ СН'!$H$12+СВЦЭМ!$D$10+'СЕТ СН'!$H$6-'СЕТ СН'!$H$22</f>
        <v>1438.2523417699999</v>
      </c>
      <c r="P81" s="36">
        <f>SUMIFS(СВЦЭМ!$C$33:$C$776,СВЦЭМ!$A$33:$A$776,$A81,СВЦЭМ!$B$33:$B$776,P$77)+'СЕТ СН'!$H$12+СВЦЭМ!$D$10+'СЕТ СН'!$H$6-'СЕТ СН'!$H$22</f>
        <v>1443.8014748399999</v>
      </c>
      <c r="Q81" s="36">
        <f>SUMIFS(СВЦЭМ!$C$33:$C$776,СВЦЭМ!$A$33:$A$776,$A81,СВЦЭМ!$B$33:$B$776,Q$77)+'СЕТ СН'!$H$12+СВЦЭМ!$D$10+'СЕТ СН'!$H$6-'СЕТ СН'!$H$22</f>
        <v>1475.0745810899998</v>
      </c>
      <c r="R81" s="36">
        <f>SUMIFS(СВЦЭМ!$C$33:$C$776,СВЦЭМ!$A$33:$A$776,$A81,СВЦЭМ!$B$33:$B$776,R$77)+'СЕТ СН'!$H$12+СВЦЭМ!$D$10+'СЕТ СН'!$H$6-'СЕТ СН'!$H$22</f>
        <v>1477.7710486599999</v>
      </c>
      <c r="S81" s="36">
        <f>SUMIFS(СВЦЭМ!$C$33:$C$776,СВЦЭМ!$A$33:$A$776,$A81,СВЦЭМ!$B$33:$B$776,S$77)+'СЕТ СН'!$H$12+СВЦЭМ!$D$10+'СЕТ СН'!$H$6-'СЕТ СН'!$H$22</f>
        <v>1442.7877388099998</v>
      </c>
      <c r="T81" s="36">
        <f>SUMIFS(СВЦЭМ!$C$33:$C$776,СВЦЭМ!$A$33:$A$776,$A81,СВЦЭМ!$B$33:$B$776,T$77)+'СЕТ СН'!$H$12+СВЦЭМ!$D$10+'СЕТ СН'!$H$6-'СЕТ СН'!$H$22</f>
        <v>1417.6895531999999</v>
      </c>
      <c r="U81" s="36">
        <f>SUMIFS(СВЦЭМ!$C$33:$C$776,СВЦЭМ!$A$33:$A$776,$A81,СВЦЭМ!$B$33:$B$776,U$77)+'СЕТ СН'!$H$12+СВЦЭМ!$D$10+'СЕТ СН'!$H$6-'СЕТ СН'!$H$22</f>
        <v>1416.9508199199997</v>
      </c>
      <c r="V81" s="36">
        <f>SUMIFS(СВЦЭМ!$C$33:$C$776,СВЦЭМ!$A$33:$A$776,$A81,СВЦЭМ!$B$33:$B$776,V$77)+'СЕТ СН'!$H$12+СВЦЭМ!$D$10+'СЕТ СН'!$H$6-'СЕТ СН'!$H$22</f>
        <v>1427.6738137199998</v>
      </c>
      <c r="W81" s="36">
        <f>SUMIFS(СВЦЭМ!$C$33:$C$776,СВЦЭМ!$A$33:$A$776,$A81,СВЦЭМ!$B$33:$B$776,W$77)+'СЕТ СН'!$H$12+СВЦЭМ!$D$10+'СЕТ СН'!$H$6-'СЕТ СН'!$H$22</f>
        <v>1459.1557542799999</v>
      </c>
      <c r="X81" s="36">
        <f>SUMIFS(СВЦЭМ!$C$33:$C$776,СВЦЭМ!$A$33:$A$776,$A81,СВЦЭМ!$B$33:$B$776,X$77)+'СЕТ СН'!$H$12+СВЦЭМ!$D$10+'СЕТ СН'!$H$6-'СЕТ СН'!$H$22</f>
        <v>1483.4073156799998</v>
      </c>
      <c r="Y81" s="36">
        <f>SUMIFS(СВЦЭМ!$C$33:$C$776,СВЦЭМ!$A$33:$A$776,$A81,СВЦЭМ!$B$33:$B$776,Y$77)+'СЕТ СН'!$H$12+СВЦЭМ!$D$10+'СЕТ СН'!$H$6-'СЕТ СН'!$H$22</f>
        <v>1495.1640461499999</v>
      </c>
    </row>
    <row r="82" spans="1:25" ht="15.75" x14ac:dyDescent="0.2">
      <c r="A82" s="35">
        <f t="shared" si="2"/>
        <v>43501</v>
      </c>
      <c r="B82" s="36">
        <f>SUMIFS(СВЦЭМ!$C$33:$C$776,СВЦЭМ!$A$33:$A$776,$A82,СВЦЭМ!$B$33:$B$776,B$77)+'СЕТ СН'!$H$12+СВЦЭМ!$D$10+'СЕТ СН'!$H$6-'СЕТ СН'!$H$22</f>
        <v>1608.2817826199998</v>
      </c>
      <c r="C82" s="36">
        <f>SUMIFS(СВЦЭМ!$C$33:$C$776,СВЦЭМ!$A$33:$A$776,$A82,СВЦЭМ!$B$33:$B$776,C$77)+'СЕТ СН'!$H$12+СВЦЭМ!$D$10+'СЕТ СН'!$H$6-'СЕТ СН'!$H$22</f>
        <v>1638.7552859399998</v>
      </c>
      <c r="D82" s="36">
        <f>SUMIFS(СВЦЭМ!$C$33:$C$776,СВЦЭМ!$A$33:$A$776,$A82,СВЦЭМ!$B$33:$B$776,D$77)+'СЕТ СН'!$H$12+СВЦЭМ!$D$10+'СЕТ СН'!$H$6-'СЕТ СН'!$H$22</f>
        <v>1657.9782631999999</v>
      </c>
      <c r="E82" s="36">
        <f>SUMIFS(СВЦЭМ!$C$33:$C$776,СВЦЭМ!$A$33:$A$776,$A82,СВЦЭМ!$B$33:$B$776,E$77)+'СЕТ СН'!$H$12+СВЦЭМ!$D$10+'СЕТ СН'!$H$6-'СЕТ СН'!$H$22</f>
        <v>1652.8056065899998</v>
      </c>
      <c r="F82" s="36">
        <f>SUMIFS(СВЦЭМ!$C$33:$C$776,СВЦЭМ!$A$33:$A$776,$A82,СВЦЭМ!$B$33:$B$776,F$77)+'СЕТ СН'!$H$12+СВЦЭМ!$D$10+'СЕТ СН'!$H$6-'СЕТ СН'!$H$22</f>
        <v>1637.2564800599998</v>
      </c>
      <c r="G82" s="36">
        <f>SUMIFS(СВЦЭМ!$C$33:$C$776,СВЦЭМ!$A$33:$A$776,$A82,СВЦЭМ!$B$33:$B$776,G$77)+'СЕТ СН'!$H$12+СВЦЭМ!$D$10+'СЕТ СН'!$H$6-'СЕТ СН'!$H$22</f>
        <v>1627.5904049899998</v>
      </c>
      <c r="H82" s="36">
        <f>SUMIFS(СВЦЭМ!$C$33:$C$776,СВЦЭМ!$A$33:$A$776,$A82,СВЦЭМ!$B$33:$B$776,H$77)+'СЕТ СН'!$H$12+СВЦЭМ!$D$10+'СЕТ СН'!$H$6-'СЕТ СН'!$H$22</f>
        <v>1576.8751634999999</v>
      </c>
      <c r="I82" s="36">
        <f>SUMIFS(СВЦЭМ!$C$33:$C$776,СВЦЭМ!$A$33:$A$776,$A82,СВЦЭМ!$B$33:$B$776,I$77)+'СЕТ СН'!$H$12+СВЦЭМ!$D$10+'СЕТ СН'!$H$6-'СЕТ СН'!$H$22</f>
        <v>1564.2785532599999</v>
      </c>
      <c r="J82" s="36">
        <f>SUMIFS(СВЦЭМ!$C$33:$C$776,СВЦЭМ!$A$33:$A$776,$A82,СВЦЭМ!$B$33:$B$776,J$77)+'СЕТ СН'!$H$12+СВЦЭМ!$D$10+'СЕТ СН'!$H$6-'СЕТ СН'!$H$22</f>
        <v>1538.2666076799999</v>
      </c>
      <c r="K82" s="36">
        <f>SUMIFS(СВЦЭМ!$C$33:$C$776,СВЦЭМ!$A$33:$A$776,$A82,СВЦЭМ!$B$33:$B$776,K$77)+'СЕТ СН'!$H$12+СВЦЭМ!$D$10+'СЕТ СН'!$H$6-'СЕТ СН'!$H$22</f>
        <v>1541.9094150399999</v>
      </c>
      <c r="L82" s="36">
        <f>SUMIFS(СВЦЭМ!$C$33:$C$776,СВЦЭМ!$A$33:$A$776,$A82,СВЦЭМ!$B$33:$B$776,L$77)+'СЕТ СН'!$H$12+СВЦЭМ!$D$10+'СЕТ СН'!$H$6-'СЕТ СН'!$H$22</f>
        <v>1543.3442619999998</v>
      </c>
      <c r="M82" s="36">
        <f>SUMIFS(СВЦЭМ!$C$33:$C$776,СВЦЭМ!$A$33:$A$776,$A82,СВЦЭМ!$B$33:$B$776,M$77)+'СЕТ СН'!$H$12+СВЦЭМ!$D$10+'СЕТ СН'!$H$6-'СЕТ СН'!$H$22</f>
        <v>1549.5014759899998</v>
      </c>
      <c r="N82" s="36">
        <f>SUMIFS(СВЦЭМ!$C$33:$C$776,СВЦЭМ!$A$33:$A$776,$A82,СВЦЭМ!$B$33:$B$776,N$77)+'СЕТ СН'!$H$12+СВЦЭМ!$D$10+'СЕТ СН'!$H$6-'СЕТ СН'!$H$22</f>
        <v>1519.6028067799998</v>
      </c>
      <c r="O82" s="36">
        <f>SUMIFS(СВЦЭМ!$C$33:$C$776,СВЦЭМ!$A$33:$A$776,$A82,СВЦЭМ!$B$33:$B$776,O$77)+'СЕТ СН'!$H$12+СВЦЭМ!$D$10+'СЕТ СН'!$H$6-'СЕТ СН'!$H$22</f>
        <v>1493.4021563899998</v>
      </c>
      <c r="P82" s="36">
        <f>SUMIFS(СВЦЭМ!$C$33:$C$776,СВЦЭМ!$A$33:$A$776,$A82,СВЦЭМ!$B$33:$B$776,P$77)+'СЕТ СН'!$H$12+СВЦЭМ!$D$10+'СЕТ СН'!$H$6-'СЕТ СН'!$H$22</f>
        <v>1499.55360619</v>
      </c>
      <c r="Q82" s="36">
        <f>SUMIFS(СВЦЭМ!$C$33:$C$776,СВЦЭМ!$A$33:$A$776,$A82,СВЦЭМ!$B$33:$B$776,Q$77)+'СЕТ СН'!$H$12+СВЦЭМ!$D$10+'СЕТ СН'!$H$6-'СЕТ СН'!$H$22</f>
        <v>1513.4506639399999</v>
      </c>
      <c r="R82" s="36">
        <f>SUMIFS(СВЦЭМ!$C$33:$C$776,СВЦЭМ!$A$33:$A$776,$A82,СВЦЭМ!$B$33:$B$776,R$77)+'СЕТ СН'!$H$12+СВЦЭМ!$D$10+'СЕТ СН'!$H$6-'СЕТ СН'!$H$22</f>
        <v>1500.6962064699999</v>
      </c>
      <c r="S82" s="36">
        <f>SUMIFS(СВЦЭМ!$C$33:$C$776,СВЦЭМ!$A$33:$A$776,$A82,СВЦЭМ!$B$33:$B$776,S$77)+'СЕТ СН'!$H$12+СВЦЭМ!$D$10+'СЕТ СН'!$H$6-'СЕТ СН'!$H$22</f>
        <v>1502.8302965299999</v>
      </c>
      <c r="T82" s="36">
        <f>SUMIFS(СВЦЭМ!$C$33:$C$776,СВЦЭМ!$A$33:$A$776,$A82,СВЦЭМ!$B$33:$B$776,T$77)+'СЕТ СН'!$H$12+СВЦЭМ!$D$10+'СЕТ СН'!$H$6-'СЕТ СН'!$H$22</f>
        <v>1454.82411581</v>
      </c>
      <c r="U82" s="36">
        <f>SUMIFS(СВЦЭМ!$C$33:$C$776,СВЦЭМ!$A$33:$A$776,$A82,СВЦЭМ!$B$33:$B$776,U$77)+'СЕТ СН'!$H$12+СВЦЭМ!$D$10+'СЕТ СН'!$H$6-'СЕТ СН'!$H$22</f>
        <v>1462.87443478</v>
      </c>
      <c r="V82" s="36">
        <f>SUMIFS(СВЦЭМ!$C$33:$C$776,СВЦЭМ!$A$33:$A$776,$A82,СВЦЭМ!$B$33:$B$776,V$77)+'СЕТ СН'!$H$12+СВЦЭМ!$D$10+'СЕТ СН'!$H$6-'СЕТ СН'!$H$22</f>
        <v>1483.6660059199999</v>
      </c>
      <c r="W82" s="36">
        <f>SUMIFS(СВЦЭМ!$C$33:$C$776,СВЦЭМ!$A$33:$A$776,$A82,СВЦЭМ!$B$33:$B$776,W$77)+'СЕТ СН'!$H$12+СВЦЭМ!$D$10+'СЕТ СН'!$H$6-'СЕТ СН'!$H$22</f>
        <v>1502.33788807</v>
      </c>
      <c r="X82" s="36">
        <f>SUMIFS(СВЦЭМ!$C$33:$C$776,СВЦЭМ!$A$33:$A$776,$A82,СВЦЭМ!$B$33:$B$776,X$77)+'СЕТ СН'!$H$12+СВЦЭМ!$D$10+'СЕТ СН'!$H$6-'СЕТ СН'!$H$22</f>
        <v>1528.0185395999999</v>
      </c>
      <c r="Y82" s="36">
        <f>SUMIFS(СВЦЭМ!$C$33:$C$776,СВЦЭМ!$A$33:$A$776,$A82,СВЦЭМ!$B$33:$B$776,Y$77)+'СЕТ СН'!$H$12+СВЦЭМ!$D$10+'СЕТ СН'!$H$6-'СЕТ СН'!$H$22</f>
        <v>1544.24935375</v>
      </c>
    </row>
    <row r="83" spans="1:25" ht="15.75" x14ac:dyDescent="0.2">
      <c r="A83" s="35">
        <f t="shared" si="2"/>
        <v>43502</v>
      </c>
      <c r="B83" s="36">
        <f>SUMIFS(СВЦЭМ!$C$33:$C$776,СВЦЭМ!$A$33:$A$776,$A83,СВЦЭМ!$B$33:$B$776,B$77)+'СЕТ СН'!$H$12+СВЦЭМ!$D$10+'СЕТ СН'!$H$6-'СЕТ СН'!$H$22</f>
        <v>1589.4860294399998</v>
      </c>
      <c r="C83" s="36">
        <f>SUMIFS(СВЦЭМ!$C$33:$C$776,СВЦЭМ!$A$33:$A$776,$A83,СВЦЭМ!$B$33:$B$776,C$77)+'СЕТ СН'!$H$12+СВЦЭМ!$D$10+'СЕТ СН'!$H$6-'СЕТ СН'!$H$22</f>
        <v>1621.8134461999998</v>
      </c>
      <c r="D83" s="36">
        <f>SUMIFS(СВЦЭМ!$C$33:$C$776,СВЦЭМ!$A$33:$A$776,$A83,СВЦЭМ!$B$33:$B$776,D$77)+'СЕТ СН'!$H$12+СВЦЭМ!$D$10+'СЕТ СН'!$H$6-'СЕТ СН'!$H$22</f>
        <v>1625.8980031699998</v>
      </c>
      <c r="E83" s="36">
        <f>SUMIFS(СВЦЭМ!$C$33:$C$776,СВЦЭМ!$A$33:$A$776,$A83,СВЦЭМ!$B$33:$B$776,E$77)+'СЕТ СН'!$H$12+СВЦЭМ!$D$10+'СЕТ СН'!$H$6-'СЕТ СН'!$H$22</f>
        <v>1632.8134634799999</v>
      </c>
      <c r="F83" s="36">
        <f>SUMIFS(СВЦЭМ!$C$33:$C$776,СВЦЭМ!$A$33:$A$776,$A83,СВЦЭМ!$B$33:$B$776,F$77)+'СЕТ СН'!$H$12+СВЦЭМ!$D$10+'СЕТ СН'!$H$6-'СЕТ СН'!$H$22</f>
        <v>1628.8029022399999</v>
      </c>
      <c r="G83" s="36">
        <f>SUMIFS(СВЦЭМ!$C$33:$C$776,СВЦЭМ!$A$33:$A$776,$A83,СВЦЭМ!$B$33:$B$776,G$77)+'СЕТ СН'!$H$12+СВЦЭМ!$D$10+'СЕТ СН'!$H$6-'СЕТ СН'!$H$22</f>
        <v>1599.45039357</v>
      </c>
      <c r="H83" s="36">
        <f>SUMIFS(СВЦЭМ!$C$33:$C$776,СВЦЭМ!$A$33:$A$776,$A83,СВЦЭМ!$B$33:$B$776,H$77)+'СЕТ СН'!$H$12+СВЦЭМ!$D$10+'СЕТ СН'!$H$6-'СЕТ СН'!$H$22</f>
        <v>1562.3001721399999</v>
      </c>
      <c r="I83" s="36">
        <f>SUMIFS(СВЦЭМ!$C$33:$C$776,СВЦЭМ!$A$33:$A$776,$A83,СВЦЭМ!$B$33:$B$776,I$77)+'СЕТ СН'!$H$12+СВЦЭМ!$D$10+'СЕТ СН'!$H$6-'СЕТ СН'!$H$22</f>
        <v>1526.0986370599999</v>
      </c>
      <c r="J83" s="36">
        <f>SUMIFS(СВЦЭМ!$C$33:$C$776,СВЦЭМ!$A$33:$A$776,$A83,СВЦЭМ!$B$33:$B$776,J$77)+'СЕТ СН'!$H$12+СВЦЭМ!$D$10+'СЕТ СН'!$H$6-'СЕТ СН'!$H$22</f>
        <v>1548.97068853</v>
      </c>
      <c r="K83" s="36">
        <f>SUMIFS(СВЦЭМ!$C$33:$C$776,СВЦЭМ!$A$33:$A$776,$A83,СВЦЭМ!$B$33:$B$776,K$77)+'СЕТ СН'!$H$12+СВЦЭМ!$D$10+'СЕТ СН'!$H$6-'СЕТ СН'!$H$22</f>
        <v>1546.0583616699998</v>
      </c>
      <c r="L83" s="36">
        <f>SUMIFS(СВЦЭМ!$C$33:$C$776,СВЦЭМ!$A$33:$A$776,$A83,СВЦЭМ!$B$33:$B$776,L$77)+'СЕТ СН'!$H$12+СВЦЭМ!$D$10+'СЕТ СН'!$H$6-'СЕТ СН'!$H$22</f>
        <v>1553.5934659</v>
      </c>
      <c r="M83" s="36">
        <f>SUMIFS(СВЦЭМ!$C$33:$C$776,СВЦЭМ!$A$33:$A$776,$A83,СВЦЭМ!$B$33:$B$776,M$77)+'СЕТ СН'!$H$12+СВЦЭМ!$D$10+'СЕТ СН'!$H$6-'СЕТ СН'!$H$22</f>
        <v>1558.41403496</v>
      </c>
      <c r="N83" s="36">
        <f>SUMIFS(СВЦЭМ!$C$33:$C$776,СВЦЭМ!$A$33:$A$776,$A83,СВЦЭМ!$B$33:$B$776,N$77)+'СЕТ СН'!$H$12+СВЦЭМ!$D$10+'СЕТ СН'!$H$6-'СЕТ СН'!$H$22</f>
        <v>1542.5664276799998</v>
      </c>
      <c r="O83" s="36">
        <f>SUMIFS(СВЦЭМ!$C$33:$C$776,СВЦЭМ!$A$33:$A$776,$A83,СВЦЭМ!$B$33:$B$776,O$77)+'СЕТ СН'!$H$12+СВЦЭМ!$D$10+'СЕТ СН'!$H$6-'СЕТ СН'!$H$22</f>
        <v>1514.7189756799999</v>
      </c>
      <c r="P83" s="36">
        <f>SUMIFS(СВЦЭМ!$C$33:$C$776,СВЦЭМ!$A$33:$A$776,$A83,СВЦЭМ!$B$33:$B$776,P$77)+'СЕТ СН'!$H$12+СВЦЭМ!$D$10+'СЕТ СН'!$H$6-'СЕТ СН'!$H$22</f>
        <v>1514.0057878099999</v>
      </c>
      <c r="Q83" s="36">
        <f>SUMIFS(СВЦЭМ!$C$33:$C$776,СВЦЭМ!$A$33:$A$776,$A83,СВЦЭМ!$B$33:$B$776,Q$77)+'СЕТ СН'!$H$12+СВЦЭМ!$D$10+'СЕТ СН'!$H$6-'СЕТ СН'!$H$22</f>
        <v>1516.0581424499999</v>
      </c>
      <c r="R83" s="36">
        <f>SUMIFS(СВЦЭМ!$C$33:$C$776,СВЦЭМ!$A$33:$A$776,$A83,СВЦЭМ!$B$33:$B$776,R$77)+'СЕТ СН'!$H$12+СВЦЭМ!$D$10+'СЕТ СН'!$H$6-'СЕТ СН'!$H$22</f>
        <v>1507.0846159399998</v>
      </c>
      <c r="S83" s="36">
        <f>SUMIFS(СВЦЭМ!$C$33:$C$776,СВЦЭМ!$A$33:$A$776,$A83,СВЦЭМ!$B$33:$B$776,S$77)+'СЕТ СН'!$H$12+СВЦЭМ!$D$10+'СЕТ СН'!$H$6-'СЕТ СН'!$H$22</f>
        <v>1514.5560782599998</v>
      </c>
      <c r="T83" s="36">
        <f>SUMIFS(СВЦЭМ!$C$33:$C$776,СВЦЭМ!$A$33:$A$776,$A83,СВЦЭМ!$B$33:$B$776,T$77)+'СЕТ СН'!$H$12+СВЦЭМ!$D$10+'СЕТ СН'!$H$6-'СЕТ СН'!$H$22</f>
        <v>1482.2370714699998</v>
      </c>
      <c r="U83" s="36">
        <f>SUMIFS(СВЦЭМ!$C$33:$C$776,СВЦЭМ!$A$33:$A$776,$A83,СВЦЭМ!$B$33:$B$776,U$77)+'СЕТ СН'!$H$12+СВЦЭМ!$D$10+'СЕТ СН'!$H$6-'СЕТ СН'!$H$22</f>
        <v>1496.5606456599999</v>
      </c>
      <c r="V83" s="36">
        <f>SUMIFS(СВЦЭМ!$C$33:$C$776,СВЦЭМ!$A$33:$A$776,$A83,СВЦЭМ!$B$33:$B$776,V$77)+'СЕТ СН'!$H$12+СВЦЭМ!$D$10+'СЕТ СН'!$H$6-'СЕТ СН'!$H$22</f>
        <v>1516.0224978899998</v>
      </c>
      <c r="W83" s="36">
        <f>SUMIFS(СВЦЭМ!$C$33:$C$776,СВЦЭМ!$A$33:$A$776,$A83,СВЦЭМ!$B$33:$B$776,W$77)+'СЕТ СН'!$H$12+СВЦЭМ!$D$10+'СЕТ СН'!$H$6-'СЕТ СН'!$H$22</f>
        <v>1527.5499442199998</v>
      </c>
      <c r="X83" s="36">
        <f>SUMIFS(СВЦЭМ!$C$33:$C$776,СВЦЭМ!$A$33:$A$776,$A83,СВЦЭМ!$B$33:$B$776,X$77)+'СЕТ СН'!$H$12+СВЦЭМ!$D$10+'СЕТ СН'!$H$6-'СЕТ СН'!$H$22</f>
        <v>1552.8116593499999</v>
      </c>
      <c r="Y83" s="36">
        <f>SUMIFS(СВЦЭМ!$C$33:$C$776,СВЦЭМ!$A$33:$A$776,$A83,СВЦЭМ!$B$33:$B$776,Y$77)+'СЕТ СН'!$H$12+СВЦЭМ!$D$10+'СЕТ СН'!$H$6-'СЕТ СН'!$H$22</f>
        <v>1587.9631047099999</v>
      </c>
    </row>
    <row r="84" spans="1:25" ht="15.75" x14ac:dyDescent="0.2">
      <c r="A84" s="35">
        <f t="shared" si="2"/>
        <v>43503</v>
      </c>
      <c r="B84" s="36">
        <f>SUMIFS(СВЦЭМ!$C$33:$C$776,СВЦЭМ!$A$33:$A$776,$A84,СВЦЭМ!$B$33:$B$776,B$77)+'СЕТ СН'!$H$12+СВЦЭМ!$D$10+'СЕТ СН'!$H$6-'СЕТ СН'!$H$22</f>
        <v>1617.6126382899999</v>
      </c>
      <c r="C84" s="36">
        <f>SUMIFS(СВЦЭМ!$C$33:$C$776,СВЦЭМ!$A$33:$A$776,$A84,СВЦЭМ!$B$33:$B$776,C$77)+'СЕТ СН'!$H$12+СВЦЭМ!$D$10+'СЕТ СН'!$H$6-'СЕТ СН'!$H$22</f>
        <v>1637.5453420699998</v>
      </c>
      <c r="D84" s="36">
        <f>SUMIFS(СВЦЭМ!$C$33:$C$776,СВЦЭМ!$A$33:$A$776,$A84,СВЦЭМ!$B$33:$B$776,D$77)+'СЕТ СН'!$H$12+СВЦЭМ!$D$10+'СЕТ СН'!$H$6-'СЕТ СН'!$H$22</f>
        <v>1651.4496557399998</v>
      </c>
      <c r="E84" s="36">
        <f>SUMIFS(СВЦЭМ!$C$33:$C$776,СВЦЭМ!$A$33:$A$776,$A84,СВЦЭМ!$B$33:$B$776,E$77)+'СЕТ СН'!$H$12+СВЦЭМ!$D$10+'СЕТ СН'!$H$6-'СЕТ СН'!$H$22</f>
        <v>1684.24206035</v>
      </c>
      <c r="F84" s="36">
        <f>SUMIFS(СВЦЭМ!$C$33:$C$776,СВЦЭМ!$A$33:$A$776,$A84,СВЦЭМ!$B$33:$B$776,F$77)+'СЕТ СН'!$H$12+СВЦЭМ!$D$10+'СЕТ СН'!$H$6-'СЕТ СН'!$H$22</f>
        <v>1664.59436895</v>
      </c>
      <c r="G84" s="36">
        <f>SUMIFS(СВЦЭМ!$C$33:$C$776,СВЦЭМ!$A$33:$A$776,$A84,СВЦЭМ!$B$33:$B$776,G$77)+'СЕТ СН'!$H$12+СВЦЭМ!$D$10+'СЕТ СН'!$H$6-'СЕТ СН'!$H$22</f>
        <v>1648.7561483699999</v>
      </c>
      <c r="H84" s="36">
        <f>SUMIFS(СВЦЭМ!$C$33:$C$776,СВЦЭМ!$A$33:$A$776,$A84,СВЦЭМ!$B$33:$B$776,H$77)+'СЕТ СН'!$H$12+СВЦЭМ!$D$10+'СЕТ СН'!$H$6-'СЕТ СН'!$H$22</f>
        <v>1614.9643071099999</v>
      </c>
      <c r="I84" s="36">
        <f>SUMIFS(СВЦЭМ!$C$33:$C$776,СВЦЭМ!$A$33:$A$776,$A84,СВЦЭМ!$B$33:$B$776,I$77)+'СЕТ СН'!$H$12+СВЦЭМ!$D$10+'СЕТ СН'!$H$6-'СЕТ СН'!$H$22</f>
        <v>1593.5466463399998</v>
      </c>
      <c r="J84" s="36">
        <f>SUMIFS(СВЦЭМ!$C$33:$C$776,СВЦЭМ!$A$33:$A$776,$A84,СВЦЭМ!$B$33:$B$776,J$77)+'СЕТ СН'!$H$12+СВЦЭМ!$D$10+'СЕТ СН'!$H$6-'СЕТ СН'!$H$22</f>
        <v>1581.1813377499998</v>
      </c>
      <c r="K84" s="36">
        <f>SUMIFS(СВЦЭМ!$C$33:$C$776,СВЦЭМ!$A$33:$A$776,$A84,СВЦЭМ!$B$33:$B$776,K$77)+'СЕТ СН'!$H$12+СВЦЭМ!$D$10+'СЕТ СН'!$H$6-'СЕТ СН'!$H$22</f>
        <v>1567.4515293299999</v>
      </c>
      <c r="L84" s="36">
        <f>SUMIFS(СВЦЭМ!$C$33:$C$776,СВЦЭМ!$A$33:$A$776,$A84,СВЦЭМ!$B$33:$B$776,L$77)+'СЕТ СН'!$H$12+СВЦЭМ!$D$10+'СЕТ СН'!$H$6-'СЕТ СН'!$H$22</f>
        <v>1564.8307928899999</v>
      </c>
      <c r="M84" s="36">
        <f>SUMIFS(СВЦЭМ!$C$33:$C$776,СВЦЭМ!$A$33:$A$776,$A84,СВЦЭМ!$B$33:$B$776,M$77)+'СЕТ СН'!$H$12+СВЦЭМ!$D$10+'СЕТ СН'!$H$6-'СЕТ СН'!$H$22</f>
        <v>1575.4957865299998</v>
      </c>
      <c r="N84" s="36">
        <f>SUMIFS(СВЦЭМ!$C$33:$C$776,СВЦЭМ!$A$33:$A$776,$A84,СВЦЭМ!$B$33:$B$776,N$77)+'СЕТ СН'!$H$12+СВЦЭМ!$D$10+'СЕТ СН'!$H$6-'СЕТ СН'!$H$22</f>
        <v>1558.6524700599998</v>
      </c>
      <c r="O84" s="36">
        <f>SUMIFS(СВЦЭМ!$C$33:$C$776,СВЦЭМ!$A$33:$A$776,$A84,СВЦЭМ!$B$33:$B$776,O$77)+'СЕТ СН'!$H$12+СВЦЭМ!$D$10+'СЕТ СН'!$H$6-'СЕТ СН'!$H$22</f>
        <v>1522.55130717</v>
      </c>
      <c r="P84" s="36">
        <f>SUMIFS(СВЦЭМ!$C$33:$C$776,СВЦЭМ!$A$33:$A$776,$A84,СВЦЭМ!$B$33:$B$776,P$77)+'СЕТ СН'!$H$12+СВЦЭМ!$D$10+'СЕТ СН'!$H$6-'СЕТ СН'!$H$22</f>
        <v>1521.54188884</v>
      </c>
      <c r="Q84" s="36">
        <f>SUMIFS(СВЦЭМ!$C$33:$C$776,СВЦЭМ!$A$33:$A$776,$A84,СВЦЭМ!$B$33:$B$776,Q$77)+'СЕТ СН'!$H$12+СВЦЭМ!$D$10+'СЕТ СН'!$H$6-'СЕТ СН'!$H$22</f>
        <v>1525.9054118699999</v>
      </c>
      <c r="R84" s="36">
        <f>SUMIFS(СВЦЭМ!$C$33:$C$776,СВЦЭМ!$A$33:$A$776,$A84,СВЦЭМ!$B$33:$B$776,R$77)+'СЕТ СН'!$H$12+СВЦЭМ!$D$10+'СЕТ СН'!$H$6-'СЕТ СН'!$H$22</f>
        <v>1518.4541600499999</v>
      </c>
      <c r="S84" s="36">
        <f>SUMIFS(СВЦЭМ!$C$33:$C$776,СВЦЭМ!$A$33:$A$776,$A84,СВЦЭМ!$B$33:$B$776,S$77)+'СЕТ СН'!$H$12+СВЦЭМ!$D$10+'СЕТ СН'!$H$6-'СЕТ СН'!$H$22</f>
        <v>1512.8027244799998</v>
      </c>
      <c r="T84" s="36">
        <f>SUMIFS(СВЦЭМ!$C$33:$C$776,СВЦЭМ!$A$33:$A$776,$A84,СВЦЭМ!$B$33:$B$776,T$77)+'СЕТ СН'!$H$12+СВЦЭМ!$D$10+'СЕТ СН'!$H$6-'СЕТ СН'!$H$22</f>
        <v>1474.2995819599998</v>
      </c>
      <c r="U84" s="36">
        <f>SUMIFS(СВЦЭМ!$C$33:$C$776,СВЦЭМ!$A$33:$A$776,$A84,СВЦЭМ!$B$33:$B$776,U$77)+'СЕТ СН'!$H$12+СВЦЭМ!$D$10+'СЕТ СН'!$H$6-'СЕТ СН'!$H$22</f>
        <v>1466.2105120899998</v>
      </c>
      <c r="V84" s="36">
        <f>SUMIFS(СВЦЭМ!$C$33:$C$776,СВЦЭМ!$A$33:$A$776,$A84,СВЦЭМ!$B$33:$B$776,V$77)+'СЕТ СН'!$H$12+СВЦЭМ!$D$10+'СЕТ СН'!$H$6-'СЕТ СН'!$H$22</f>
        <v>1475.8855440999998</v>
      </c>
      <c r="W84" s="36">
        <f>SUMIFS(СВЦЭМ!$C$33:$C$776,СВЦЭМ!$A$33:$A$776,$A84,СВЦЭМ!$B$33:$B$776,W$77)+'СЕТ СН'!$H$12+СВЦЭМ!$D$10+'СЕТ СН'!$H$6-'СЕТ СН'!$H$22</f>
        <v>1503.9844355999999</v>
      </c>
      <c r="X84" s="36">
        <f>SUMIFS(СВЦЭМ!$C$33:$C$776,СВЦЭМ!$A$33:$A$776,$A84,СВЦЭМ!$B$33:$B$776,X$77)+'СЕТ СН'!$H$12+СВЦЭМ!$D$10+'СЕТ СН'!$H$6-'СЕТ СН'!$H$22</f>
        <v>1523.1536157399999</v>
      </c>
      <c r="Y84" s="36">
        <f>SUMIFS(СВЦЭМ!$C$33:$C$776,СВЦЭМ!$A$33:$A$776,$A84,СВЦЭМ!$B$33:$B$776,Y$77)+'СЕТ СН'!$H$12+СВЦЭМ!$D$10+'СЕТ СН'!$H$6-'СЕТ СН'!$H$22</f>
        <v>1545.2059210699999</v>
      </c>
    </row>
    <row r="85" spans="1:25" ht="15.75" x14ac:dyDescent="0.2">
      <c r="A85" s="35">
        <f t="shared" si="2"/>
        <v>43504</v>
      </c>
      <c r="B85" s="36">
        <f>SUMIFS(СВЦЭМ!$C$33:$C$776,СВЦЭМ!$A$33:$A$776,$A85,СВЦЭМ!$B$33:$B$776,B$77)+'СЕТ СН'!$H$12+СВЦЭМ!$D$10+'СЕТ СН'!$H$6-'СЕТ СН'!$H$22</f>
        <v>1623.6358994899999</v>
      </c>
      <c r="C85" s="36">
        <f>SUMIFS(СВЦЭМ!$C$33:$C$776,СВЦЭМ!$A$33:$A$776,$A85,СВЦЭМ!$B$33:$B$776,C$77)+'СЕТ СН'!$H$12+СВЦЭМ!$D$10+'СЕТ СН'!$H$6-'СЕТ СН'!$H$22</f>
        <v>1647.1028809799998</v>
      </c>
      <c r="D85" s="36">
        <f>SUMIFS(СВЦЭМ!$C$33:$C$776,СВЦЭМ!$A$33:$A$776,$A85,СВЦЭМ!$B$33:$B$776,D$77)+'СЕТ СН'!$H$12+СВЦЭМ!$D$10+'СЕТ СН'!$H$6-'СЕТ СН'!$H$22</f>
        <v>1662.42041402</v>
      </c>
      <c r="E85" s="36">
        <f>SUMIFS(СВЦЭМ!$C$33:$C$776,СВЦЭМ!$A$33:$A$776,$A85,СВЦЭМ!$B$33:$B$776,E$77)+'СЕТ СН'!$H$12+СВЦЭМ!$D$10+'СЕТ СН'!$H$6-'СЕТ СН'!$H$22</f>
        <v>1682.91202355</v>
      </c>
      <c r="F85" s="36">
        <f>SUMIFS(СВЦЭМ!$C$33:$C$776,СВЦЭМ!$A$33:$A$776,$A85,СВЦЭМ!$B$33:$B$776,F$77)+'СЕТ СН'!$H$12+СВЦЭМ!$D$10+'СЕТ СН'!$H$6-'СЕТ СН'!$H$22</f>
        <v>1684.5771264799998</v>
      </c>
      <c r="G85" s="36">
        <f>SUMIFS(СВЦЭМ!$C$33:$C$776,СВЦЭМ!$A$33:$A$776,$A85,СВЦЭМ!$B$33:$B$776,G$77)+'СЕТ СН'!$H$12+СВЦЭМ!$D$10+'СЕТ СН'!$H$6-'СЕТ СН'!$H$22</f>
        <v>1638.5635390299999</v>
      </c>
      <c r="H85" s="36">
        <f>SUMIFS(СВЦЭМ!$C$33:$C$776,СВЦЭМ!$A$33:$A$776,$A85,СВЦЭМ!$B$33:$B$776,H$77)+'СЕТ СН'!$H$12+СВЦЭМ!$D$10+'СЕТ СН'!$H$6-'СЕТ СН'!$H$22</f>
        <v>1608.63584163</v>
      </c>
      <c r="I85" s="36">
        <f>SUMIFS(СВЦЭМ!$C$33:$C$776,СВЦЭМ!$A$33:$A$776,$A85,СВЦЭМ!$B$33:$B$776,I$77)+'СЕТ СН'!$H$12+СВЦЭМ!$D$10+'СЕТ СН'!$H$6-'СЕТ СН'!$H$22</f>
        <v>1585.8440636299999</v>
      </c>
      <c r="J85" s="36">
        <f>SUMIFS(СВЦЭМ!$C$33:$C$776,СВЦЭМ!$A$33:$A$776,$A85,СВЦЭМ!$B$33:$B$776,J$77)+'СЕТ СН'!$H$12+СВЦЭМ!$D$10+'СЕТ СН'!$H$6-'СЕТ СН'!$H$22</f>
        <v>1564.3795020199998</v>
      </c>
      <c r="K85" s="36">
        <f>SUMIFS(СВЦЭМ!$C$33:$C$776,СВЦЭМ!$A$33:$A$776,$A85,СВЦЭМ!$B$33:$B$776,K$77)+'СЕТ СН'!$H$12+СВЦЭМ!$D$10+'СЕТ СН'!$H$6-'СЕТ СН'!$H$22</f>
        <v>1537.2898971</v>
      </c>
      <c r="L85" s="36">
        <f>SUMIFS(СВЦЭМ!$C$33:$C$776,СВЦЭМ!$A$33:$A$776,$A85,СВЦЭМ!$B$33:$B$776,L$77)+'СЕТ СН'!$H$12+СВЦЭМ!$D$10+'СЕТ СН'!$H$6-'СЕТ СН'!$H$22</f>
        <v>1513.00470305</v>
      </c>
      <c r="M85" s="36">
        <f>SUMIFS(СВЦЭМ!$C$33:$C$776,СВЦЭМ!$A$33:$A$776,$A85,СВЦЭМ!$B$33:$B$776,M$77)+'СЕТ СН'!$H$12+СВЦЭМ!$D$10+'СЕТ СН'!$H$6-'СЕТ СН'!$H$22</f>
        <v>1521.12277922</v>
      </c>
      <c r="N85" s="36">
        <f>SUMIFS(СВЦЭМ!$C$33:$C$776,СВЦЭМ!$A$33:$A$776,$A85,СВЦЭМ!$B$33:$B$776,N$77)+'СЕТ СН'!$H$12+СВЦЭМ!$D$10+'СЕТ СН'!$H$6-'СЕТ СН'!$H$22</f>
        <v>1510.9616479599999</v>
      </c>
      <c r="O85" s="36">
        <f>SUMIFS(СВЦЭМ!$C$33:$C$776,СВЦЭМ!$A$33:$A$776,$A85,СВЦЭМ!$B$33:$B$776,O$77)+'СЕТ СН'!$H$12+СВЦЭМ!$D$10+'СЕТ СН'!$H$6-'СЕТ СН'!$H$22</f>
        <v>1501.2859348099998</v>
      </c>
      <c r="P85" s="36">
        <f>SUMIFS(СВЦЭМ!$C$33:$C$776,СВЦЭМ!$A$33:$A$776,$A85,СВЦЭМ!$B$33:$B$776,P$77)+'СЕТ СН'!$H$12+СВЦЭМ!$D$10+'СЕТ СН'!$H$6-'СЕТ СН'!$H$22</f>
        <v>1516.2483935199998</v>
      </c>
      <c r="Q85" s="36">
        <f>SUMIFS(СВЦЭМ!$C$33:$C$776,СВЦЭМ!$A$33:$A$776,$A85,СВЦЭМ!$B$33:$B$776,Q$77)+'СЕТ СН'!$H$12+СВЦЭМ!$D$10+'СЕТ СН'!$H$6-'СЕТ СН'!$H$22</f>
        <v>1522.5995562899998</v>
      </c>
      <c r="R85" s="36">
        <f>SUMIFS(СВЦЭМ!$C$33:$C$776,СВЦЭМ!$A$33:$A$776,$A85,СВЦЭМ!$B$33:$B$776,R$77)+'СЕТ СН'!$H$12+СВЦЭМ!$D$10+'СЕТ СН'!$H$6-'СЕТ СН'!$H$22</f>
        <v>1523.2633909399999</v>
      </c>
      <c r="S85" s="36">
        <f>SUMIFS(СВЦЭМ!$C$33:$C$776,СВЦЭМ!$A$33:$A$776,$A85,СВЦЭМ!$B$33:$B$776,S$77)+'СЕТ СН'!$H$12+СВЦЭМ!$D$10+'СЕТ СН'!$H$6-'СЕТ СН'!$H$22</f>
        <v>1510.61836346</v>
      </c>
      <c r="T85" s="36">
        <f>SUMIFS(СВЦЭМ!$C$33:$C$776,СВЦЭМ!$A$33:$A$776,$A85,СВЦЭМ!$B$33:$B$776,T$77)+'СЕТ СН'!$H$12+СВЦЭМ!$D$10+'СЕТ СН'!$H$6-'СЕТ СН'!$H$22</f>
        <v>1466.88004643</v>
      </c>
      <c r="U85" s="36">
        <f>SUMIFS(СВЦЭМ!$C$33:$C$776,СВЦЭМ!$A$33:$A$776,$A85,СВЦЭМ!$B$33:$B$776,U$77)+'СЕТ СН'!$H$12+СВЦЭМ!$D$10+'СЕТ СН'!$H$6-'СЕТ СН'!$H$22</f>
        <v>1462.4673286299999</v>
      </c>
      <c r="V85" s="36">
        <f>SUMIFS(СВЦЭМ!$C$33:$C$776,СВЦЭМ!$A$33:$A$776,$A85,СВЦЭМ!$B$33:$B$776,V$77)+'СЕТ СН'!$H$12+СВЦЭМ!$D$10+'СЕТ СН'!$H$6-'СЕТ СН'!$H$22</f>
        <v>1489.8559737099999</v>
      </c>
      <c r="W85" s="36">
        <f>SUMIFS(СВЦЭМ!$C$33:$C$776,СВЦЭМ!$A$33:$A$776,$A85,СВЦЭМ!$B$33:$B$776,W$77)+'СЕТ СН'!$H$12+СВЦЭМ!$D$10+'СЕТ СН'!$H$6-'СЕТ СН'!$H$22</f>
        <v>1520.2258124999998</v>
      </c>
      <c r="X85" s="36">
        <f>SUMIFS(СВЦЭМ!$C$33:$C$776,СВЦЭМ!$A$33:$A$776,$A85,СВЦЭМ!$B$33:$B$776,X$77)+'СЕТ СН'!$H$12+СВЦЭМ!$D$10+'СЕТ СН'!$H$6-'СЕТ СН'!$H$22</f>
        <v>1557.2236656399998</v>
      </c>
      <c r="Y85" s="36">
        <f>SUMIFS(СВЦЭМ!$C$33:$C$776,СВЦЭМ!$A$33:$A$776,$A85,СВЦЭМ!$B$33:$B$776,Y$77)+'СЕТ СН'!$H$12+СВЦЭМ!$D$10+'СЕТ СН'!$H$6-'СЕТ СН'!$H$22</f>
        <v>1572.8608889499999</v>
      </c>
    </row>
    <row r="86" spans="1:25" ht="15.75" x14ac:dyDescent="0.2">
      <c r="A86" s="35">
        <f t="shared" si="2"/>
        <v>43505</v>
      </c>
      <c r="B86" s="36">
        <f>SUMIFS(СВЦЭМ!$C$33:$C$776,СВЦЭМ!$A$33:$A$776,$A86,СВЦЭМ!$B$33:$B$776,B$77)+'СЕТ СН'!$H$12+СВЦЭМ!$D$10+'СЕТ СН'!$H$6-'СЕТ СН'!$H$22</f>
        <v>1586.6890380099999</v>
      </c>
      <c r="C86" s="36">
        <f>SUMIFS(СВЦЭМ!$C$33:$C$776,СВЦЭМ!$A$33:$A$776,$A86,СВЦЭМ!$B$33:$B$776,C$77)+'СЕТ СН'!$H$12+СВЦЭМ!$D$10+'СЕТ СН'!$H$6-'СЕТ СН'!$H$22</f>
        <v>1619.8150898899999</v>
      </c>
      <c r="D86" s="36">
        <f>SUMIFS(СВЦЭМ!$C$33:$C$776,СВЦЭМ!$A$33:$A$776,$A86,СВЦЭМ!$B$33:$B$776,D$77)+'СЕТ СН'!$H$12+СВЦЭМ!$D$10+'СЕТ СН'!$H$6-'СЕТ СН'!$H$22</f>
        <v>1640.0994144199999</v>
      </c>
      <c r="E86" s="36">
        <f>SUMIFS(СВЦЭМ!$C$33:$C$776,СВЦЭМ!$A$33:$A$776,$A86,СВЦЭМ!$B$33:$B$776,E$77)+'СЕТ СН'!$H$12+СВЦЭМ!$D$10+'СЕТ СН'!$H$6-'СЕТ СН'!$H$22</f>
        <v>1640.5073210899998</v>
      </c>
      <c r="F86" s="36">
        <f>SUMIFS(СВЦЭМ!$C$33:$C$776,СВЦЭМ!$A$33:$A$776,$A86,СВЦЭМ!$B$33:$B$776,F$77)+'СЕТ СН'!$H$12+СВЦЭМ!$D$10+'СЕТ СН'!$H$6-'СЕТ СН'!$H$22</f>
        <v>1637.2139143999998</v>
      </c>
      <c r="G86" s="36">
        <f>SUMIFS(СВЦЭМ!$C$33:$C$776,СВЦЭМ!$A$33:$A$776,$A86,СВЦЭМ!$B$33:$B$776,G$77)+'СЕТ СН'!$H$12+СВЦЭМ!$D$10+'СЕТ СН'!$H$6-'СЕТ СН'!$H$22</f>
        <v>1635.28999024</v>
      </c>
      <c r="H86" s="36">
        <f>SUMIFS(СВЦЭМ!$C$33:$C$776,СВЦЭМ!$A$33:$A$776,$A86,СВЦЭМ!$B$33:$B$776,H$77)+'СЕТ СН'!$H$12+СВЦЭМ!$D$10+'СЕТ СН'!$H$6-'СЕТ СН'!$H$22</f>
        <v>1610.0778005499999</v>
      </c>
      <c r="I86" s="36">
        <f>SUMIFS(СВЦЭМ!$C$33:$C$776,СВЦЭМ!$A$33:$A$776,$A86,СВЦЭМ!$B$33:$B$776,I$77)+'СЕТ СН'!$H$12+СВЦЭМ!$D$10+'СЕТ СН'!$H$6-'СЕТ СН'!$H$22</f>
        <v>1594.30848969</v>
      </c>
      <c r="J86" s="36">
        <f>SUMIFS(СВЦЭМ!$C$33:$C$776,СВЦЭМ!$A$33:$A$776,$A86,СВЦЭМ!$B$33:$B$776,J$77)+'СЕТ СН'!$H$12+СВЦЭМ!$D$10+'СЕТ СН'!$H$6-'СЕТ СН'!$H$22</f>
        <v>1541.5962836799999</v>
      </c>
      <c r="K86" s="36">
        <f>SUMIFS(СВЦЭМ!$C$33:$C$776,СВЦЭМ!$A$33:$A$776,$A86,СВЦЭМ!$B$33:$B$776,K$77)+'СЕТ СН'!$H$12+СВЦЭМ!$D$10+'СЕТ СН'!$H$6-'СЕТ СН'!$H$22</f>
        <v>1517.97717214</v>
      </c>
      <c r="L86" s="36">
        <f>SUMIFS(СВЦЭМ!$C$33:$C$776,СВЦЭМ!$A$33:$A$776,$A86,СВЦЭМ!$B$33:$B$776,L$77)+'СЕТ СН'!$H$12+СВЦЭМ!$D$10+'СЕТ СН'!$H$6-'СЕТ СН'!$H$22</f>
        <v>1522.2310251299998</v>
      </c>
      <c r="M86" s="36">
        <f>SUMIFS(СВЦЭМ!$C$33:$C$776,СВЦЭМ!$A$33:$A$776,$A86,СВЦЭМ!$B$33:$B$776,M$77)+'СЕТ СН'!$H$12+СВЦЭМ!$D$10+'СЕТ СН'!$H$6-'СЕТ СН'!$H$22</f>
        <v>1530.5701298399999</v>
      </c>
      <c r="N86" s="36">
        <f>SUMIFS(СВЦЭМ!$C$33:$C$776,СВЦЭМ!$A$33:$A$776,$A86,СВЦЭМ!$B$33:$B$776,N$77)+'СЕТ СН'!$H$12+СВЦЭМ!$D$10+'СЕТ СН'!$H$6-'СЕТ СН'!$H$22</f>
        <v>1533.3769684099998</v>
      </c>
      <c r="O86" s="36">
        <f>SUMIFS(СВЦЭМ!$C$33:$C$776,СВЦЭМ!$A$33:$A$776,$A86,СВЦЭМ!$B$33:$B$776,O$77)+'СЕТ СН'!$H$12+СВЦЭМ!$D$10+'СЕТ СН'!$H$6-'СЕТ СН'!$H$22</f>
        <v>1507.9401138799999</v>
      </c>
      <c r="P86" s="36">
        <f>SUMIFS(СВЦЭМ!$C$33:$C$776,СВЦЭМ!$A$33:$A$776,$A86,СВЦЭМ!$B$33:$B$776,P$77)+'СЕТ СН'!$H$12+СВЦЭМ!$D$10+'СЕТ СН'!$H$6-'СЕТ СН'!$H$22</f>
        <v>1503.2354638699999</v>
      </c>
      <c r="Q86" s="36">
        <f>SUMIFS(СВЦЭМ!$C$33:$C$776,СВЦЭМ!$A$33:$A$776,$A86,СВЦЭМ!$B$33:$B$776,Q$77)+'СЕТ СН'!$H$12+СВЦЭМ!$D$10+'СЕТ СН'!$H$6-'СЕТ СН'!$H$22</f>
        <v>1510.1126247799998</v>
      </c>
      <c r="R86" s="36">
        <f>SUMIFS(СВЦЭМ!$C$33:$C$776,СВЦЭМ!$A$33:$A$776,$A86,СВЦЭМ!$B$33:$B$776,R$77)+'СЕТ СН'!$H$12+СВЦЭМ!$D$10+'СЕТ СН'!$H$6-'СЕТ СН'!$H$22</f>
        <v>1502.92707174</v>
      </c>
      <c r="S86" s="36">
        <f>SUMIFS(СВЦЭМ!$C$33:$C$776,СВЦЭМ!$A$33:$A$776,$A86,СВЦЭМ!$B$33:$B$776,S$77)+'СЕТ СН'!$H$12+СВЦЭМ!$D$10+'СЕТ СН'!$H$6-'СЕТ СН'!$H$22</f>
        <v>1475.3178141799999</v>
      </c>
      <c r="T86" s="36">
        <f>SUMIFS(СВЦЭМ!$C$33:$C$776,СВЦЭМ!$A$33:$A$776,$A86,СВЦЭМ!$B$33:$B$776,T$77)+'СЕТ СН'!$H$12+СВЦЭМ!$D$10+'СЕТ СН'!$H$6-'СЕТ СН'!$H$22</f>
        <v>1436.23624963</v>
      </c>
      <c r="U86" s="36">
        <f>SUMIFS(СВЦЭМ!$C$33:$C$776,СВЦЭМ!$A$33:$A$776,$A86,СВЦЭМ!$B$33:$B$776,U$77)+'СЕТ СН'!$H$12+СВЦЭМ!$D$10+'СЕТ СН'!$H$6-'СЕТ СН'!$H$22</f>
        <v>1430.08675122</v>
      </c>
      <c r="V86" s="36">
        <f>SUMIFS(СВЦЭМ!$C$33:$C$776,СВЦЭМ!$A$33:$A$776,$A86,СВЦЭМ!$B$33:$B$776,V$77)+'СЕТ СН'!$H$12+СВЦЭМ!$D$10+'СЕТ СН'!$H$6-'СЕТ СН'!$H$22</f>
        <v>1443.9396519999998</v>
      </c>
      <c r="W86" s="36">
        <f>SUMIFS(СВЦЭМ!$C$33:$C$776,СВЦЭМ!$A$33:$A$776,$A86,СВЦЭМ!$B$33:$B$776,W$77)+'СЕТ СН'!$H$12+СВЦЭМ!$D$10+'СЕТ СН'!$H$6-'СЕТ СН'!$H$22</f>
        <v>1470.3702406</v>
      </c>
      <c r="X86" s="36">
        <f>SUMIFS(СВЦЭМ!$C$33:$C$776,СВЦЭМ!$A$33:$A$776,$A86,СВЦЭМ!$B$33:$B$776,X$77)+'СЕТ СН'!$H$12+СВЦЭМ!$D$10+'СЕТ СН'!$H$6-'СЕТ СН'!$H$22</f>
        <v>1491.82917503</v>
      </c>
      <c r="Y86" s="36">
        <f>SUMIFS(СВЦЭМ!$C$33:$C$776,СВЦЭМ!$A$33:$A$776,$A86,СВЦЭМ!$B$33:$B$776,Y$77)+'СЕТ СН'!$H$12+СВЦЭМ!$D$10+'СЕТ СН'!$H$6-'СЕТ СН'!$H$22</f>
        <v>1522.1369915099999</v>
      </c>
    </row>
    <row r="87" spans="1:25" ht="15.75" x14ac:dyDescent="0.2">
      <c r="A87" s="35">
        <f t="shared" si="2"/>
        <v>43506</v>
      </c>
      <c r="B87" s="36">
        <f>SUMIFS(СВЦЭМ!$C$33:$C$776,СВЦЭМ!$A$33:$A$776,$A87,СВЦЭМ!$B$33:$B$776,B$77)+'СЕТ СН'!$H$12+СВЦЭМ!$D$10+'СЕТ СН'!$H$6-'СЕТ СН'!$H$22</f>
        <v>1545.4454430999999</v>
      </c>
      <c r="C87" s="36">
        <f>SUMIFS(СВЦЭМ!$C$33:$C$776,СВЦЭМ!$A$33:$A$776,$A87,СВЦЭМ!$B$33:$B$776,C$77)+'СЕТ СН'!$H$12+СВЦЭМ!$D$10+'СЕТ СН'!$H$6-'СЕТ СН'!$H$22</f>
        <v>1558.36951243</v>
      </c>
      <c r="D87" s="36">
        <f>SUMIFS(СВЦЭМ!$C$33:$C$776,СВЦЭМ!$A$33:$A$776,$A87,СВЦЭМ!$B$33:$B$776,D$77)+'СЕТ СН'!$H$12+СВЦЭМ!$D$10+'СЕТ СН'!$H$6-'СЕТ СН'!$H$22</f>
        <v>1594.7412946999998</v>
      </c>
      <c r="E87" s="36">
        <f>SUMIFS(СВЦЭМ!$C$33:$C$776,СВЦЭМ!$A$33:$A$776,$A87,СВЦЭМ!$B$33:$B$776,E$77)+'СЕТ СН'!$H$12+СВЦЭМ!$D$10+'СЕТ СН'!$H$6-'СЕТ СН'!$H$22</f>
        <v>1613.2411887199999</v>
      </c>
      <c r="F87" s="36">
        <f>SUMIFS(СВЦЭМ!$C$33:$C$776,СВЦЭМ!$A$33:$A$776,$A87,СВЦЭМ!$B$33:$B$776,F$77)+'СЕТ СН'!$H$12+СВЦЭМ!$D$10+'СЕТ СН'!$H$6-'СЕТ СН'!$H$22</f>
        <v>1610.06501865</v>
      </c>
      <c r="G87" s="36">
        <f>SUMIFS(СВЦЭМ!$C$33:$C$776,СВЦЭМ!$A$33:$A$776,$A87,СВЦЭМ!$B$33:$B$776,G$77)+'СЕТ СН'!$H$12+СВЦЭМ!$D$10+'СЕТ СН'!$H$6-'СЕТ СН'!$H$22</f>
        <v>1601.3966458399998</v>
      </c>
      <c r="H87" s="36">
        <f>SUMIFS(СВЦЭМ!$C$33:$C$776,СВЦЭМ!$A$33:$A$776,$A87,СВЦЭМ!$B$33:$B$776,H$77)+'СЕТ СН'!$H$12+СВЦЭМ!$D$10+'СЕТ СН'!$H$6-'СЕТ СН'!$H$22</f>
        <v>1589.6073486199998</v>
      </c>
      <c r="I87" s="36">
        <f>SUMIFS(СВЦЭМ!$C$33:$C$776,СВЦЭМ!$A$33:$A$776,$A87,СВЦЭМ!$B$33:$B$776,I$77)+'СЕТ СН'!$H$12+СВЦЭМ!$D$10+'СЕТ СН'!$H$6-'СЕТ СН'!$H$22</f>
        <v>1554.5939109499998</v>
      </c>
      <c r="J87" s="36">
        <f>SUMIFS(СВЦЭМ!$C$33:$C$776,СВЦЭМ!$A$33:$A$776,$A87,СВЦЭМ!$B$33:$B$776,J$77)+'СЕТ СН'!$H$12+СВЦЭМ!$D$10+'СЕТ СН'!$H$6-'СЕТ СН'!$H$22</f>
        <v>1523.14265039</v>
      </c>
      <c r="K87" s="36">
        <f>SUMIFS(СВЦЭМ!$C$33:$C$776,СВЦЭМ!$A$33:$A$776,$A87,СВЦЭМ!$B$33:$B$776,K$77)+'СЕТ СН'!$H$12+СВЦЭМ!$D$10+'СЕТ СН'!$H$6-'СЕТ СН'!$H$22</f>
        <v>1480.36179077</v>
      </c>
      <c r="L87" s="36">
        <f>SUMIFS(СВЦЭМ!$C$33:$C$776,СВЦЭМ!$A$33:$A$776,$A87,СВЦЭМ!$B$33:$B$776,L$77)+'СЕТ СН'!$H$12+СВЦЭМ!$D$10+'СЕТ СН'!$H$6-'СЕТ СН'!$H$22</f>
        <v>1455.34932723</v>
      </c>
      <c r="M87" s="36">
        <f>SUMIFS(СВЦЭМ!$C$33:$C$776,СВЦЭМ!$A$33:$A$776,$A87,СВЦЭМ!$B$33:$B$776,M$77)+'СЕТ СН'!$H$12+СВЦЭМ!$D$10+'СЕТ СН'!$H$6-'СЕТ СН'!$H$22</f>
        <v>1456.13042277</v>
      </c>
      <c r="N87" s="36">
        <f>SUMIFS(СВЦЭМ!$C$33:$C$776,СВЦЭМ!$A$33:$A$776,$A87,СВЦЭМ!$B$33:$B$776,N$77)+'СЕТ СН'!$H$12+СВЦЭМ!$D$10+'СЕТ СН'!$H$6-'СЕТ СН'!$H$22</f>
        <v>1459.9549285199998</v>
      </c>
      <c r="O87" s="36">
        <f>SUMIFS(СВЦЭМ!$C$33:$C$776,СВЦЭМ!$A$33:$A$776,$A87,СВЦЭМ!$B$33:$B$776,O$77)+'СЕТ СН'!$H$12+СВЦЭМ!$D$10+'СЕТ СН'!$H$6-'СЕТ СН'!$H$22</f>
        <v>1448.9135051199999</v>
      </c>
      <c r="P87" s="36">
        <f>SUMIFS(СВЦЭМ!$C$33:$C$776,СВЦЭМ!$A$33:$A$776,$A87,СВЦЭМ!$B$33:$B$776,P$77)+'СЕТ СН'!$H$12+СВЦЭМ!$D$10+'СЕТ СН'!$H$6-'СЕТ СН'!$H$22</f>
        <v>1441.5786878299998</v>
      </c>
      <c r="Q87" s="36">
        <f>SUMIFS(СВЦЭМ!$C$33:$C$776,СВЦЭМ!$A$33:$A$776,$A87,СВЦЭМ!$B$33:$B$776,Q$77)+'СЕТ СН'!$H$12+СВЦЭМ!$D$10+'СЕТ СН'!$H$6-'СЕТ СН'!$H$22</f>
        <v>1458.78831853</v>
      </c>
      <c r="R87" s="36">
        <f>SUMIFS(СВЦЭМ!$C$33:$C$776,СВЦЭМ!$A$33:$A$776,$A87,СВЦЭМ!$B$33:$B$776,R$77)+'СЕТ СН'!$H$12+СВЦЭМ!$D$10+'СЕТ СН'!$H$6-'СЕТ СН'!$H$22</f>
        <v>1480.063672</v>
      </c>
      <c r="S87" s="36">
        <f>SUMIFS(СВЦЭМ!$C$33:$C$776,СВЦЭМ!$A$33:$A$776,$A87,СВЦЭМ!$B$33:$B$776,S$77)+'СЕТ СН'!$H$12+СВЦЭМ!$D$10+'СЕТ СН'!$H$6-'СЕТ СН'!$H$22</f>
        <v>1470.4080626699999</v>
      </c>
      <c r="T87" s="36">
        <f>SUMIFS(СВЦЭМ!$C$33:$C$776,СВЦЭМ!$A$33:$A$776,$A87,СВЦЭМ!$B$33:$B$776,T$77)+'СЕТ СН'!$H$12+СВЦЭМ!$D$10+'СЕТ СН'!$H$6-'СЕТ СН'!$H$22</f>
        <v>1433.3591857699998</v>
      </c>
      <c r="U87" s="36">
        <f>SUMIFS(СВЦЭМ!$C$33:$C$776,СВЦЭМ!$A$33:$A$776,$A87,СВЦЭМ!$B$33:$B$776,U$77)+'СЕТ СН'!$H$12+СВЦЭМ!$D$10+'СЕТ СН'!$H$6-'СЕТ СН'!$H$22</f>
        <v>1424.2179788999999</v>
      </c>
      <c r="V87" s="36">
        <f>SUMIFS(СВЦЭМ!$C$33:$C$776,СВЦЭМ!$A$33:$A$776,$A87,СВЦЭМ!$B$33:$B$776,V$77)+'СЕТ СН'!$H$12+СВЦЭМ!$D$10+'СЕТ СН'!$H$6-'СЕТ СН'!$H$22</f>
        <v>1402.8719705999999</v>
      </c>
      <c r="W87" s="36">
        <f>SUMIFS(СВЦЭМ!$C$33:$C$776,СВЦЭМ!$A$33:$A$776,$A87,СВЦЭМ!$B$33:$B$776,W$77)+'СЕТ СН'!$H$12+СВЦЭМ!$D$10+'СЕТ СН'!$H$6-'СЕТ СН'!$H$22</f>
        <v>1424.4388767899998</v>
      </c>
      <c r="X87" s="36">
        <f>SUMIFS(СВЦЭМ!$C$33:$C$776,СВЦЭМ!$A$33:$A$776,$A87,СВЦЭМ!$B$33:$B$776,X$77)+'СЕТ СН'!$H$12+СВЦЭМ!$D$10+'СЕТ СН'!$H$6-'СЕТ СН'!$H$22</f>
        <v>1449.2923384799999</v>
      </c>
      <c r="Y87" s="36">
        <f>SUMIFS(СВЦЭМ!$C$33:$C$776,СВЦЭМ!$A$33:$A$776,$A87,СВЦЭМ!$B$33:$B$776,Y$77)+'СЕТ СН'!$H$12+СВЦЭМ!$D$10+'СЕТ СН'!$H$6-'СЕТ СН'!$H$22</f>
        <v>1508.9945326299999</v>
      </c>
    </row>
    <row r="88" spans="1:25" ht="15.75" x14ac:dyDescent="0.2">
      <c r="A88" s="35">
        <f t="shared" si="2"/>
        <v>43507</v>
      </c>
      <c r="B88" s="36">
        <f>SUMIFS(СВЦЭМ!$C$33:$C$776,СВЦЭМ!$A$33:$A$776,$A88,СВЦЭМ!$B$33:$B$776,B$77)+'СЕТ СН'!$H$12+СВЦЭМ!$D$10+'СЕТ СН'!$H$6-'СЕТ СН'!$H$22</f>
        <v>1557.9375532199999</v>
      </c>
      <c r="C88" s="36">
        <f>SUMIFS(СВЦЭМ!$C$33:$C$776,СВЦЭМ!$A$33:$A$776,$A88,СВЦЭМ!$B$33:$B$776,C$77)+'СЕТ СН'!$H$12+СВЦЭМ!$D$10+'СЕТ СН'!$H$6-'СЕТ СН'!$H$22</f>
        <v>1576.2893725099998</v>
      </c>
      <c r="D88" s="36">
        <f>SUMIFS(СВЦЭМ!$C$33:$C$776,СВЦЭМ!$A$33:$A$776,$A88,СВЦЭМ!$B$33:$B$776,D$77)+'СЕТ СН'!$H$12+СВЦЭМ!$D$10+'СЕТ СН'!$H$6-'СЕТ СН'!$H$22</f>
        <v>1599.2292371999999</v>
      </c>
      <c r="E88" s="36">
        <f>SUMIFS(СВЦЭМ!$C$33:$C$776,СВЦЭМ!$A$33:$A$776,$A88,СВЦЭМ!$B$33:$B$776,E$77)+'СЕТ СН'!$H$12+СВЦЭМ!$D$10+'СЕТ СН'!$H$6-'СЕТ СН'!$H$22</f>
        <v>1615.1363957199999</v>
      </c>
      <c r="F88" s="36">
        <f>SUMIFS(СВЦЭМ!$C$33:$C$776,СВЦЭМ!$A$33:$A$776,$A88,СВЦЭМ!$B$33:$B$776,F$77)+'СЕТ СН'!$H$12+СВЦЭМ!$D$10+'СЕТ СН'!$H$6-'СЕТ СН'!$H$22</f>
        <v>1615.4867924099999</v>
      </c>
      <c r="G88" s="36">
        <f>SUMIFS(СВЦЭМ!$C$33:$C$776,СВЦЭМ!$A$33:$A$776,$A88,СВЦЭМ!$B$33:$B$776,G$77)+'СЕТ СН'!$H$12+СВЦЭМ!$D$10+'СЕТ СН'!$H$6-'СЕТ СН'!$H$22</f>
        <v>1604.20106274</v>
      </c>
      <c r="H88" s="36">
        <f>SUMIFS(СВЦЭМ!$C$33:$C$776,СВЦЭМ!$A$33:$A$776,$A88,СВЦЭМ!$B$33:$B$776,H$77)+'СЕТ СН'!$H$12+СВЦЭМ!$D$10+'СЕТ СН'!$H$6-'СЕТ СН'!$H$22</f>
        <v>1552.6384456999999</v>
      </c>
      <c r="I88" s="36">
        <f>SUMIFS(СВЦЭМ!$C$33:$C$776,СВЦЭМ!$A$33:$A$776,$A88,СВЦЭМ!$B$33:$B$776,I$77)+'СЕТ СН'!$H$12+СВЦЭМ!$D$10+'СЕТ СН'!$H$6-'СЕТ СН'!$H$22</f>
        <v>1511.8418128799999</v>
      </c>
      <c r="J88" s="36">
        <f>SUMIFS(СВЦЭМ!$C$33:$C$776,СВЦЭМ!$A$33:$A$776,$A88,СВЦЭМ!$B$33:$B$776,J$77)+'СЕТ СН'!$H$12+СВЦЭМ!$D$10+'СЕТ СН'!$H$6-'СЕТ СН'!$H$22</f>
        <v>1497.7930831799999</v>
      </c>
      <c r="K88" s="36">
        <f>SUMIFS(СВЦЭМ!$C$33:$C$776,СВЦЭМ!$A$33:$A$776,$A88,СВЦЭМ!$B$33:$B$776,K$77)+'СЕТ СН'!$H$12+СВЦЭМ!$D$10+'СЕТ СН'!$H$6-'СЕТ СН'!$H$22</f>
        <v>1504.3770666099999</v>
      </c>
      <c r="L88" s="36">
        <f>SUMIFS(СВЦЭМ!$C$33:$C$776,СВЦЭМ!$A$33:$A$776,$A88,СВЦЭМ!$B$33:$B$776,L$77)+'СЕТ СН'!$H$12+СВЦЭМ!$D$10+'СЕТ СН'!$H$6-'СЕТ СН'!$H$22</f>
        <v>1490.7221317599999</v>
      </c>
      <c r="M88" s="36">
        <f>SUMIFS(СВЦЭМ!$C$33:$C$776,СВЦЭМ!$A$33:$A$776,$A88,СВЦЭМ!$B$33:$B$776,M$77)+'СЕТ СН'!$H$12+СВЦЭМ!$D$10+'СЕТ СН'!$H$6-'СЕТ СН'!$H$22</f>
        <v>1493.4881925</v>
      </c>
      <c r="N88" s="36">
        <f>SUMIFS(СВЦЭМ!$C$33:$C$776,СВЦЭМ!$A$33:$A$776,$A88,СВЦЭМ!$B$33:$B$776,N$77)+'СЕТ СН'!$H$12+СВЦЭМ!$D$10+'СЕТ СН'!$H$6-'СЕТ СН'!$H$22</f>
        <v>1502.0268042299999</v>
      </c>
      <c r="O88" s="36">
        <f>SUMIFS(СВЦЭМ!$C$33:$C$776,СВЦЭМ!$A$33:$A$776,$A88,СВЦЭМ!$B$33:$B$776,O$77)+'СЕТ СН'!$H$12+СВЦЭМ!$D$10+'СЕТ СН'!$H$6-'СЕТ СН'!$H$22</f>
        <v>1469.19909665</v>
      </c>
      <c r="P88" s="36">
        <f>SUMIFS(СВЦЭМ!$C$33:$C$776,СВЦЭМ!$A$33:$A$776,$A88,СВЦЭМ!$B$33:$B$776,P$77)+'СЕТ СН'!$H$12+СВЦЭМ!$D$10+'СЕТ СН'!$H$6-'СЕТ СН'!$H$22</f>
        <v>1485.8355093999999</v>
      </c>
      <c r="Q88" s="36">
        <f>SUMIFS(СВЦЭМ!$C$33:$C$776,СВЦЭМ!$A$33:$A$776,$A88,СВЦЭМ!$B$33:$B$776,Q$77)+'СЕТ СН'!$H$12+СВЦЭМ!$D$10+'СЕТ СН'!$H$6-'СЕТ СН'!$H$22</f>
        <v>1478.47797006</v>
      </c>
      <c r="R88" s="36">
        <f>SUMIFS(СВЦЭМ!$C$33:$C$776,СВЦЭМ!$A$33:$A$776,$A88,СВЦЭМ!$B$33:$B$776,R$77)+'СЕТ СН'!$H$12+СВЦЭМ!$D$10+'СЕТ СН'!$H$6-'СЕТ СН'!$H$22</f>
        <v>1475.66786007</v>
      </c>
      <c r="S88" s="36">
        <f>SUMIFS(СВЦЭМ!$C$33:$C$776,СВЦЭМ!$A$33:$A$776,$A88,СВЦЭМ!$B$33:$B$776,S$77)+'СЕТ СН'!$H$12+СВЦЭМ!$D$10+'СЕТ СН'!$H$6-'СЕТ СН'!$H$22</f>
        <v>1465.4985826999998</v>
      </c>
      <c r="T88" s="36">
        <f>SUMIFS(СВЦЭМ!$C$33:$C$776,СВЦЭМ!$A$33:$A$776,$A88,СВЦЭМ!$B$33:$B$776,T$77)+'СЕТ СН'!$H$12+СВЦЭМ!$D$10+'СЕТ СН'!$H$6-'СЕТ СН'!$H$22</f>
        <v>1417.0972314899998</v>
      </c>
      <c r="U88" s="36">
        <f>SUMIFS(СВЦЭМ!$C$33:$C$776,СВЦЭМ!$A$33:$A$776,$A88,СВЦЭМ!$B$33:$B$776,U$77)+'СЕТ СН'!$H$12+СВЦЭМ!$D$10+'СЕТ СН'!$H$6-'СЕТ СН'!$H$22</f>
        <v>1397.79145528</v>
      </c>
      <c r="V88" s="36">
        <f>SUMIFS(СВЦЭМ!$C$33:$C$776,СВЦЭМ!$A$33:$A$776,$A88,СВЦЭМ!$B$33:$B$776,V$77)+'СЕТ СН'!$H$12+СВЦЭМ!$D$10+'СЕТ СН'!$H$6-'СЕТ СН'!$H$22</f>
        <v>1412.8272308799999</v>
      </c>
      <c r="W88" s="36">
        <f>SUMIFS(СВЦЭМ!$C$33:$C$776,СВЦЭМ!$A$33:$A$776,$A88,СВЦЭМ!$B$33:$B$776,W$77)+'СЕТ СН'!$H$12+СВЦЭМ!$D$10+'СЕТ СН'!$H$6-'СЕТ СН'!$H$22</f>
        <v>1433.3697942899998</v>
      </c>
      <c r="X88" s="36">
        <f>SUMIFS(СВЦЭМ!$C$33:$C$776,СВЦЭМ!$A$33:$A$776,$A88,СВЦЭМ!$B$33:$B$776,X$77)+'СЕТ СН'!$H$12+СВЦЭМ!$D$10+'СЕТ СН'!$H$6-'СЕТ СН'!$H$22</f>
        <v>1458.62075138</v>
      </c>
      <c r="Y88" s="36">
        <f>SUMIFS(СВЦЭМ!$C$33:$C$776,СВЦЭМ!$A$33:$A$776,$A88,СВЦЭМ!$B$33:$B$776,Y$77)+'СЕТ СН'!$H$12+СВЦЭМ!$D$10+'СЕТ СН'!$H$6-'СЕТ СН'!$H$22</f>
        <v>1509.4869088299999</v>
      </c>
    </row>
    <row r="89" spans="1:25" ht="15.75" x14ac:dyDescent="0.2">
      <c r="A89" s="35">
        <f t="shared" si="2"/>
        <v>43508</v>
      </c>
      <c r="B89" s="36">
        <f>SUMIFS(СВЦЭМ!$C$33:$C$776,СВЦЭМ!$A$33:$A$776,$A89,СВЦЭМ!$B$33:$B$776,B$77)+'СЕТ СН'!$H$12+СВЦЭМ!$D$10+'СЕТ СН'!$H$6-'СЕТ СН'!$H$22</f>
        <v>1543.5553803599998</v>
      </c>
      <c r="C89" s="36">
        <f>SUMIFS(СВЦЭМ!$C$33:$C$776,СВЦЭМ!$A$33:$A$776,$A89,СВЦЭМ!$B$33:$B$776,C$77)+'СЕТ СН'!$H$12+СВЦЭМ!$D$10+'СЕТ СН'!$H$6-'СЕТ СН'!$H$22</f>
        <v>1570.9981251499999</v>
      </c>
      <c r="D89" s="36">
        <f>SUMIFS(СВЦЭМ!$C$33:$C$776,СВЦЭМ!$A$33:$A$776,$A89,СВЦЭМ!$B$33:$B$776,D$77)+'СЕТ СН'!$H$12+СВЦЭМ!$D$10+'СЕТ СН'!$H$6-'СЕТ СН'!$H$22</f>
        <v>1582.8219797099998</v>
      </c>
      <c r="E89" s="36">
        <f>SUMIFS(СВЦЭМ!$C$33:$C$776,СВЦЭМ!$A$33:$A$776,$A89,СВЦЭМ!$B$33:$B$776,E$77)+'СЕТ СН'!$H$12+СВЦЭМ!$D$10+'СЕТ СН'!$H$6-'СЕТ СН'!$H$22</f>
        <v>1602.60257428</v>
      </c>
      <c r="F89" s="36">
        <f>SUMIFS(СВЦЭМ!$C$33:$C$776,СВЦЭМ!$A$33:$A$776,$A89,СВЦЭМ!$B$33:$B$776,F$77)+'СЕТ СН'!$H$12+СВЦЭМ!$D$10+'СЕТ СН'!$H$6-'СЕТ СН'!$H$22</f>
        <v>1600.0914094499999</v>
      </c>
      <c r="G89" s="36">
        <f>SUMIFS(СВЦЭМ!$C$33:$C$776,СВЦЭМ!$A$33:$A$776,$A89,СВЦЭМ!$B$33:$B$776,G$77)+'СЕТ СН'!$H$12+СВЦЭМ!$D$10+'СЕТ СН'!$H$6-'СЕТ СН'!$H$22</f>
        <v>1584.19178528</v>
      </c>
      <c r="H89" s="36">
        <f>SUMIFS(СВЦЭМ!$C$33:$C$776,СВЦЭМ!$A$33:$A$776,$A89,СВЦЭМ!$B$33:$B$776,H$77)+'СЕТ СН'!$H$12+СВЦЭМ!$D$10+'СЕТ СН'!$H$6-'СЕТ СН'!$H$22</f>
        <v>1540.6367826799999</v>
      </c>
      <c r="I89" s="36">
        <f>SUMIFS(СВЦЭМ!$C$33:$C$776,СВЦЭМ!$A$33:$A$776,$A89,СВЦЭМ!$B$33:$B$776,I$77)+'СЕТ СН'!$H$12+СВЦЭМ!$D$10+'СЕТ СН'!$H$6-'СЕТ СН'!$H$22</f>
        <v>1506.3833409099998</v>
      </c>
      <c r="J89" s="36">
        <f>SUMIFS(СВЦЭМ!$C$33:$C$776,СВЦЭМ!$A$33:$A$776,$A89,СВЦЭМ!$B$33:$B$776,J$77)+'СЕТ СН'!$H$12+СВЦЭМ!$D$10+'СЕТ СН'!$H$6-'СЕТ СН'!$H$22</f>
        <v>1463.4724299699999</v>
      </c>
      <c r="K89" s="36">
        <f>SUMIFS(СВЦЭМ!$C$33:$C$776,СВЦЭМ!$A$33:$A$776,$A89,СВЦЭМ!$B$33:$B$776,K$77)+'СЕТ СН'!$H$12+СВЦЭМ!$D$10+'СЕТ СН'!$H$6-'СЕТ СН'!$H$22</f>
        <v>1471.7404403999999</v>
      </c>
      <c r="L89" s="36">
        <f>SUMIFS(СВЦЭМ!$C$33:$C$776,СВЦЭМ!$A$33:$A$776,$A89,СВЦЭМ!$B$33:$B$776,L$77)+'СЕТ СН'!$H$12+СВЦЭМ!$D$10+'СЕТ СН'!$H$6-'СЕТ СН'!$H$22</f>
        <v>1469.06551094</v>
      </c>
      <c r="M89" s="36">
        <f>SUMIFS(СВЦЭМ!$C$33:$C$776,СВЦЭМ!$A$33:$A$776,$A89,СВЦЭМ!$B$33:$B$776,M$77)+'СЕТ СН'!$H$12+СВЦЭМ!$D$10+'СЕТ СН'!$H$6-'СЕТ СН'!$H$22</f>
        <v>1481.7958490899998</v>
      </c>
      <c r="N89" s="36">
        <f>SUMIFS(СВЦЭМ!$C$33:$C$776,СВЦЭМ!$A$33:$A$776,$A89,СВЦЭМ!$B$33:$B$776,N$77)+'СЕТ СН'!$H$12+СВЦЭМ!$D$10+'СЕТ СН'!$H$6-'СЕТ СН'!$H$22</f>
        <v>1470.9755885</v>
      </c>
      <c r="O89" s="36">
        <f>SUMIFS(СВЦЭМ!$C$33:$C$776,СВЦЭМ!$A$33:$A$776,$A89,СВЦЭМ!$B$33:$B$776,O$77)+'СЕТ СН'!$H$12+СВЦЭМ!$D$10+'СЕТ СН'!$H$6-'СЕТ СН'!$H$22</f>
        <v>1427.9796016999999</v>
      </c>
      <c r="P89" s="36">
        <f>SUMIFS(СВЦЭМ!$C$33:$C$776,СВЦЭМ!$A$33:$A$776,$A89,СВЦЭМ!$B$33:$B$776,P$77)+'СЕТ СН'!$H$12+СВЦЭМ!$D$10+'СЕТ СН'!$H$6-'СЕТ СН'!$H$22</f>
        <v>1447.8607946099999</v>
      </c>
      <c r="Q89" s="36">
        <f>SUMIFS(СВЦЭМ!$C$33:$C$776,СВЦЭМ!$A$33:$A$776,$A89,СВЦЭМ!$B$33:$B$776,Q$77)+'СЕТ СН'!$H$12+СВЦЭМ!$D$10+'СЕТ СН'!$H$6-'СЕТ СН'!$H$22</f>
        <v>1457.7448612199998</v>
      </c>
      <c r="R89" s="36">
        <f>SUMIFS(СВЦЭМ!$C$33:$C$776,СВЦЭМ!$A$33:$A$776,$A89,СВЦЭМ!$B$33:$B$776,R$77)+'СЕТ СН'!$H$12+СВЦЭМ!$D$10+'СЕТ СН'!$H$6-'СЕТ СН'!$H$22</f>
        <v>1463.7359846499999</v>
      </c>
      <c r="S89" s="36">
        <f>SUMIFS(СВЦЭМ!$C$33:$C$776,СВЦЭМ!$A$33:$A$776,$A89,СВЦЭМ!$B$33:$B$776,S$77)+'СЕТ СН'!$H$12+СВЦЭМ!$D$10+'СЕТ СН'!$H$6-'СЕТ СН'!$H$22</f>
        <v>1449.0111521499998</v>
      </c>
      <c r="T89" s="36">
        <f>SUMIFS(СВЦЭМ!$C$33:$C$776,СВЦЭМ!$A$33:$A$776,$A89,СВЦЭМ!$B$33:$B$776,T$77)+'СЕТ СН'!$H$12+СВЦЭМ!$D$10+'СЕТ СН'!$H$6-'СЕТ СН'!$H$22</f>
        <v>1403.6552470699999</v>
      </c>
      <c r="U89" s="36">
        <f>SUMIFS(СВЦЭМ!$C$33:$C$776,СВЦЭМ!$A$33:$A$776,$A89,СВЦЭМ!$B$33:$B$776,U$77)+'СЕТ СН'!$H$12+СВЦЭМ!$D$10+'СЕТ СН'!$H$6-'СЕТ СН'!$H$22</f>
        <v>1389.7878388399997</v>
      </c>
      <c r="V89" s="36">
        <f>SUMIFS(СВЦЭМ!$C$33:$C$776,СВЦЭМ!$A$33:$A$776,$A89,СВЦЭМ!$B$33:$B$776,V$77)+'СЕТ СН'!$H$12+СВЦЭМ!$D$10+'СЕТ СН'!$H$6-'СЕТ СН'!$H$22</f>
        <v>1415.01589248</v>
      </c>
      <c r="W89" s="36">
        <f>SUMIFS(СВЦЭМ!$C$33:$C$776,СВЦЭМ!$A$33:$A$776,$A89,СВЦЭМ!$B$33:$B$776,W$77)+'СЕТ СН'!$H$12+СВЦЭМ!$D$10+'СЕТ СН'!$H$6-'СЕТ СН'!$H$22</f>
        <v>1440.2280979099999</v>
      </c>
      <c r="X89" s="36">
        <f>SUMIFS(СВЦЭМ!$C$33:$C$776,СВЦЭМ!$A$33:$A$776,$A89,СВЦЭМ!$B$33:$B$776,X$77)+'СЕТ СН'!$H$12+СВЦЭМ!$D$10+'СЕТ СН'!$H$6-'СЕТ СН'!$H$22</f>
        <v>1465.1526446799999</v>
      </c>
      <c r="Y89" s="36">
        <f>SUMIFS(СВЦЭМ!$C$33:$C$776,СВЦЭМ!$A$33:$A$776,$A89,СВЦЭМ!$B$33:$B$776,Y$77)+'СЕТ СН'!$H$12+СВЦЭМ!$D$10+'СЕТ СН'!$H$6-'СЕТ СН'!$H$22</f>
        <v>1513.0236538699999</v>
      </c>
    </row>
    <row r="90" spans="1:25" ht="15.75" x14ac:dyDescent="0.2">
      <c r="A90" s="35">
        <f t="shared" si="2"/>
        <v>43509</v>
      </c>
      <c r="B90" s="36">
        <f>SUMIFS(СВЦЭМ!$C$33:$C$776,СВЦЭМ!$A$33:$A$776,$A90,СВЦЭМ!$B$33:$B$776,B$77)+'СЕТ СН'!$H$12+СВЦЭМ!$D$10+'СЕТ СН'!$H$6-'СЕТ СН'!$H$22</f>
        <v>1529.4770231999998</v>
      </c>
      <c r="C90" s="36">
        <f>SUMIFS(СВЦЭМ!$C$33:$C$776,СВЦЭМ!$A$33:$A$776,$A90,СВЦЭМ!$B$33:$B$776,C$77)+'СЕТ СН'!$H$12+СВЦЭМ!$D$10+'СЕТ СН'!$H$6-'СЕТ СН'!$H$22</f>
        <v>1547.3979070599999</v>
      </c>
      <c r="D90" s="36">
        <f>SUMIFS(СВЦЭМ!$C$33:$C$776,СВЦЭМ!$A$33:$A$776,$A90,СВЦЭМ!$B$33:$B$776,D$77)+'СЕТ СН'!$H$12+СВЦЭМ!$D$10+'СЕТ СН'!$H$6-'СЕТ СН'!$H$22</f>
        <v>1591.2535897299999</v>
      </c>
      <c r="E90" s="36">
        <f>SUMIFS(СВЦЭМ!$C$33:$C$776,СВЦЭМ!$A$33:$A$776,$A90,СВЦЭМ!$B$33:$B$776,E$77)+'СЕТ СН'!$H$12+СВЦЭМ!$D$10+'СЕТ СН'!$H$6-'СЕТ СН'!$H$22</f>
        <v>1607.1602760399999</v>
      </c>
      <c r="F90" s="36">
        <f>SUMIFS(СВЦЭМ!$C$33:$C$776,СВЦЭМ!$A$33:$A$776,$A90,СВЦЭМ!$B$33:$B$776,F$77)+'СЕТ СН'!$H$12+СВЦЭМ!$D$10+'СЕТ СН'!$H$6-'СЕТ СН'!$H$22</f>
        <v>1600.49349966</v>
      </c>
      <c r="G90" s="36">
        <f>SUMIFS(СВЦЭМ!$C$33:$C$776,СВЦЭМ!$A$33:$A$776,$A90,СВЦЭМ!$B$33:$B$776,G$77)+'СЕТ СН'!$H$12+СВЦЭМ!$D$10+'СЕТ СН'!$H$6-'СЕТ СН'!$H$22</f>
        <v>1563.2825485199999</v>
      </c>
      <c r="H90" s="36">
        <f>SUMIFS(СВЦЭМ!$C$33:$C$776,СВЦЭМ!$A$33:$A$776,$A90,СВЦЭМ!$B$33:$B$776,H$77)+'СЕТ СН'!$H$12+СВЦЭМ!$D$10+'СЕТ СН'!$H$6-'СЕТ СН'!$H$22</f>
        <v>1532.6390614499999</v>
      </c>
      <c r="I90" s="36">
        <f>SUMIFS(СВЦЭМ!$C$33:$C$776,СВЦЭМ!$A$33:$A$776,$A90,СВЦЭМ!$B$33:$B$776,I$77)+'СЕТ СН'!$H$12+СВЦЭМ!$D$10+'СЕТ СН'!$H$6-'СЕТ СН'!$H$22</f>
        <v>1493.18291312</v>
      </c>
      <c r="J90" s="36">
        <f>SUMIFS(СВЦЭМ!$C$33:$C$776,СВЦЭМ!$A$33:$A$776,$A90,СВЦЭМ!$B$33:$B$776,J$77)+'СЕТ СН'!$H$12+СВЦЭМ!$D$10+'СЕТ СН'!$H$6-'СЕТ СН'!$H$22</f>
        <v>1460.5911335999999</v>
      </c>
      <c r="K90" s="36">
        <f>SUMIFS(СВЦЭМ!$C$33:$C$776,СВЦЭМ!$A$33:$A$776,$A90,СВЦЭМ!$B$33:$B$776,K$77)+'СЕТ СН'!$H$12+СВЦЭМ!$D$10+'СЕТ СН'!$H$6-'СЕТ СН'!$H$22</f>
        <v>1463.23437595</v>
      </c>
      <c r="L90" s="36">
        <f>SUMIFS(СВЦЭМ!$C$33:$C$776,СВЦЭМ!$A$33:$A$776,$A90,СВЦЭМ!$B$33:$B$776,L$77)+'СЕТ СН'!$H$12+СВЦЭМ!$D$10+'СЕТ СН'!$H$6-'СЕТ СН'!$H$22</f>
        <v>1459.1492978799999</v>
      </c>
      <c r="M90" s="36">
        <f>SUMIFS(СВЦЭМ!$C$33:$C$776,СВЦЭМ!$A$33:$A$776,$A90,СВЦЭМ!$B$33:$B$776,M$77)+'СЕТ СН'!$H$12+СВЦЭМ!$D$10+'СЕТ СН'!$H$6-'СЕТ СН'!$H$22</f>
        <v>1461.8896677999999</v>
      </c>
      <c r="N90" s="36">
        <f>SUMIFS(СВЦЭМ!$C$33:$C$776,СВЦЭМ!$A$33:$A$776,$A90,СВЦЭМ!$B$33:$B$776,N$77)+'СЕТ СН'!$H$12+СВЦЭМ!$D$10+'СЕТ СН'!$H$6-'СЕТ СН'!$H$22</f>
        <v>1473.1201385499999</v>
      </c>
      <c r="O90" s="36">
        <f>SUMIFS(СВЦЭМ!$C$33:$C$776,СВЦЭМ!$A$33:$A$776,$A90,СВЦЭМ!$B$33:$B$776,O$77)+'СЕТ СН'!$H$12+СВЦЭМ!$D$10+'СЕТ СН'!$H$6-'СЕТ СН'!$H$22</f>
        <v>1434.9452386099999</v>
      </c>
      <c r="P90" s="36">
        <f>SUMIFS(СВЦЭМ!$C$33:$C$776,СВЦЭМ!$A$33:$A$776,$A90,СВЦЭМ!$B$33:$B$776,P$77)+'СЕТ СН'!$H$12+СВЦЭМ!$D$10+'СЕТ СН'!$H$6-'СЕТ СН'!$H$22</f>
        <v>1447.8623195599998</v>
      </c>
      <c r="Q90" s="36">
        <f>SUMIFS(СВЦЭМ!$C$33:$C$776,СВЦЭМ!$A$33:$A$776,$A90,СВЦЭМ!$B$33:$B$776,Q$77)+'СЕТ СН'!$H$12+СВЦЭМ!$D$10+'СЕТ СН'!$H$6-'СЕТ СН'!$H$22</f>
        <v>1457.89294475</v>
      </c>
      <c r="R90" s="36">
        <f>SUMIFS(СВЦЭМ!$C$33:$C$776,СВЦЭМ!$A$33:$A$776,$A90,СВЦЭМ!$B$33:$B$776,R$77)+'СЕТ СН'!$H$12+СВЦЭМ!$D$10+'СЕТ СН'!$H$6-'СЕТ СН'!$H$22</f>
        <v>1456.66307373</v>
      </c>
      <c r="S90" s="36">
        <f>SUMIFS(СВЦЭМ!$C$33:$C$776,СВЦЭМ!$A$33:$A$776,$A90,СВЦЭМ!$B$33:$B$776,S$77)+'СЕТ СН'!$H$12+СВЦЭМ!$D$10+'СЕТ СН'!$H$6-'СЕТ СН'!$H$22</f>
        <v>1448.5573022799999</v>
      </c>
      <c r="T90" s="36">
        <f>SUMIFS(СВЦЭМ!$C$33:$C$776,СВЦЭМ!$A$33:$A$776,$A90,СВЦЭМ!$B$33:$B$776,T$77)+'СЕТ СН'!$H$12+СВЦЭМ!$D$10+'СЕТ СН'!$H$6-'СЕТ СН'!$H$22</f>
        <v>1394.7428163899999</v>
      </c>
      <c r="U90" s="36">
        <f>SUMIFS(СВЦЭМ!$C$33:$C$776,СВЦЭМ!$A$33:$A$776,$A90,СВЦЭМ!$B$33:$B$776,U$77)+'СЕТ СН'!$H$12+СВЦЭМ!$D$10+'СЕТ СН'!$H$6-'СЕТ СН'!$H$22</f>
        <v>1384.2406817999999</v>
      </c>
      <c r="V90" s="36">
        <f>SUMIFS(СВЦЭМ!$C$33:$C$776,СВЦЭМ!$A$33:$A$776,$A90,СВЦЭМ!$B$33:$B$776,V$77)+'СЕТ СН'!$H$12+СВЦЭМ!$D$10+'СЕТ СН'!$H$6-'СЕТ СН'!$H$22</f>
        <v>1393.9281965399998</v>
      </c>
      <c r="W90" s="36">
        <f>SUMIFS(СВЦЭМ!$C$33:$C$776,СВЦЭМ!$A$33:$A$776,$A90,СВЦЭМ!$B$33:$B$776,W$77)+'СЕТ СН'!$H$12+СВЦЭМ!$D$10+'СЕТ СН'!$H$6-'СЕТ СН'!$H$22</f>
        <v>1418.6386498999998</v>
      </c>
      <c r="X90" s="36">
        <f>SUMIFS(СВЦЭМ!$C$33:$C$776,СВЦЭМ!$A$33:$A$776,$A90,СВЦЭМ!$B$33:$B$776,X$77)+'СЕТ СН'!$H$12+СВЦЭМ!$D$10+'СЕТ СН'!$H$6-'СЕТ СН'!$H$22</f>
        <v>1441.3733276399998</v>
      </c>
      <c r="Y90" s="36">
        <f>SUMIFS(СВЦЭМ!$C$33:$C$776,СВЦЭМ!$A$33:$A$776,$A90,СВЦЭМ!$B$33:$B$776,Y$77)+'СЕТ СН'!$H$12+СВЦЭМ!$D$10+'СЕТ СН'!$H$6-'СЕТ СН'!$H$22</f>
        <v>1490.5004021999998</v>
      </c>
    </row>
    <row r="91" spans="1:25" ht="15.75" x14ac:dyDescent="0.2">
      <c r="A91" s="35">
        <f t="shared" si="2"/>
        <v>43510</v>
      </c>
      <c r="B91" s="36">
        <f>SUMIFS(СВЦЭМ!$C$33:$C$776,СВЦЭМ!$A$33:$A$776,$A91,СВЦЭМ!$B$33:$B$776,B$77)+'СЕТ СН'!$H$12+СВЦЭМ!$D$10+'СЕТ СН'!$H$6-'СЕТ СН'!$H$22</f>
        <v>1540.6969312499998</v>
      </c>
      <c r="C91" s="36">
        <f>SUMIFS(СВЦЭМ!$C$33:$C$776,СВЦЭМ!$A$33:$A$776,$A91,СВЦЭМ!$B$33:$B$776,C$77)+'СЕТ СН'!$H$12+СВЦЭМ!$D$10+'СЕТ СН'!$H$6-'СЕТ СН'!$H$22</f>
        <v>1554.18495244</v>
      </c>
      <c r="D91" s="36">
        <f>SUMIFS(СВЦЭМ!$C$33:$C$776,СВЦЭМ!$A$33:$A$776,$A91,СВЦЭМ!$B$33:$B$776,D$77)+'СЕТ СН'!$H$12+СВЦЭМ!$D$10+'СЕТ СН'!$H$6-'СЕТ СН'!$H$22</f>
        <v>1586.0555523099999</v>
      </c>
      <c r="E91" s="36">
        <f>SUMIFS(СВЦЭМ!$C$33:$C$776,СВЦЭМ!$A$33:$A$776,$A91,СВЦЭМ!$B$33:$B$776,E$77)+'СЕТ СН'!$H$12+СВЦЭМ!$D$10+'СЕТ СН'!$H$6-'СЕТ СН'!$H$22</f>
        <v>1614.0559268099998</v>
      </c>
      <c r="F91" s="36">
        <f>SUMIFS(СВЦЭМ!$C$33:$C$776,СВЦЭМ!$A$33:$A$776,$A91,СВЦЭМ!$B$33:$B$776,F$77)+'СЕТ СН'!$H$12+СВЦЭМ!$D$10+'СЕТ СН'!$H$6-'СЕТ СН'!$H$22</f>
        <v>1602.0208161199998</v>
      </c>
      <c r="G91" s="36">
        <f>SUMIFS(СВЦЭМ!$C$33:$C$776,СВЦЭМ!$A$33:$A$776,$A91,СВЦЭМ!$B$33:$B$776,G$77)+'СЕТ СН'!$H$12+СВЦЭМ!$D$10+'СЕТ СН'!$H$6-'СЕТ СН'!$H$22</f>
        <v>1581.54177551</v>
      </c>
      <c r="H91" s="36">
        <f>SUMIFS(СВЦЭМ!$C$33:$C$776,СВЦЭМ!$A$33:$A$776,$A91,СВЦЭМ!$B$33:$B$776,H$77)+'СЕТ СН'!$H$12+СВЦЭМ!$D$10+'СЕТ СН'!$H$6-'СЕТ СН'!$H$22</f>
        <v>1528.8259982499999</v>
      </c>
      <c r="I91" s="36">
        <f>SUMIFS(СВЦЭМ!$C$33:$C$776,СВЦЭМ!$A$33:$A$776,$A91,СВЦЭМ!$B$33:$B$776,I$77)+'СЕТ СН'!$H$12+СВЦЭМ!$D$10+'СЕТ СН'!$H$6-'СЕТ СН'!$H$22</f>
        <v>1478.25613542</v>
      </c>
      <c r="J91" s="36">
        <f>SUMIFS(СВЦЭМ!$C$33:$C$776,СВЦЭМ!$A$33:$A$776,$A91,СВЦЭМ!$B$33:$B$776,J$77)+'СЕТ СН'!$H$12+СВЦЭМ!$D$10+'СЕТ СН'!$H$6-'СЕТ СН'!$H$22</f>
        <v>1453.4125410899999</v>
      </c>
      <c r="K91" s="36">
        <f>SUMIFS(СВЦЭМ!$C$33:$C$776,СВЦЭМ!$A$33:$A$776,$A91,СВЦЭМ!$B$33:$B$776,K$77)+'СЕТ СН'!$H$12+СВЦЭМ!$D$10+'СЕТ СН'!$H$6-'СЕТ СН'!$H$22</f>
        <v>1458.6336910299999</v>
      </c>
      <c r="L91" s="36">
        <f>SUMIFS(СВЦЭМ!$C$33:$C$776,СВЦЭМ!$A$33:$A$776,$A91,СВЦЭМ!$B$33:$B$776,L$77)+'СЕТ СН'!$H$12+СВЦЭМ!$D$10+'СЕТ СН'!$H$6-'СЕТ СН'!$H$22</f>
        <v>1450.3093782199999</v>
      </c>
      <c r="M91" s="36">
        <f>SUMIFS(СВЦЭМ!$C$33:$C$776,СВЦЭМ!$A$33:$A$776,$A91,СВЦЭМ!$B$33:$B$776,M$77)+'СЕТ СН'!$H$12+СВЦЭМ!$D$10+'СЕТ СН'!$H$6-'СЕТ СН'!$H$22</f>
        <v>1454.8138225499999</v>
      </c>
      <c r="N91" s="36">
        <f>SUMIFS(СВЦЭМ!$C$33:$C$776,СВЦЭМ!$A$33:$A$776,$A91,СВЦЭМ!$B$33:$B$776,N$77)+'СЕТ СН'!$H$12+СВЦЭМ!$D$10+'СЕТ СН'!$H$6-'СЕТ СН'!$H$22</f>
        <v>1443.4964163</v>
      </c>
      <c r="O91" s="36">
        <f>SUMIFS(СВЦЭМ!$C$33:$C$776,СВЦЭМ!$A$33:$A$776,$A91,СВЦЭМ!$B$33:$B$776,O$77)+'СЕТ СН'!$H$12+СВЦЭМ!$D$10+'СЕТ СН'!$H$6-'СЕТ СН'!$H$22</f>
        <v>1414.16317826</v>
      </c>
      <c r="P91" s="36">
        <f>SUMIFS(СВЦЭМ!$C$33:$C$776,СВЦЭМ!$A$33:$A$776,$A91,СВЦЭМ!$B$33:$B$776,P$77)+'СЕТ СН'!$H$12+СВЦЭМ!$D$10+'СЕТ СН'!$H$6-'СЕТ СН'!$H$22</f>
        <v>1418.4831767099997</v>
      </c>
      <c r="Q91" s="36">
        <f>SUMIFS(СВЦЭМ!$C$33:$C$776,СВЦЭМ!$A$33:$A$776,$A91,СВЦЭМ!$B$33:$B$776,Q$77)+'СЕТ СН'!$H$12+СВЦЭМ!$D$10+'СЕТ СН'!$H$6-'СЕТ СН'!$H$22</f>
        <v>1439.5340844999998</v>
      </c>
      <c r="R91" s="36">
        <f>SUMIFS(СВЦЭМ!$C$33:$C$776,СВЦЭМ!$A$33:$A$776,$A91,СВЦЭМ!$B$33:$B$776,R$77)+'СЕТ СН'!$H$12+СВЦЭМ!$D$10+'СЕТ СН'!$H$6-'СЕТ СН'!$H$22</f>
        <v>1438.4815294499999</v>
      </c>
      <c r="S91" s="36">
        <f>SUMIFS(СВЦЭМ!$C$33:$C$776,СВЦЭМ!$A$33:$A$776,$A91,СВЦЭМ!$B$33:$B$776,S$77)+'СЕТ СН'!$H$12+СВЦЭМ!$D$10+'СЕТ СН'!$H$6-'СЕТ СН'!$H$22</f>
        <v>1426.0542449099999</v>
      </c>
      <c r="T91" s="36">
        <f>SUMIFS(СВЦЭМ!$C$33:$C$776,СВЦЭМ!$A$33:$A$776,$A91,СВЦЭМ!$B$33:$B$776,T$77)+'СЕТ СН'!$H$12+СВЦЭМ!$D$10+'СЕТ СН'!$H$6-'СЕТ СН'!$H$22</f>
        <v>1380.66610799</v>
      </c>
      <c r="U91" s="36">
        <f>SUMIFS(СВЦЭМ!$C$33:$C$776,СВЦЭМ!$A$33:$A$776,$A91,СВЦЭМ!$B$33:$B$776,U$77)+'СЕТ СН'!$H$12+СВЦЭМ!$D$10+'СЕТ СН'!$H$6-'СЕТ СН'!$H$22</f>
        <v>1390.4744892699998</v>
      </c>
      <c r="V91" s="36">
        <f>SUMIFS(СВЦЭМ!$C$33:$C$776,СВЦЭМ!$A$33:$A$776,$A91,СВЦЭМ!$B$33:$B$776,V$77)+'СЕТ СН'!$H$12+СВЦЭМ!$D$10+'СЕТ СН'!$H$6-'СЕТ СН'!$H$22</f>
        <v>1423.1124254599999</v>
      </c>
      <c r="W91" s="36">
        <f>SUMIFS(СВЦЭМ!$C$33:$C$776,СВЦЭМ!$A$33:$A$776,$A91,СВЦЭМ!$B$33:$B$776,W$77)+'СЕТ СН'!$H$12+СВЦЭМ!$D$10+'СЕТ СН'!$H$6-'СЕТ СН'!$H$22</f>
        <v>1435.5716862299998</v>
      </c>
      <c r="X91" s="36">
        <f>SUMIFS(СВЦЭМ!$C$33:$C$776,СВЦЭМ!$A$33:$A$776,$A91,СВЦЭМ!$B$33:$B$776,X$77)+'СЕТ СН'!$H$12+СВЦЭМ!$D$10+'СЕТ СН'!$H$6-'СЕТ СН'!$H$22</f>
        <v>1454.51797384</v>
      </c>
      <c r="Y91" s="36">
        <f>SUMIFS(СВЦЭМ!$C$33:$C$776,СВЦЭМ!$A$33:$A$776,$A91,СВЦЭМ!$B$33:$B$776,Y$77)+'СЕТ СН'!$H$12+СВЦЭМ!$D$10+'СЕТ СН'!$H$6-'СЕТ СН'!$H$22</f>
        <v>1484.4208248499999</v>
      </c>
    </row>
    <row r="92" spans="1:25" ht="15.75" x14ac:dyDescent="0.2">
      <c r="A92" s="35">
        <f t="shared" si="2"/>
        <v>43511</v>
      </c>
      <c r="B92" s="36">
        <f>SUMIFS(СВЦЭМ!$C$33:$C$776,СВЦЭМ!$A$33:$A$776,$A92,СВЦЭМ!$B$33:$B$776,B$77)+'СЕТ СН'!$H$12+СВЦЭМ!$D$10+'СЕТ СН'!$H$6-'СЕТ СН'!$H$22</f>
        <v>1485.81847952</v>
      </c>
      <c r="C92" s="36">
        <f>SUMIFS(СВЦЭМ!$C$33:$C$776,СВЦЭМ!$A$33:$A$776,$A92,СВЦЭМ!$B$33:$B$776,C$77)+'СЕТ СН'!$H$12+СВЦЭМ!$D$10+'СЕТ СН'!$H$6-'СЕТ СН'!$H$22</f>
        <v>1495.0484597899999</v>
      </c>
      <c r="D92" s="36">
        <f>SUMIFS(СВЦЭМ!$C$33:$C$776,СВЦЭМ!$A$33:$A$776,$A92,СВЦЭМ!$B$33:$B$776,D$77)+'СЕТ СН'!$H$12+СВЦЭМ!$D$10+'СЕТ СН'!$H$6-'СЕТ СН'!$H$22</f>
        <v>1520.2706946999999</v>
      </c>
      <c r="E92" s="36">
        <f>SUMIFS(СВЦЭМ!$C$33:$C$776,СВЦЭМ!$A$33:$A$776,$A92,СВЦЭМ!$B$33:$B$776,E$77)+'СЕТ СН'!$H$12+СВЦЭМ!$D$10+'СЕТ СН'!$H$6-'СЕТ СН'!$H$22</f>
        <v>1540.6159459199998</v>
      </c>
      <c r="F92" s="36">
        <f>SUMIFS(СВЦЭМ!$C$33:$C$776,СВЦЭМ!$A$33:$A$776,$A92,СВЦЭМ!$B$33:$B$776,F$77)+'СЕТ СН'!$H$12+СВЦЭМ!$D$10+'СЕТ СН'!$H$6-'СЕТ СН'!$H$22</f>
        <v>1544.44226869</v>
      </c>
      <c r="G92" s="36">
        <f>SUMIFS(СВЦЭМ!$C$33:$C$776,СВЦЭМ!$A$33:$A$776,$A92,СВЦЭМ!$B$33:$B$776,G$77)+'СЕТ СН'!$H$12+СВЦЭМ!$D$10+'СЕТ СН'!$H$6-'СЕТ СН'!$H$22</f>
        <v>1515.9631846799998</v>
      </c>
      <c r="H92" s="36">
        <f>SUMIFS(СВЦЭМ!$C$33:$C$776,СВЦЭМ!$A$33:$A$776,$A92,СВЦЭМ!$B$33:$B$776,H$77)+'СЕТ СН'!$H$12+СВЦЭМ!$D$10+'СЕТ СН'!$H$6-'СЕТ СН'!$H$22</f>
        <v>1479.7319725</v>
      </c>
      <c r="I92" s="36">
        <f>SUMIFS(СВЦЭМ!$C$33:$C$776,СВЦЭМ!$A$33:$A$776,$A92,СВЦЭМ!$B$33:$B$776,I$77)+'СЕТ СН'!$H$12+СВЦЭМ!$D$10+'СЕТ СН'!$H$6-'СЕТ СН'!$H$22</f>
        <v>1466.9178164</v>
      </c>
      <c r="J92" s="36">
        <f>SUMIFS(СВЦЭМ!$C$33:$C$776,СВЦЭМ!$A$33:$A$776,$A92,СВЦЭМ!$B$33:$B$776,J$77)+'СЕТ СН'!$H$12+СВЦЭМ!$D$10+'СЕТ СН'!$H$6-'СЕТ СН'!$H$22</f>
        <v>1452.4408690499999</v>
      </c>
      <c r="K92" s="36">
        <f>SUMIFS(СВЦЭМ!$C$33:$C$776,СВЦЭМ!$A$33:$A$776,$A92,СВЦЭМ!$B$33:$B$776,K$77)+'СЕТ СН'!$H$12+СВЦЭМ!$D$10+'СЕТ СН'!$H$6-'СЕТ СН'!$H$22</f>
        <v>1466.7075681299998</v>
      </c>
      <c r="L92" s="36">
        <f>SUMIFS(СВЦЭМ!$C$33:$C$776,СВЦЭМ!$A$33:$A$776,$A92,СВЦЭМ!$B$33:$B$776,L$77)+'СЕТ СН'!$H$12+СВЦЭМ!$D$10+'СЕТ СН'!$H$6-'СЕТ СН'!$H$22</f>
        <v>1459.9525884799998</v>
      </c>
      <c r="M92" s="36">
        <f>SUMIFS(СВЦЭМ!$C$33:$C$776,СВЦЭМ!$A$33:$A$776,$A92,СВЦЭМ!$B$33:$B$776,M$77)+'СЕТ СН'!$H$12+СВЦЭМ!$D$10+'СЕТ СН'!$H$6-'СЕТ СН'!$H$22</f>
        <v>1460.3848073699999</v>
      </c>
      <c r="N92" s="36">
        <f>SUMIFS(СВЦЭМ!$C$33:$C$776,СВЦЭМ!$A$33:$A$776,$A92,СВЦЭМ!$B$33:$B$776,N$77)+'СЕТ СН'!$H$12+СВЦЭМ!$D$10+'СЕТ СН'!$H$6-'СЕТ СН'!$H$22</f>
        <v>1437.5615233799999</v>
      </c>
      <c r="O92" s="36">
        <f>SUMIFS(СВЦЭМ!$C$33:$C$776,СВЦЭМ!$A$33:$A$776,$A92,СВЦЭМ!$B$33:$B$776,O$77)+'СЕТ СН'!$H$12+СВЦЭМ!$D$10+'СЕТ СН'!$H$6-'СЕТ СН'!$H$22</f>
        <v>1416.4628158399998</v>
      </c>
      <c r="P92" s="36">
        <f>SUMIFS(СВЦЭМ!$C$33:$C$776,СВЦЭМ!$A$33:$A$776,$A92,СВЦЭМ!$B$33:$B$776,P$77)+'СЕТ СН'!$H$12+СВЦЭМ!$D$10+'СЕТ СН'!$H$6-'СЕТ СН'!$H$22</f>
        <v>1415.1171749999999</v>
      </c>
      <c r="Q92" s="36">
        <f>SUMIFS(СВЦЭМ!$C$33:$C$776,СВЦЭМ!$A$33:$A$776,$A92,СВЦЭМ!$B$33:$B$776,Q$77)+'СЕТ СН'!$H$12+СВЦЭМ!$D$10+'СЕТ СН'!$H$6-'СЕТ СН'!$H$22</f>
        <v>1410.5261933899999</v>
      </c>
      <c r="R92" s="36">
        <f>SUMIFS(СВЦЭМ!$C$33:$C$776,СВЦЭМ!$A$33:$A$776,$A92,СВЦЭМ!$B$33:$B$776,R$77)+'СЕТ СН'!$H$12+СВЦЭМ!$D$10+'СЕТ СН'!$H$6-'СЕТ СН'!$H$22</f>
        <v>1416.8147064799998</v>
      </c>
      <c r="S92" s="36">
        <f>SUMIFS(СВЦЭМ!$C$33:$C$776,СВЦЭМ!$A$33:$A$776,$A92,СВЦЭМ!$B$33:$B$776,S$77)+'СЕТ СН'!$H$12+СВЦЭМ!$D$10+'СЕТ СН'!$H$6-'СЕТ СН'!$H$22</f>
        <v>1414.5933922499999</v>
      </c>
      <c r="T92" s="36">
        <f>SUMIFS(СВЦЭМ!$C$33:$C$776,СВЦЭМ!$A$33:$A$776,$A92,СВЦЭМ!$B$33:$B$776,T$77)+'СЕТ СН'!$H$12+СВЦЭМ!$D$10+'СЕТ СН'!$H$6-'СЕТ СН'!$H$22</f>
        <v>1392.6954973099998</v>
      </c>
      <c r="U92" s="36">
        <f>SUMIFS(СВЦЭМ!$C$33:$C$776,СВЦЭМ!$A$33:$A$776,$A92,СВЦЭМ!$B$33:$B$776,U$77)+'СЕТ СН'!$H$12+СВЦЭМ!$D$10+'СЕТ СН'!$H$6-'СЕТ СН'!$H$22</f>
        <v>1394.9476995899997</v>
      </c>
      <c r="V92" s="36">
        <f>SUMIFS(СВЦЭМ!$C$33:$C$776,СВЦЭМ!$A$33:$A$776,$A92,СВЦЭМ!$B$33:$B$776,V$77)+'СЕТ СН'!$H$12+СВЦЭМ!$D$10+'СЕТ СН'!$H$6-'СЕТ СН'!$H$22</f>
        <v>1391.5317173199999</v>
      </c>
      <c r="W92" s="36">
        <f>SUMIFS(СВЦЭМ!$C$33:$C$776,СВЦЭМ!$A$33:$A$776,$A92,СВЦЭМ!$B$33:$B$776,W$77)+'СЕТ СН'!$H$12+СВЦЭМ!$D$10+'СЕТ СН'!$H$6-'СЕТ СН'!$H$22</f>
        <v>1400.2160422899999</v>
      </c>
      <c r="X92" s="36">
        <f>SUMIFS(СВЦЭМ!$C$33:$C$776,СВЦЭМ!$A$33:$A$776,$A92,СВЦЭМ!$B$33:$B$776,X$77)+'СЕТ СН'!$H$12+СВЦЭМ!$D$10+'СЕТ СН'!$H$6-'СЕТ СН'!$H$22</f>
        <v>1417.3029654899999</v>
      </c>
      <c r="Y92" s="36">
        <f>SUMIFS(СВЦЭМ!$C$33:$C$776,СВЦЭМ!$A$33:$A$776,$A92,СВЦЭМ!$B$33:$B$776,Y$77)+'СЕТ СН'!$H$12+СВЦЭМ!$D$10+'СЕТ СН'!$H$6-'СЕТ СН'!$H$22</f>
        <v>1456.6648032399999</v>
      </c>
    </row>
    <row r="93" spans="1:25" ht="15.75" x14ac:dyDescent="0.2">
      <c r="A93" s="35">
        <f t="shared" si="2"/>
        <v>43512</v>
      </c>
      <c r="B93" s="36">
        <f>SUMIFS(СВЦЭМ!$C$33:$C$776,СВЦЭМ!$A$33:$A$776,$A93,СВЦЭМ!$B$33:$B$776,B$77)+'СЕТ СН'!$H$12+СВЦЭМ!$D$10+'СЕТ СН'!$H$6-'СЕТ СН'!$H$22</f>
        <v>1488.3249356499998</v>
      </c>
      <c r="C93" s="36">
        <f>SUMIFS(СВЦЭМ!$C$33:$C$776,СВЦЭМ!$A$33:$A$776,$A93,СВЦЭМ!$B$33:$B$776,C$77)+'СЕТ СН'!$H$12+СВЦЭМ!$D$10+'СЕТ СН'!$H$6-'СЕТ СН'!$H$22</f>
        <v>1494.98507086</v>
      </c>
      <c r="D93" s="36">
        <f>SUMIFS(СВЦЭМ!$C$33:$C$776,СВЦЭМ!$A$33:$A$776,$A93,СВЦЭМ!$B$33:$B$776,D$77)+'СЕТ СН'!$H$12+СВЦЭМ!$D$10+'СЕТ СН'!$H$6-'СЕТ СН'!$H$22</f>
        <v>1530.3150349399998</v>
      </c>
      <c r="E93" s="36">
        <f>SUMIFS(СВЦЭМ!$C$33:$C$776,СВЦЭМ!$A$33:$A$776,$A93,СВЦЭМ!$B$33:$B$776,E$77)+'СЕТ СН'!$H$12+СВЦЭМ!$D$10+'СЕТ СН'!$H$6-'СЕТ СН'!$H$22</f>
        <v>1565.7112696999998</v>
      </c>
      <c r="F93" s="36">
        <f>SUMIFS(СВЦЭМ!$C$33:$C$776,СВЦЭМ!$A$33:$A$776,$A93,СВЦЭМ!$B$33:$B$776,F$77)+'СЕТ СН'!$H$12+СВЦЭМ!$D$10+'СЕТ СН'!$H$6-'СЕТ СН'!$H$22</f>
        <v>1586.9153838699999</v>
      </c>
      <c r="G93" s="36">
        <f>SUMIFS(СВЦЭМ!$C$33:$C$776,СВЦЭМ!$A$33:$A$776,$A93,СВЦЭМ!$B$33:$B$776,G$77)+'СЕТ СН'!$H$12+СВЦЭМ!$D$10+'СЕТ СН'!$H$6-'СЕТ СН'!$H$22</f>
        <v>1581.4541109499999</v>
      </c>
      <c r="H93" s="36">
        <f>SUMIFS(СВЦЭМ!$C$33:$C$776,СВЦЭМ!$A$33:$A$776,$A93,СВЦЭМ!$B$33:$B$776,H$77)+'СЕТ СН'!$H$12+СВЦЭМ!$D$10+'СЕТ СН'!$H$6-'СЕТ СН'!$H$22</f>
        <v>1527.5662741199999</v>
      </c>
      <c r="I93" s="36">
        <f>SUMIFS(СВЦЭМ!$C$33:$C$776,СВЦЭМ!$A$33:$A$776,$A93,СВЦЭМ!$B$33:$B$776,I$77)+'СЕТ СН'!$H$12+СВЦЭМ!$D$10+'СЕТ СН'!$H$6-'СЕТ СН'!$H$22</f>
        <v>1488.8506404999998</v>
      </c>
      <c r="J93" s="36">
        <f>SUMIFS(СВЦЭМ!$C$33:$C$776,СВЦЭМ!$A$33:$A$776,$A93,СВЦЭМ!$B$33:$B$776,J$77)+'СЕТ СН'!$H$12+СВЦЭМ!$D$10+'СЕТ СН'!$H$6-'СЕТ СН'!$H$22</f>
        <v>1449.7587479499998</v>
      </c>
      <c r="K93" s="36">
        <f>SUMIFS(СВЦЭМ!$C$33:$C$776,СВЦЭМ!$A$33:$A$776,$A93,СВЦЭМ!$B$33:$B$776,K$77)+'СЕТ СН'!$H$12+СВЦЭМ!$D$10+'СЕТ СН'!$H$6-'СЕТ СН'!$H$22</f>
        <v>1410.92120512</v>
      </c>
      <c r="L93" s="36">
        <f>SUMIFS(СВЦЭМ!$C$33:$C$776,СВЦЭМ!$A$33:$A$776,$A93,СВЦЭМ!$B$33:$B$776,L$77)+'СЕТ СН'!$H$12+СВЦЭМ!$D$10+'СЕТ СН'!$H$6-'СЕТ СН'!$H$22</f>
        <v>1389.94906535</v>
      </c>
      <c r="M93" s="36">
        <f>SUMIFS(СВЦЭМ!$C$33:$C$776,СВЦЭМ!$A$33:$A$776,$A93,СВЦЭМ!$B$33:$B$776,M$77)+'СЕТ СН'!$H$12+СВЦЭМ!$D$10+'СЕТ СН'!$H$6-'СЕТ СН'!$H$22</f>
        <v>1401.5969685799998</v>
      </c>
      <c r="N93" s="36">
        <f>SUMIFS(СВЦЭМ!$C$33:$C$776,СВЦЭМ!$A$33:$A$776,$A93,СВЦЭМ!$B$33:$B$776,N$77)+'СЕТ СН'!$H$12+СВЦЭМ!$D$10+'СЕТ СН'!$H$6-'СЕТ СН'!$H$22</f>
        <v>1429.05862671</v>
      </c>
      <c r="O93" s="36">
        <f>SUMIFS(СВЦЭМ!$C$33:$C$776,СВЦЭМ!$A$33:$A$776,$A93,СВЦЭМ!$B$33:$B$776,O$77)+'СЕТ СН'!$H$12+СВЦЭМ!$D$10+'СЕТ СН'!$H$6-'СЕТ СН'!$H$22</f>
        <v>1427.6873040499997</v>
      </c>
      <c r="P93" s="36">
        <f>SUMIFS(СВЦЭМ!$C$33:$C$776,СВЦЭМ!$A$33:$A$776,$A93,СВЦЭМ!$B$33:$B$776,P$77)+'СЕТ СН'!$H$12+СВЦЭМ!$D$10+'СЕТ СН'!$H$6-'СЕТ СН'!$H$22</f>
        <v>1440.9073389399998</v>
      </c>
      <c r="Q93" s="36">
        <f>SUMIFS(СВЦЭМ!$C$33:$C$776,СВЦЭМ!$A$33:$A$776,$A93,СВЦЭМ!$B$33:$B$776,Q$77)+'СЕТ СН'!$H$12+СВЦЭМ!$D$10+'СЕТ СН'!$H$6-'СЕТ СН'!$H$22</f>
        <v>1445.3011192099998</v>
      </c>
      <c r="R93" s="36">
        <f>SUMIFS(СВЦЭМ!$C$33:$C$776,СВЦЭМ!$A$33:$A$776,$A93,СВЦЭМ!$B$33:$B$776,R$77)+'СЕТ СН'!$H$12+СВЦЭМ!$D$10+'СЕТ СН'!$H$6-'СЕТ СН'!$H$22</f>
        <v>1439.5569999499999</v>
      </c>
      <c r="S93" s="36">
        <f>SUMIFS(СВЦЭМ!$C$33:$C$776,СВЦЭМ!$A$33:$A$776,$A93,СВЦЭМ!$B$33:$B$776,S$77)+'СЕТ СН'!$H$12+СВЦЭМ!$D$10+'СЕТ СН'!$H$6-'СЕТ СН'!$H$22</f>
        <v>1453.3351206999998</v>
      </c>
      <c r="T93" s="36">
        <f>SUMIFS(СВЦЭМ!$C$33:$C$776,СВЦЭМ!$A$33:$A$776,$A93,СВЦЭМ!$B$33:$B$776,T$77)+'СЕТ СН'!$H$12+СВЦЭМ!$D$10+'СЕТ СН'!$H$6-'СЕТ СН'!$H$22</f>
        <v>1398.5167058699999</v>
      </c>
      <c r="U93" s="36">
        <f>SUMIFS(СВЦЭМ!$C$33:$C$776,СВЦЭМ!$A$33:$A$776,$A93,СВЦЭМ!$B$33:$B$776,U$77)+'СЕТ СН'!$H$12+СВЦЭМ!$D$10+'СЕТ СН'!$H$6-'СЕТ СН'!$H$22</f>
        <v>1384.6391028099999</v>
      </c>
      <c r="V93" s="36">
        <f>SUMIFS(СВЦЭМ!$C$33:$C$776,СВЦЭМ!$A$33:$A$776,$A93,СВЦЭМ!$B$33:$B$776,V$77)+'СЕТ СН'!$H$12+СВЦЭМ!$D$10+'СЕТ СН'!$H$6-'СЕТ СН'!$H$22</f>
        <v>1392.5990723399998</v>
      </c>
      <c r="W93" s="36">
        <f>SUMIFS(СВЦЭМ!$C$33:$C$776,СВЦЭМ!$A$33:$A$776,$A93,СВЦЭМ!$B$33:$B$776,W$77)+'СЕТ СН'!$H$12+СВЦЭМ!$D$10+'СЕТ СН'!$H$6-'СЕТ СН'!$H$22</f>
        <v>1401.32068108</v>
      </c>
      <c r="X93" s="36">
        <f>SUMIFS(СВЦЭМ!$C$33:$C$776,СВЦЭМ!$A$33:$A$776,$A93,СВЦЭМ!$B$33:$B$776,X$77)+'СЕТ СН'!$H$12+СВЦЭМ!$D$10+'СЕТ СН'!$H$6-'СЕТ СН'!$H$22</f>
        <v>1415.1116625799998</v>
      </c>
      <c r="Y93" s="36">
        <f>SUMIFS(СВЦЭМ!$C$33:$C$776,СВЦЭМ!$A$33:$A$776,$A93,СВЦЭМ!$B$33:$B$776,Y$77)+'СЕТ СН'!$H$12+СВЦЭМ!$D$10+'СЕТ СН'!$H$6-'СЕТ СН'!$H$22</f>
        <v>1474.2833200399998</v>
      </c>
    </row>
    <row r="94" spans="1:25" ht="15.75" x14ac:dyDescent="0.2">
      <c r="A94" s="35">
        <f t="shared" si="2"/>
        <v>43513</v>
      </c>
      <c r="B94" s="36">
        <f>SUMIFS(СВЦЭМ!$C$33:$C$776,СВЦЭМ!$A$33:$A$776,$A94,СВЦЭМ!$B$33:$B$776,B$77)+'СЕТ СН'!$H$12+СВЦЭМ!$D$10+'СЕТ СН'!$H$6-'СЕТ СН'!$H$22</f>
        <v>1453.7745144399998</v>
      </c>
      <c r="C94" s="36">
        <f>SUMIFS(СВЦЭМ!$C$33:$C$776,СВЦЭМ!$A$33:$A$776,$A94,СВЦЭМ!$B$33:$B$776,C$77)+'СЕТ СН'!$H$12+СВЦЭМ!$D$10+'СЕТ СН'!$H$6-'СЕТ СН'!$H$22</f>
        <v>1471.5825241099999</v>
      </c>
      <c r="D94" s="36">
        <f>SUMIFS(СВЦЭМ!$C$33:$C$776,СВЦЭМ!$A$33:$A$776,$A94,СВЦЭМ!$B$33:$B$776,D$77)+'СЕТ СН'!$H$12+СВЦЭМ!$D$10+'СЕТ СН'!$H$6-'СЕТ СН'!$H$22</f>
        <v>1517.2988445899998</v>
      </c>
      <c r="E94" s="36">
        <f>SUMIFS(СВЦЭМ!$C$33:$C$776,СВЦЭМ!$A$33:$A$776,$A94,СВЦЭМ!$B$33:$B$776,E$77)+'СЕТ СН'!$H$12+СВЦЭМ!$D$10+'СЕТ СН'!$H$6-'СЕТ СН'!$H$22</f>
        <v>1514.1310993299999</v>
      </c>
      <c r="F94" s="36">
        <f>SUMIFS(СВЦЭМ!$C$33:$C$776,СВЦЭМ!$A$33:$A$776,$A94,СВЦЭМ!$B$33:$B$776,F$77)+'СЕТ СН'!$H$12+СВЦЭМ!$D$10+'СЕТ СН'!$H$6-'СЕТ СН'!$H$22</f>
        <v>1532.1699695</v>
      </c>
      <c r="G94" s="36">
        <f>SUMIFS(СВЦЭМ!$C$33:$C$776,СВЦЭМ!$A$33:$A$776,$A94,СВЦЭМ!$B$33:$B$776,G$77)+'СЕТ СН'!$H$12+СВЦЭМ!$D$10+'СЕТ СН'!$H$6-'СЕТ СН'!$H$22</f>
        <v>1528.5789809399998</v>
      </c>
      <c r="H94" s="36">
        <f>SUMIFS(СВЦЭМ!$C$33:$C$776,СВЦЭМ!$A$33:$A$776,$A94,СВЦЭМ!$B$33:$B$776,H$77)+'СЕТ СН'!$H$12+СВЦЭМ!$D$10+'СЕТ СН'!$H$6-'СЕТ СН'!$H$22</f>
        <v>1479.1717593799999</v>
      </c>
      <c r="I94" s="36">
        <f>SUMIFS(СВЦЭМ!$C$33:$C$776,СВЦЭМ!$A$33:$A$776,$A94,СВЦЭМ!$B$33:$B$776,I$77)+'СЕТ СН'!$H$12+СВЦЭМ!$D$10+'СЕТ СН'!$H$6-'СЕТ СН'!$H$22</f>
        <v>1442.9052489799999</v>
      </c>
      <c r="J94" s="36">
        <f>SUMIFS(СВЦЭМ!$C$33:$C$776,СВЦЭМ!$A$33:$A$776,$A94,СВЦЭМ!$B$33:$B$776,J$77)+'СЕТ СН'!$H$12+СВЦЭМ!$D$10+'СЕТ СН'!$H$6-'СЕТ СН'!$H$22</f>
        <v>1414.3271568099999</v>
      </c>
      <c r="K94" s="36">
        <f>SUMIFS(СВЦЭМ!$C$33:$C$776,СВЦЭМ!$A$33:$A$776,$A94,СВЦЭМ!$B$33:$B$776,K$77)+'СЕТ СН'!$H$12+СВЦЭМ!$D$10+'СЕТ СН'!$H$6-'СЕТ СН'!$H$22</f>
        <v>1361.3785057</v>
      </c>
      <c r="L94" s="36">
        <f>SUMIFS(СВЦЭМ!$C$33:$C$776,СВЦЭМ!$A$33:$A$776,$A94,СВЦЭМ!$B$33:$B$776,L$77)+'СЕТ СН'!$H$12+СВЦЭМ!$D$10+'СЕТ СН'!$H$6-'СЕТ СН'!$H$22</f>
        <v>1338.5683435199999</v>
      </c>
      <c r="M94" s="36">
        <f>SUMIFS(СВЦЭМ!$C$33:$C$776,СВЦЭМ!$A$33:$A$776,$A94,СВЦЭМ!$B$33:$B$776,M$77)+'СЕТ СН'!$H$12+СВЦЭМ!$D$10+'СЕТ СН'!$H$6-'СЕТ СН'!$H$22</f>
        <v>1360.94961807</v>
      </c>
      <c r="N94" s="36">
        <f>SUMIFS(СВЦЭМ!$C$33:$C$776,СВЦЭМ!$A$33:$A$776,$A94,СВЦЭМ!$B$33:$B$776,N$77)+'СЕТ СН'!$H$12+СВЦЭМ!$D$10+'СЕТ СН'!$H$6-'СЕТ СН'!$H$22</f>
        <v>1411.63548208</v>
      </c>
      <c r="O94" s="36">
        <f>SUMIFS(СВЦЭМ!$C$33:$C$776,СВЦЭМ!$A$33:$A$776,$A94,СВЦЭМ!$B$33:$B$776,O$77)+'СЕТ СН'!$H$12+СВЦЭМ!$D$10+'СЕТ СН'!$H$6-'СЕТ СН'!$H$22</f>
        <v>1412.7086164999998</v>
      </c>
      <c r="P94" s="36">
        <f>SUMIFS(СВЦЭМ!$C$33:$C$776,СВЦЭМ!$A$33:$A$776,$A94,СВЦЭМ!$B$33:$B$776,P$77)+'СЕТ СН'!$H$12+СВЦЭМ!$D$10+'СЕТ СН'!$H$6-'СЕТ СН'!$H$22</f>
        <v>1470.6655053499999</v>
      </c>
      <c r="Q94" s="36">
        <f>SUMIFS(СВЦЭМ!$C$33:$C$776,СВЦЭМ!$A$33:$A$776,$A94,СВЦЭМ!$B$33:$B$776,Q$77)+'СЕТ СН'!$H$12+СВЦЭМ!$D$10+'СЕТ СН'!$H$6-'СЕТ СН'!$H$22</f>
        <v>1460.3144589999999</v>
      </c>
      <c r="R94" s="36">
        <f>SUMIFS(СВЦЭМ!$C$33:$C$776,СВЦЭМ!$A$33:$A$776,$A94,СВЦЭМ!$B$33:$B$776,R$77)+'СЕТ СН'!$H$12+СВЦЭМ!$D$10+'СЕТ СН'!$H$6-'СЕТ СН'!$H$22</f>
        <v>1459.6208731899999</v>
      </c>
      <c r="S94" s="36">
        <f>SUMIFS(СВЦЭМ!$C$33:$C$776,СВЦЭМ!$A$33:$A$776,$A94,СВЦЭМ!$B$33:$B$776,S$77)+'СЕТ СН'!$H$12+СВЦЭМ!$D$10+'СЕТ СН'!$H$6-'СЕТ СН'!$H$22</f>
        <v>1469.0922825399998</v>
      </c>
      <c r="T94" s="36">
        <f>SUMIFS(СВЦЭМ!$C$33:$C$776,СВЦЭМ!$A$33:$A$776,$A94,СВЦЭМ!$B$33:$B$776,T$77)+'СЕТ СН'!$H$12+СВЦЭМ!$D$10+'СЕТ СН'!$H$6-'СЕТ СН'!$H$22</f>
        <v>1426.4411405499998</v>
      </c>
      <c r="U94" s="36">
        <f>SUMIFS(СВЦЭМ!$C$33:$C$776,СВЦЭМ!$A$33:$A$776,$A94,СВЦЭМ!$B$33:$B$776,U$77)+'СЕТ СН'!$H$12+СВЦЭМ!$D$10+'СЕТ СН'!$H$6-'СЕТ СН'!$H$22</f>
        <v>1405.4941194599999</v>
      </c>
      <c r="V94" s="36">
        <f>SUMIFS(СВЦЭМ!$C$33:$C$776,СВЦЭМ!$A$33:$A$776,$A94,СВЦЭМ!$B$33:$B$776,V$77)+'СЕТ СН'!$H$12+СВЦЭМ!$D$10+'СЕТ СН'!$H$6-'СЕТ СН'!$H$22</f>
        <v>1418.37812405</v>
      </c>
      <c r="W94" s="36">
        <f>SUMIFS(СВЦЭМ!$C$33:$C$776,СВЦЭМ!$A$33:$A$776,$A94,СВЦЭМ!$B$33:$B$776,W$77)+'СЕТ СН'!$H$12+СВЦЭМ!$D$10+'СЕТ СН'!$H$6-'СЕТ СН'!$H$22</f>
        <v>1421.0050576199999</v>
      </c>
      <c r="X94" s="36">
        <f>SUMIFS(СВЦЭМ!$C$33:$C$776,СВЦЭМ!$A$33:$A$776,$A94,СВЦЭМ!$B$33:$B$776,X$77)+'СЕТ СН'!$H$12+СВЦЭМ!$D$10+'СЕТ СН'!$H$6-'СЕТ СН'!$H$22</f>
        <v>1441.4700206699999</v>
      </c>
      <c r="Y94" s="36">
        <f>SUMIFS(СВЦЭМ!$C$33:$C$776,СВЦЭМ!$A$33:$A$776,$A94,СВЦЭМ!$B$33:$B$776,Y$77)+'СЕТ СН'!$H$12+СВЦЭМ!$D$10+'СЕТ СН'!$H$6-'СЕТ СН'!$H$22</f>
        <v>1471.4595395199999</v>
      </c>
    </row>
    <row r="95" spans="1:25" ht="15.75" x14ac:dyDescent="0.2">
      <c r="A95" s="35">
        <f t="shared" si="2"/>
        <v>43514</v>
      </c>
      <c r="B95" s="36">
        <f>SUMIFS(СВЦЭМ!$C$33:$C$776,СВЦЭМ!$A$33:$A$776,$A95,СВЦЭМ!$B$33:$B$776,B$77)+'СЕТ СН'!$H$12+СВЦЭМ!$D$10+'СЕТ СН'!$H$6-'СЕТ СН'!$H$22</f>
        <v>1526.8518802999999</v>
      </c>
      <c r="C95" s="36">
        <f>SUMIFS(СВЦЭМ!$C$33:$C$776,СВЦЭМ!$A$33:$A$776,$A95,СВЦЭМ!$B$33:$B$776,C$77)+'СЕТ СН'!$H$12+СВЦЭМ!$D$10+'СЕТ СН'!$H$6-'СЕТ СН'!$H$22</f>
        <v>1575.2581583699998</v>
      </c>
      <c r="D95" s="36">
        <f>SUMIFS(СВЦЭМ!$C$33:$C$776,СВЦЭМ!$A$33:$A$776,$A95,СВЦЭМ!$B$33:$B$776,D$77)+'СЕТ СН'!$H$12+СВЦЭМ!$D$10+'СЕТ СН'!$H$6-'СЕТ СН'!$H$22</f>
        <v>1586.24670898</v>
      </c>
      <c r="E95" s="36">
        <f>SUMIFS(СВЦЭМ!$C$33:$C$776,СВЦЭМ!$A$33:$A$776,$A95,СВЦЭМ!$B$33:$B$776,E$77)+'СЕТ СН'!$H$12+СВЦЭМ!$D$10+'СЕТ СН'!$H$6-'СЕТ СН'!$H$22</f>
        <v>1561.58309188</v>
      </c>
      <c r="F95" s="36">
        <f>SUMIFS(СВЦЭМ!$C$33:$C$776,СВЦЭМ!$A$33:$A$776,$A95,СВЦЭМ!$B$33:$B$776,F$77)+'СЕТ СН'!$H$12+СВЦЭМ!$D$10+'СЕТ СН'!$H$6-'СЕТ СН'!$H$22</f>
        <v>1568.2928659099998</v>
      </c>
      <c r="G95" s="36">
        <f>SUMIFS(СВЦЭМ!$C$33:$C$776,СВЦЭМ!$A$33:$A$776,$A95,СВЦЭМ!$B$33:$B$776,G$77)+'СЕТ СН'!$H$12+СВЦЭМ!$D$10+'СЕТ СН'!$H$6-'СЕТ СН'!$H$22</f>
        <v>1554.8774434099998</v>
      </c>
      <c r="H95" s="36">
        <f>SUMIFS(СВЦЭМ!$C$33:$C$776,СВЦЭМ!$A$33:$A$776,$A95,СВЦЭМ!$B$33:$B$776,H$77)+'СЕТ СН'!$H$12+СВЦЭМ!$D$10+'СЕТ СН'!$H$6-'СЕТ СН'!$H$22</f>
        <v>1499.8009657199998</v>
      </c>
      <c r="I95" s="36">
        <f>SUMIFS(СВЦЭМ!$C$33:$C$776,СВЦЭМ!$A$33:$A$776,$A95,СВЦЭМ!$B$33:$B$776,I$77)+'СЕТ СН'!$H$12+СВЦЭМ!$D$10+'СЕТ СН'!$H$6-'СЕТ СН'!$H$22</f>
        <v>1456.8619673799999</v>
      </c>
      <c r="J95" s="36">
        <f>SUMIFS(СВЦЭМ!$C$33:$C$776,СВЦЭМ!$A$33:$A$776,$A95,СВЦЭМ!$B$33:$B$776,J$77)+'СЕТ СН'!$H$12+СВЦЭМ!$D$10+'СЕТ СН'!$H$6-'СЕТ СН'!$H$22</f>
        <v>1437.0371117599998</v>
      </c>
      <c r="K95" s="36">
        <f>SUMIFS(СВЦЭМ!$C$33:$C$776,СВЦЭМ!$A$33:$A$776,$A95,СВЦЭМ!$B$33:$B$776,K$77)+'СЕТ СН'!$H$12+СВЦЭМ!$D$10+'СЕТ СН'!$H$6-'СЕТ СН'!$H$22</f>
        <v>1438.28751683</v>
      </c>
      <c r="L95" s="36">
        <f>SUMIFS(СВЦЭМ!$C$33:$C$776,СВЦЭМ!$A$33:$A$776,$A95,СВЦЭМ!$B$33:$B$776,L$77)+'СЕТ СН'!$H$12+СВЦЭМ!$D$10+'СЕТ СН'!$H$6-'СЕТ СН'!$H$22</f>
        <v>1440.6955766999999</v>
      </c>
      <c r="M95" s="36">
        <f>SUMIFS(СВЦЭМ!$C$33:$C$776,СВЦЭМ!$A$33:$A$776,$A95,СВЦЭМ!$B$33:$B$776,M$77)+'СЕТ СН'!$H$12+СВЦЭМ!$D$10+'СЕТ СН'!$H$6-'СЕТ СН'!$H$22</f>
        <v>1448.36862531</v>
      </c>
      <c r="N95" s="36">
        <f>SUMIFS(СВЦЭМ!$C$33:$C$776,СВЦЭМ!$A$33:$A$776,$A95,СВЦЭМ!$B$33:$B$776,N$77)+'СЕТ СН'!$H$12+СВЦЭМ!$D$10+'СЕТ СН'!$H$6-'СЕТ СН'!$H$22</f>
        <v>1437.6429726099998</v>
      </c>
      <c r="O95" s="36">
        <f>SUMIFS(СВЦЭМ!$C$33:$C$776,СВЦЭМ!$A$33:$A$776,$A95,СВЦЭМ!$B$33:$B$776,O$77)+'СЕТ СН'!$H$12+СВЦЭМ!$D$10+'СЕТ СН'!$H$6-'СЕТ СН'!$H$22</f>
        <v>1442.8102847399998</v>
      </c>
      <c r="P95" s="36">
        <f>SUMIFS(СВЦЭМ!$C$33:$C$776,СВЦЭМ!$A$33:$A$776,$A95,СВЦЭМ!$B$33:$B$776,P$77)+'СЕТ СН'!$H$12+СВЦЭМ!$D$10+'СЕТ СН'!$H$6-'СЕТ СН'!$H$22</f>
        <v>1451.8370453499999</v>
      </c>
      <c r="Q95" s="36">
        <f>SUMIFS(СВЦЭМ!$C$33:$C$776,СВЦЭМ!$A$33:$A$776,$A95,СВЦЭМ!$B$33:$B$776,Q$77)+'СЕТ СН'!$H$12+СВЦЭМ!$D$10+'СЕТ СН'!$H$6-'СЕТ СН'!$H$22</f>
        <v>1456.7238649499998</v>
      </c>
      <c r="R95" s="36">
        <f>SUMIFS(СВЦЭМ!$C$33:$C$776,СВЦЭМ!$A$33:$A$776,$A95,СВЦЭМ!$B$33:$B$776,R$77)+'СЕТ СН'!$H$12+СВЦЭМ!$D$10+'СЕТ СН'!$H$6-'СЕТ СН'!$H$22</f>
        <v>1449.34449535</v>
      </c>
      <c r="S95" s="36">
        <f>SUMIFS(СВЦЭМ!$C$33:$C$776,СВЦЭМ!$A$33:$A$776,$A95,СВЦЭМ!$B$33:$B$776,S$77)+'СЕТ СН'!$H$12+СВЦЭМ!$D$10+'СЕТ СН'!$H$6-'СЕТ СН'!$H$22</f>
        <v>1446.6878396699999</v>
      </c>
      <c r="T95" s="36">
        <f>SUMIFS(СВЦЭМ!$C$33:$C$776,СВЦЭМ!$A$33:$A$776,$A95,СВЦЭМ!$B$33:$B$776,T$77)+'СЕТ СН'!$H$12+СВЦЭМ!$D$10+'СЕТ СН'!$H$6-'СЕТ СН'!$H$22</f>
        <v>1408.1728930299998</v>
      </c>
      <c r="U95" s="36">
        <f>SUMIFS(СВЦЭМ!$C$33:$C$776,СВЦЭМ!$A$33:$A$776,$A95,СВЦЭМ!$B$33:$B$776,U$77)+'СЕТ СН'!$H$12+СВЦЭМ!$D$10+'СЕТ СН'!$H$6-'СЕТ СН'!$H$22</f>
        <v>1411.1657323299999</v>
      </c>
      <c r="V95" s="36">
        <f>SUMIFS(СВЦЭМ!$C$33:$C$776,СВЦЭМ!$A$33:$A$776,$A95,СВЦЭМ!$B$33:$B$776,V$77)+'СЕТ СН'!$H$12+СВЦЭМ!$D$10+'СЕТ СН'!$H$6-'СЕТ СН'!$H$22</f>
        <v>1408.9957309199999</v>
      </c>
      <c r="W95" s="36">
        <f>SUMIFS(СВЦЭМ!$C$33:$C$776,СВЦЭМ!$A$33:$A$776,$A95,СВЦЭМ!$B$33:$B$776,W$77)+'СЕТ СН'!$H$12+СВЦЭМ!$D$10+'СЕТ СН'!$H$6-'СЕТ СН'!$H$22</f>
        <v>1425.3676791599999</v>
      </c>
      <c r="X95" s="36">
        <f>SUMIFS(СВЦЭМ!$C$33:$C$776,СВЦЭМ!$A$33:$A$776,$A95,СВЦЭМ!$B$33:$B$776,X$77)+'СЕТ СН'!$H$12+СВЦЭМ!$D$10+'СЕТ СН'!$H$6-'СЕТ СН'!$H$22</f>
        <v>1455.26210253</v>
      </c>
      <c r="Y95" s="36">
        <f>SUMIFS(СВЦЭМ!$C$33:$C$776,СВЦЭМ!$A$33:$A$776,$A95,СВЦЭМ!$B$33:$B$776,Y$77)+'СЕТ СН'!$H$12+СВЦЭМ!$D$10+'СЕТ СН'!$H$6-'СЕТ СН'!$H$22</f>
        <v>1478.51777806</v>
      </c>
    </row>
    <row r="96" spans="1:25" ht="15.75" x14ac:dyDescent="0.2">
      <c r="A96" s="35">
        <f t="shared" si="2"/>
        <v>43515</v>
      </c>
      <c r="B96" s="36">
        <f>SUMIFS(СВЦЭМ!$C$33:$C$776,СВЦЭМ!$A$33:$A$776,$A96,СВЦЭМ!$B$33:$B$776,B$77)+'СЕТ СН'!$H$12+СВЦЭМ!$D$10+'СЕТ СН'!$H$6-'СЕТ СН'!$H$22</f>
        <v>1542.87042576</v>
      </c>
      <c r="C96" s="36">
        <f>SUMIFS(СВЦЭМ!$C$33:$C$776,СВЦЭМ!$A$33:$A$776,$A96,СВЦЭМ!$B$33:$B$776,C$77)+'СЕТ СН'!$H$12+СВЦЭМ!$D$10+'СЕТ СН'!$H$6-'СЕТ СН'!$H$22</f>
        <v>1577.34075487</v>
      </c>
      <c r="D96" s="36">
        <f>SUMIFS(СВЦЭМ!$C$33:$C$776,СВЦЭМ!$A$33:$A$776,$A96,СВЦЭМ!$B$33:$B$776,D$77)+'СЕТ СН'!$H$12+СВЦЭМ!$D$10+'СЕТ СН'!$H$6-'СЕТ СН'!$H$22</f>
        <v>1596.9063360299999</v>
      </c>
      <c r="E96" s="36">
        <f>SUMIFS(СВЦЭМ!$C$33:$C$776,СВЦЭМ!$A$33:$A$776,$A96,СВЦЭМ!$B$33:$B$776,E$77)+'СЕТ СН'!$H$12+СВЦЭМ!$D$10+'СЕТ СН'!$H$6-'СЕТ СН'!$H$22</f>
        <v>1606.8838871799999</v>
      </c>
      <c r="F96" s="36">
        <f>SUMIFS(СВЦЭМ!$C$33:$C$776,СВЦЭМ!$A$33:$A$776,$A96,СВЦЭМ!$B$33:$B$776,F$77)+'СЕТ СН'!$H$12+СВЦЭМ!$D$10+'СЕТ СН'!$H$6-'СЕТ СН'!$H$22</f>
        <v>1595.3272547699999</v>
      </c>
      <c r="G96" s="36">
        <f>SUMIFS(СВЦЭМ!$C$33:$C$776,СВЦЭМ!$A$33:$A$776,$A96,СВЦЭМ!$B$33:$B$776,G$77)+'СЕТ СН'!$H$12+СВЦЭМ!$D$10+'СЕТ СН'!$H$6-'СЕТ СН'!$H$22</f>
        <v>1573.32687831</v>
      </c>
      <c r="H96" s="36">
        <f>SUMIFS(СВЦЭМ!$C$33:$C$776,СВЦЭМ!$A$33:$A$776,$A96,СВЦЭМ!$B$33:$B$776,H$77)+'СЕТ СН'!$H$12+СВЦЭМ!$D$10+'СЕТ СН'!$H$6-'СЕТ СН'!$H$22</f>
        <v>1539.8610068399998</v>
      </c>
      <c r="I96" s="36">
        <f>SUMIFS(СВЦЭМ!$C$33:$C$776,СВЦЭМ!$A$33:$A$776,$A96,СВЦЭМ!$B$33:$B$776,I$77)+'СЕТ СН'!$H$12+СВЦЭМ!$D$10+'СЕТ СН'!$H$6-'СЕТ СН'!$H$22</f>
        <v>1494.8195250599999</v>
      </c>
      <c r="J96" s="36">
        <f>SUMIFS(СВЦЭМ!$C$33:$C$776,СВЦЭМ!$A$33:$A$776,$A96,СВЦЭМ!$B$33:$B$776,J$77)+'СЕТ СН'!$H$12+СВЦЭМ!$D$10+'СЕТ СН'!$H$6-'СЕТ СН'!$H$22</f>
        <v>1467.7675243499998</v>
      </c>
      <c r="K96" s="36">
        <f>SUMIFS(СВЦЭМ!$C$33:$C$776,СВЦЭМ!$A$33:$A$776,$A96,СВЦЭМ!$B$33:$B$776,K$77)+'СЕТ СН'!$H$12+СВЦЭМ!$D$10+'СЕТ СН'!$H$6-'СЕТ СН'!$H$22</f>
        <v>1459.7492834599998</v>
      </c>
      <c r="L96" s="36">
        <f>SUMIFS(СВЦЭМ!$C$33:$C$776,СВЦЭМ!$A$33:$A$776,$A96,СВЦЭМ!$B$33:$B$776,L$77)+'СЕТ СН'!$H$12+СВЦЭМ!$D$10+'СЕТ СН'!$H$6-'СЕТ СН'!$H$22</f>
        <v>1449.6042401899999</v>
      </c>
      <c r="M96" s="36">
        <f>SUMIFS(СВЦЭМ!$C$33:$C$776,СВЦЭМ!$A$33:$A$776,$A96,СВЦЭМ!$B$33:$B$776,M$77)+'СЕТ СН'!$H$12+СВЦЭМ!$D$10+'СЕТ СН'!$H$6-'СЕТ СН'!$H$22</f>
        <v>1447.28647211</v>
      </c>
      <c r="N96" s="36">
        <f>SUMIFS(СВЦЭМ!$C$33:$C$776,СВЦЭМ!$A$33:$A$776,$A96,СВЦЭМ!$B$33:$B$776,N$77)+'СЕТ СН'!$H$12+СВЦЭМ!$D$10+'СЕТ СН'!$H$6-'СЕТ СН'!$H$22</f>
        <v>1429.6376411499998</v>
      </c>
      <c r="O96" s="36">
        <f>SUMIFS(СВЦЭМ!$C$33:$C$776,СВЦЭМ!$A$33:$A$776,$A96,СВЦЭМ!$B$33:$B$776,O$77)+'СЕТ СН'!$H$12+СВЦЭМ!$D$10+'СЕТ СН'!$H$6-'СЕТ СН'!$H$22</f>
        <v>1405.0131098999998</v>
      </c>
      <c r="P96" s="36">
        <f>SUMIFS(СВЦЭМ!$C$33:$C$776,СВЦЭМ!$A$33:$A$776,$A96,СВЦЭМ!$B$33:$B$776,P$77)+'СЕТ СН'!$H$12+СВЦЭМ!$D$10+'СЕТ СН'!$H$6-'СЕТ СН'!$H$22</f>
        <v>1415.2104448999999</v>
      </c>
      <c r="Q96" s="36">
        <f>SUMIFS(СВЦЭМ!$C$33:$C$776,СВЦЭМ!$A$33:$A$776,$A96,СВЦЭМ!$B$33:$B$776,Q$77)+'СЕТ СН'!$H$12+СВЦЭМ!$D$10+'СЕТ СН'!$H$6-'СЕТ СН'!$H$22</f>
        <v>1426.0553150899998</v>
      </c>
      <c r="R96" s="36">
        <f>SUMIFS(СВЦЭМ!$C$33:$C$776,СВЦЭМ!$A$33:$A$776,$A96,СВЦЭМ!$B$33:$B$776,R$77)+'СЕТ СН'!$H$12+СВЦЭМ!$D$10+'СЕТ СН'!$H$6-'СЕТ СН'!$H$22</f>
        <v>1425.7302553499999</v>
      </c>
      <c r="S96" s="36">
        <f>SUMIFS(СВЦЭМ!$C$33:$C$776,СВЦЭМ!$A$33:$A$776,$A96,СВЦЭМ!$B$33:$B$776,S$77)+'СЕТ СН'!$H$12+СВЦЭМ!$D$10+'СЕТ СН'!$H$6-'СЕТ СН'!$H$22</f>
        <v>1419.8139540499999</v>
      </c>
      <c r="T96" s="36">
        <f>SUMIFS(СВЦЭМ!$C$33:$C$776,СВЦЭМ!$A$33:$A$776,$A96,СВЦЭМ!$B$33:$B$776,T$77)+'СЕТ СН'!$H$12+СВЦЭМ!$D$10+'СЕТ СН'!$H$6-'СЕТ СН'!$H$22</f>
        <v>1385.39354503</v>
      </c>
      <c r="U96" s="36">
        <f>SUMIFS(СВЦЭМ!$C$33:$C$776,СВЦЭМ!$A$33:$A$776,$A96,СВЦЭМ!$B$33:$B$776,U$77)+'СЕТ СН'!$H$12+СВЦЭМ!$D$10+'СЕТ СН'!$H$6-'СЕТ СН'!$H$22</f>
        <v>1377.5388972999999</v>
      </c>
      <c r="V96" s="36">
        <f>SUMIFS(СВЦЭМ!$C$33:$C$776,СВЦЭМ!$A$33:$A$776,$A96,СВЦЭМ!$B$33:$B$776,V$77)+'СЕТ СН'!$H$12+СВЦЭМ!$D$10+'СЕТ СН'!$H$6-'СЕТ СН'!$H$22</f>
        <v>1383.7317083200001</v>
      </c>
      <c r="W96" s="36">
        <f>SUMIFS(СВЦЭМ!$C$33:$C$776,СВЦЭМ!$A$33:$A$776,$A96,СВЦЭМ!$B$33:$B$776,W$77)+'СЕТ СН'!$H$12+СВЦЭМ!$D$10+'СЕТ СН'!$H$6-'СЕТ СН'!$H$22</f>
        <v>1389.9451877199999</v>
      </c>
      <c r="X96" s="36">
        <f>SUMIFS(СВЦЭМ!$C$33:$C$776,СВЦЭМ!$A$33:$A$776,$A96,СВЦЭМ!$B$33:$B$776,X$77)+'СЕТ СН'!$H$12+СВЦЭМ!$D$10+'СЕТ СН'!$H$6-'СЕТ СН'!$H$22</f>
        <v>1401.9682388199999</v>
      </c>
      <c r="Y96" s="36">
        <f>SUMIFS(СВЦЭМ!$C$33:$C$776,СВЦЭМ!$A$33:$A$776,$A96,СВЦЭМ!$B$33:$B$776,Y$77)+'СЕТ СН'!$H$12+СВЦЭМ!$D$10+'СЕТ СН'!$H$6-'СЕТ СН'!$H$22</f>
        <v>1449.30805689</v>
      </c>
    </row>
    <row r="97" spans="1:25" ht="15.75" x14ac:dyDescent="0.2">
      <c r="A97" s="35">
        <f t="shared" si="2"/>
        <v>43516</v>
      </c>
      <c r="B97" s="36">
        <f>SUMIFS(СВЦЭМ!$C$33:$C$776,СВЦЭМ!$A$33:$A$776,$A97,СВЦЭМ!$B$33:$B$776,B$77)+'СЕТ СН'!$H$12+СВЦЭМ!$D$10+'СЕТ СН'!$H$6-'СЕТ СН'!$H$22</f>
        <v>1522.5046400299998</v>
      </c>
      <c r="C97" s="36">
        <f>SUMIFS(СВЦЭМ!$C$33:$C$776,СВЦЭМ!$A$33:$A$776,$A97,СВЦЭМ!$B$33:$B$776,C$77)+'СЕТ СН'!$H$12+СВЦЭМ!$D$10+'СЕТ СН'!$H$6-'СЕТ СН'!$H$22</f>
        <v>1560.6137925199998</v>
      </c>
      <c r="D97" s="36">
        <f>SUMIFS(СВЦЭМ!$C$33:$C$776,СВЦЭМ!$A$33:$A$776,$A97,СВЦЭМ!$B$33:$B$776,D$77)+'СЕТ СН'!$H$12+СВЦЭМ!$D$10+'СЕТ СН'!$H$6-'СЕТ СН'!$H$22</f>
        <v>1567.2778066999999</v>
      </c>
      <c r="E97" s="36">
        <f>SUMIFS(СВЦЭМ!$C$33:$C$776,СВЦЭМ!$A$33:$A$776,$A97,СВЦЭМ!$B$33:$B$776,E$77)+'СЕТ СН'!$H$12+СВЦЭМ!$D$10+'СЕТ СН'!$H$6-'СЕТ СН'!$H$22</f>
        <v>1576.8254284699999</v>
      </c>
      <c r="F97" s="36">
        <f>SUMIFS(СВЦЭМ!$C$33:$C$776,СВЦЭМ!$A$33:$A$776,$A97,СВЦЭМ!$B$33:$B$776,F$77)+'СЕТ СН'!$H$12+СВЦЭМ!$D$10+'СЕТ СН'!$H$6-'СЕТ СН'!$H$22</f>
        <v>1570.1526252899998</v>
      </c>
      <c r="G97" s="36">
        <f>SUMIFS(СВЦЭМ!$C$33:$C$776,СВЦЭМ!$A$33:$A$776,$A97,СВЦЭМ!$B$33:$B$776,G$77)+'СЕТ СН'!$H$12+СВЦЭМ!$D$10+'СЕТ СН'!$H$6-'СЕТ СН'!$H$22</f>
        <v>1528.21956325</v>
      </c>
      <c r="H97" s="36">
        <f>SUMIFS(СВЦЭМ!$C$33:$C$776,СВЦЭМ!$A$33:$A$776,$A97,СВЦЭМ!$B$33:$B$776,H$77)+'СЕТ СН'!$H$12+СВЦЭМ!$D$10+'СЕТ СН'!$H$6-'СЕТ СН'!$H$22</f>
        <v>1497.5809228799999</v>
      </c>
      <c r="I97" s="36">
        <f>SUMIFS(СВЦЭМ!$C$33:$C$776,СВЦЭМ!$A$33:$A$776,$A97,СВЦЭМ!$B$33:$B$776,I$77)+'СЕТ СН'!$H$12+СВЦЭМ!$D$10+'СЕТ СН'!$H$6-'СЕТ СН'!$H$22</f>
        <v>1459.0529615399998</v>
      </c>
      <c r="J97" s="36">
        <f>SUMIFS(СВЦЭМ!$C$33:$C$776,СВЦЭМ!$A$33:$A$776,$A97,СВЦЭМ!$B$33:$B$776,J$77)+'СЕТ СН'!$H$12+СВЦЭМ!$D$10+'СЕТ СН'!$H$6-'СЕТ СН'!$H$22</f>
        <v>1425.0862929299999</v>
      </c>
      <c r="K97" s="36">
        <f>SUMIFS(СВЦЭМ!$C$33:$C$776,СВЦЭМ!$A$33:$A$776,$A97,СВЦЭМ!$B$33:$B$776,K$77)+'СЕТ СН'!$H$12+СВЦЭМ!$D$10+'СЕТ СН'!$H$6-'СЕТ СН'!$H$22</f>
        <v>1424.5966590599999</v>
      </c>
      <c r="L97" s="36">
        <f>SUMIFS(СВЦЭМ!$C$33:$C$776,СВЦЭМ!$A$33:$A$776,$A97,СВЦЭМ!$B$33:$B$776,L$77)+'СЕТ СН'!$H$12+СВЦЭМ!$D$10+'СЕТ СН'!$H$6-'СЕТ СН'!$H$22</f>
        <v>1432.0347812299999</v>
      </c>
      <c r="M97" s="36">
        <f>SUMIFS(СВЦЭМ!$C$33:$C$776,СВЦЭМ!$A$33:$A$776,$A97,СВЦЭМ!$B$33:$B$776,M$77)+'СЕТ СН'!$H$12+СВЦЭМ!$D$10+'СЕТ СН'!$H$6-'СЕТ СН'!$H$22</f>
        <v>1436.2210309299999</v>
      </c>
      <c r="N97" s="36">
        <f>SUMIFS(СВЦЭМ!$C$33:$C$776,СВЦЭМ!$A$33:$A$776,$A97,СВЦЭМ!$B$33:$B$776,N$77)+'СЕТ СН'!$H$12+СВЦЭМ!$D$10+'СЕТ СН'!$H$6-'СЕТ СН'!$H$22</f>
        <v>1430.9083624099999</v>
      </c>
      <c r="O97" s="36">
        <f>SUMIFS(СВЦЭМ!$C$33:$C$776,СВЦЭМ!$A$33:$A$776,$A97,СВЦЭМ!$B$33:$B$776,O$77)+'СЕТ СН'!$H$12+СВЦЭМ!$D$10+'СЕТ СН'!$H$6-'СЕТ СН'!$H$22</f>
        <v>1395.5119579199998</v>
      </c>
      <c r="P97" s="36">
        <f>SUMIFS(СВЦЭМ!$C$33:$C$776,СВЦЭМ!$A$33:$A$776,$A97,СВЦЭМ!$B$33:$B$776,P$77)+'СЕТ СН'!$H$12+СВЦЭМ!$D$10+'СЕТ СН'!$H$6-'СЕТ СН'!$H$22</f>
        <v>1402.98465268</v>
      </c>
      <c r="Q97" s="36">
        <f>SUMIFS(СВЦЭМ!$C$33:$C$776,СВЦЭМ!$A$33:$A$776,$A97,СВЦЭМ!$B$33:$B$776,Q$77)+'СЕТ СН'!$H$12+СВЦЭМ!$D$10+'СЕТ СН'!$H$6-'СЕТ СН'!$H$22</f>
        <v>1415.1215586399999</v>
      </c>
      <c r="R97" s="36">
        <f>SUMIFS(СВЦЭМ!$C$33:$C$776,СВЦЭМ!$A$33:$A$776,$A97,СВЦЭМ!$B$33:$B$776,R$77)+'СЕТ СН'!$H$12+СВЦЭМ!$D$10+'СЕТ СН'!$H$6-'СЕТ СН'!$H$22</f>
        <v>1426.0422643299999</v>
      </c>
      <c r="S97" s="36">
        <f>SUMIFS(СВЦЭМ!$C$33:$C$776,СВЦЭМ!$A$33:$A$776,$A97,СВЦЭМ!$B$33:$B$776,S$77)+'СЕТ СН'!$H$12+СВЦЭМ!$D$10+'СЕТ СН'!$H$6-'СЕТ СН'!$H$22</f>
        <v>1428.7566980399999</v>
      </c>
      <c r="T97" s="36">
        <f>SUMIFS(СВЦЭМ!$C$33:$C$776,СВЦЭМ!$A$33:$A$776,$A97,СВЦЭМ!$B$33:$B$776,T$77)+'СЕТ СН'!$H$12+СВЦЭМ!$D$10+'СЕТ СН'!$H$6-'СЕТ СН'!$H$22</f>
        <v>1391.71477187</v>
      </c>
      <c r="U97" s="36">
        <f>SUMIFS(СВЦЭМ!$C$33:$C$776,СВЦЭМ!$A$33:$A$776,$A97,СВЦЭМ!$B$33:$B$776,U$77)+'СЕТ СН'!$H$12+СВЦЭМ!$D$10+'СЕТ СН'!$H$6-'СЕТ СН'!$H$22</f>
        <v>1358.80995121</v>
      </c>
      <c r="V97" s="36">
        <f>SUMIFS(СВЦЭМ!$C$33:$C$776,СВЦЭМ!$A$33:$A$776,$A97,СВЦЭМ!$B$33:$B$776,V$77)+'СЕТ СН'!$H$12+СВЦЭМ!$D$10+'СЕТ СН'!$H$6-'СЕТ СН'!$H$22</f>
        <v>1355.80874939</v>
      </c>
      <c r="W97" s="36">
        <f>SUMIFS(СВЦЭМ!$C$33:$C$776,СВЦЭМ!$A$33:$A$776,$A97,СВЦЭМ!$B$33:$B$776,W$77)+'СЕТ СН'!$H$12+СВЦЭМ!$D$10+'СЕТ СН'!$H$6-'СЕТ СН'!$H$22</f>
        <v>1381.15783083</v>
      </c>
      <c r="X97" s="36">
        <f>SUMIFS(СВЦЭМ!$C$33:$C$776,СВЦЭМ!$A$33:$A$776,$A97,СВЦЭМ!$B$33:$B$776,X$77)+'СЕТ СН'!$H$12+СВЦЭМ!$D$10+'СЕТ СН'!$H$6-'СЕТ СН'!$H$22</f>
        <v>1385.06706001</v>
      </c>
      <c r="Y97" s="36">
        <f>SUMIFS(СВЦЭМ!$C$33:$C$776,СВЦЭМ!$A$33:$A$776,$A97,СВЦЭМ!$B$33:$B$776,Y$77)+'СЕТ СН'!$H$12+СВЦЭМ!$D$10+'СЕТ СН'!$H$6-'СЕТ СН'!$H$22</f>
        <v>1429.9330526599999</v>
      </c>
    </row>
    <row r="98" spans="1:25" ht="15.75" x14ac:dyDescent="0.2">
      <c r="A98" s="35">
        <f t="shared" si="2"/>
        <v>43517</v>
      </c>
      <c r="B98" s="36">
        <f>SUMIFS(СВЦЭМ!$C$33:$C$776,СВЦЭМ!$A$33:$A$776,$A98,СВЦЭМ!$B$33:$B$776,B$77)+'СЕТ СН'!$H$12+СВЦЭМ!$D$10+'СЕТ СН'!$H$6-'СЕТ СН'!$H$22</f>
        <v>1487.6640323199999</v>
      </c>
      <c r="C98" s="36">
        <f>SUMIFS(СВЦЭМ!$C$33:$C$776,СВЦЭМ!$A$33:$A$776,$A98,СВЦЭМ!$B$33:$B$776,C$77)+'СЕТ СН'!$H$12+СВЦЭМ!$D$10+'СЕТ СН'!$H$6-'СЕТ СН'!$H$22</f>
        <v>1519.2001815399999</v>
      </c>
      <c r="D98" s="36">
        <f>SUMIFS(СВЦЭМ!$C$33:$C$776,СВЦЭМ!$A$33:$A$776,$A98,СВЦЭМ!$B$33:$B$776,D$77)+'СЕТ СН'!$H$12+СВЦЭМ!$D$10+'СЕТ СН'!$H$6-'СЕТ СН'!$H$22</f>
        <v>1545.0931766899998</v>
      </c>
      <c r="E98" s="36">
        <f>SUMIFS(СВЦЭМ!$C$33:$C$776,СВЦЭМ!$A$33:$A$776,$A98,СВЦЭМ!$B$33:$B$776,E$77)+'СЕТ СН'!$H$12+СВЦЭМ!$D$10+'СЕТ СН'!$H$6-'СЕТ СН'!$H$22</f>
        <v>1557.61226713</v>
      </c>
      <c r="F98" s="36">
        <f>SUMIFS(СВЦЭМ!$C$33:$C$776,СВЦЭМ!$A$33:$A$776,$A98,СВЦЭМ!$B$33:$B$776,F$77)+'СЕТ СН'!$H$12+СВЦЭМ!$D$10+'СЕТ СН'!$H$6-'СЕТ СН'!$H$22</f>
        <v>1555.1773403299999</v>
      </c>
      <c r="G98" s="36">
        <f>SUMIFS(СВЦЭМ!$C$33:$C$776,СВЦЭМ!$A$33:$A$776,$A98,СВЦЭМ!$B$33:$B$776,G$77)+'СЕТ СН'!$H$12+СВЦЭМ!$D$10+'СЕТ СН'!$H$6-'СЕТ СН'!$H$22</f>
        <v>1525.7832333499998</v>
      </c>
      <c r="H98" s="36">
        <f>SUMIFS(СВЦЭМ!$C$33:$C$776,СВЦЭМ!$A$33:$A$776,$A98,СВЦЭМ!$B$33:$B$776,H$77)+'СЕТ СН'!$H$12+СВЦЭМ!$D$10+'СЕТ СН'!$H$6-'СЕТ СН'!$H$22</f>
        <v>1489.25530766</v>
      </c>
      <c r="I98" s="36">
        <f>SUMIFS(СВЦЭМ!$C$33:$C$776,СВЦЭМ!$A$33:$A$776,$A98,СВЦЭМ!$B$33:$B$776,I$77)+'СЕТ СН'!$H$12+СВЦЭМ!$D$10+'СЕТ СН'!$H$6-'СЕТ СН'!$H$22</f>
        <v>1471.5078771899998</v>
      </c>
      <c r="J98" s="36">
        <f>SUMIFS(СВЦЭМ!$C$33:$C$776,СВЦЭМ!$A$33:$A$776,$A98,СВЦЭМ!$B$33:$B$776,J$77)+'СЕТ СН'!$H$12+СВЦЭМ!$D$10+'СЕТ СН'!$H$6-'СЕТ СН'!$H$22</f>
        <v>1452.2264080399998</v>
      </c>
      <c r="K98" s="36">
        <f>SUMIFS(СВЦЭМ!$C$33:$C$776,СВЦЭМ!$A$33:$A$776,$A98,СВЦЭМ!$B$33:$B$776,K$77)+'СЕТ СН'!$H$12+СВЦЭМ!$D$10+'СЕТ СН'!$H$6-'СЕТ СН'!$H$22</f>
        <v>1465.0506824499998</v>
      </c>
      <c r="L98" s="36">
        <f>SUMIFS(СВЦЭМ!$C$33:$C$776,СВЦЭМ!$A$33:$A$776,$A98,СВЦЭМ!$B$33:$B$776,L$77)+'СЕТ СН'!$H$12+СВЦЭМ!$D$10+'СЕТ СН'!$H$6-'СЕТ СН'!$H$22</f>
        <v>1452.7205516299998</v>
      </c>
      <c r="M98" s="36">
        <f>SUMIFS(СВЦЭМ!$C$33:$C$776,СВЦЭМ!$A$33:$A$776,$A98,СВЦЭМ!$B$33:$B$776,M$77)+'СЕТ СН'!$H$12+СВЦЭМ!$D$10+'СЕТ СН'!$H$6-'СЕТ СН'!$H$22</f>
        <v>1433.8495074</v>
      </c>
      <c r="N98" s="36">
        <f>SUMIFS(СВЦЭМ!$C$33:$C$776,СВЦЭМ!$A$33:$A$776,$A98,СВЦЭМ!$B$33:$B$776,N$77)+'СЕТ СН'!$H$12+СВЦЭМ!$D$10+'СЕТ СН'!$H$6-'СЕТ СН'!$H$22</f>
        <v>1425.11633461</v>
      </c>
      <c r="O98" s="36">
        <f>SUMIFS(СВЦЭМ!$C$33:$C$776,СВЦЭМ!$A$33:$A$776,$A98,СВЦЭМ!$B$33:$B$776,O$77)+'СЕТ СН'!$H$12+СВЦЭМ!$D$10+'СЕТ СН'!$H$6-'СЕТ СН'!$H$22</f>
        <v>1394.5699528099999</v>
      </c>
      <c r="P98" s="36">
        <f>SUMIFS(СВЦЭМ!$C$33:$C$776,СВЦЭМ!$A$33:$A$776,$A98,СВЦЭМ!$B$33:$B$776,P$77)+'СЕТ СН'!$H$12+СВЦЭМ!$D$10+'СЕТ СН'!$H$6-'СЕТ СН'!$H$22</f>
        <v>1394.8725337999999</v>
      </c>
      <c r="Q98" s="36">
        <f>SUMIFS(СВЦЭМ!$C$33:$C$776,СВЦЭМ!$A$33:$A$776,$A98,СВЦЭМ!$B$33:$B$776,Q$77)+'СЕТ СН'!$H$12+СВЦЭМ!$D$10+'СЕТ СН'!$H$6-'СЕТ СН'!$H$22</f>
        <v>1401.7778540899999</v>
      </c>
      <c r="R98" s="36">
        <f>SUMIFS(СВЦЭМ!$C$33:$C$776,СВЦЭМ!$A$33:$A$776,$A98,СВЦЭМ!$B$33:$B$776,R$77)+'СЕТ СН'!$H$12+СВЦЭМ!$D$10+'СЕТ СН'!$H$6-'СЕТ СН'!$H$22</f>
        <v>1424.84783305</v>
      </c>
      <c r="S98" s="36">
        <f>SUMIFS(СВЦЭМ!$C$33:$C$776,СВЦЭМ!$A$33:$A$776,$A98,СВЦЭМ!$B$33:$B$776,S$77)+'СЕТ СН'!$H$12+СВЦЭМ!$D$10+'СЕТ СН'!$H$6-'СЕТ СН'!$H$22</f>
        <v>1420.6454640899999</v>
      </c>
      <c r="T98" s="36">
        <f>SUMIFS(СВЦЭМ!$C$33:$C$776,СВЦЭМ!$A$33:$A$776,$A98,СВЦЭМ!$B$33:$B$776,T$77)+'СЕТ СН'!$H$12+СВЦЭМ!$D$10+'СЕТ СН'!$H$6-'СЕТ СН'!$H$22</f>
        <v>1384.3382099599999</v>
      </c>
      <c r="U98" s="36">
        <f>SUMIFS(СВЦЭМ!$C$33:$C$776,СВЦЭМ!$A$33:$A$776,$A98,СВЦЭМ!$B$33:$B$776,U$77)+'СЕТ СН'!$H$12+СВЦЭМ!$D$10+'СЕТ СН'!$H$6-'СЕТ СН'!$H$22</f>
        <v>1367.7847013099999</v>
      </c>
      <c r="V98" s="36">
        <f>SUMIFS(СВЦЭМ!$C$33:$C$776,СВЦЭМ!$A$33:$A$776,$A98,СВЦЭМ!$B$33:$B$776,V$77)+'СЕТ СН'!$H$12+СВЦЭМ!$D$10+'СЕТ СН'!$H$6-'СЕТ СН'!$H$22</f>
        <v>1382.6997636999999</v>
      </c>
      <c r="W98" s="36">
        <f>SUMIFS(СВЦЭМ!$C$33:$C$776,СВЦЭМ!$A$33:$A$776,$A98,СВЦЭМ!$B$33:$B$776,W$77)+'СЕТ СН'!$H$12+СВЦЭМ!$D$10+'СЕТ СН'!$H$6-'СЕТ СН'!$H$22</f>
        <v>1397.1432836399999</v>
      </c>
      <c r="X98" s="36">
        <f>SUMIFS(СВЦЭМ!$C$33:$C$776,СВЦЭМ!$A$33:$A$776,$A98,СВЦЭМ!$B$33:$B$776,X$77)+'СЕТ СН'!$H$12+СВЦЭМ!$D$10+'СЕТ СН'!$H$6-'СЕТ СН'!$H$22</f>
        <v>1398.0235242699998</v>
      </c>
      <c r="Y98" s="36">
        <f>SUMIFS(СВЦЭМ!$C$33:$C$776,СВЦЭМ!$A$33:$A$776,$A98,СВЦЭМ!$B$33:$B$776,Y$77)+'СЕТ СН'!$H$12+СВЦЭМ!$D$10+'СЕТ СН'!$H$6-'СЕТ СН'!$H$22</f>
        <v>1438.5910528899999</v>
      </c>
    </row>
    <row r="99" spans="1:25" ht="15.75" x14ac:dyDescent="0.2">
      <c r="A99" s="35">
        <f t="shared" si="2"/>
        <v>43518</v>
      </c>
      <c r="B99" s="36">
        <f>SUMIFS(СВЦЭМ!$C$33:$C$776,СВЦЭМ!$A$33:$A$776,$A99,СВЦЭМ!$B$33:$B$776,B$77)+'СЕТ СН'!$H$12+СВЦЭМ!$D$10+'СЕТ СН'!$H$6-'СЕТ СН'!$H$22</f>
        <v>1461.5731385499998</v>
      </c>
      <c r="C99" s="36">
        <f>SUMIFS(СВЦЭМ!$C$33:$C$776,СВЦЭМ!$A$33:$A$776,$A99,СВЦЭМ!$B$33:$B$776,C$77)+'СЕТ СН'!$H$12+СВЦЭМ!$D$10+'СЕТ СН'!$H$6-'СЕТ СН'!$H$22</f>
        <v>1469.8011280799999</v>
      </c>
      <c r="D99" s="36">
        <f>SUMIFS(СВЦЭМ!$C$33:$C$776,СВЦЭМ!$A$33:$A$776,$A99,СВЦЭМ!$B$33:$B$776,D$77)+'СЕТ СН'!$H$12+СВЦЭМ!$D$10+'СЕТ СН'!$H$6-'СЕТ СН'!$H$22</f>
        <v>1466.9262661599998</v>
      </c>
      <c r="E99" s="36">
        <f>SUMIFS(СВЦЭМ!$C$33:$C$776,СВЦЭМ!$A$33:$A$776,$A99,СВЦЭМ!$B$33:$B$776,E$77)+'СЕТ СН'!$H$12+СВЦЭМ!$D$10+'СЕТ СН'!$H$6-'СЕТ СН'!$H$22</f>
        <v>1463.0119800999998</v>
      </c>
      <c r="F99" s="36">
        <f>SUMIFS(СВЦЭМ!$C$33:$C$776,СВЦЭМ!$A$33:$A$776,$A99,СВЦЭМ!$B$33:$B$776,F$77)+'СЕТ СН'!$H$12+СВЦЭМ!$D$10+'СЕТ СН'!$H$6-'СЕТ СН'!$H$22</f>
        <v>1461.2183651199998</v>
      </c>
      <c r="G99" s="36">
        <f>SUMIFS(СВЦЭМ!$C$33:$C$776,СВЦЭМ!$A$33:$A$776,$A99,СВЦЭМ!$B$33:$B$776,G$77)+'СЕТ СН'!$H$12+СВЦЭМ!$D$10+'СЕТ СН'!$H$6-'СЕТ СН'!$H$22</f>
        <v>1464.9927245299998</v>
      </c>
      <c r="H99" s="36">
        <f>SUMIFS(СВЦЭМ!$C$33:$C$776,СВЦЭМ!$A$33:$A$776,$A99,СВЦЭМ!$B$33:$B$776,H$77)+'СЕТ СН'!$H$12+СВЦЭМ!$D$10+'СЕТ СН'!$H$6-'СЕТ СН'!$H$22</f>
        <v>1467.30052757</v>
      </c>
      <c r="I99" s="36">
        <f>SUMIFS(СВЦЭМ!$C$33:$C$776,СВЦЭМ!$A$33:$A$776,$A99,СВЦЭМ!$B$33:$B$776,I$77)+'СЕТ СН'!$H$12+СВЦЭМ!$D$10+'СЕТ СН'!$H$6-'СЕТ СН'!$H$22</f>
        <v>1452.3226176399999</v>
      </c>
      <c r="J99" s="36">
        <f>SUMIFS(СВЦЭМ!$C$33:$C$776,СВЦЭМ!$A$33:$A$776,$A99,СВЦЭМ!$B$33:$B$776,J$77)+'СЕТ СН'!$H$12+СВЦЭМ!$D$10+'СЕТ СН'!$H$6-'СЕТ СН'!$H$22</f>
        <v>1447.3282597399998</v>
      </c>
      <c r="K99" s="36">
        <f>SUMIFS(СВЦЭМ!$C$33:$C$776,СВЦЭМ!$A$33:$A$776,$A99,СВЦЭМ!$B$33:$B$776,K$77)+'СЕТ СН'!$H$12+СВЦЭМ!$D$10+'СЕТ СН'!$H$6-'СЕТ СН'!$H$22</f>
        <v>1452.0112809799998</v>
      </c>
      <c r="L99" s="36">
        <f>SUMIFS(СВЦЭМ!$C$33:$C$776,СВЦЭМ!$A$33:$A$776,$A99,СВЦЭМ!$B$33:$B$776,L$77)+'СЕТ СН'!$H$12+СВЦЭМ!$D$10+'СЕТ СН'!$H$6-'СЕТ СН'!$H$22</f>
        <v>1479.96527466</v>
      </c>
      <c r="M99" s="36">
        <f>SUMIFS(СВЦЭМ!$C$33:$C$776,СВЦЭМ!$A$33:$A$776,$A99,СВЦЭМ!$B$33:$B$776,M$77)+'СЕТ СН'!$H$12+СВЦЭМ!$D$10+'СЕТ СН'!$H$6-'СЕТ СН'!$H$22</f>
        <v>1481.15723235</v>
      </c>
      <c r="N99" s="36">
        <f>SUMIFS(СВЦЭМ!$C$33:$C$776,СВЦЭМ!$A$33:$A$776,$A99,СВЦЭМ!$B$33:$B$776,N$77)+'СЕТ СН'!$H$12+СВЦЭМ!$D$10+'СЕТ СН'!$H$6-'СЕТ СН'!$H$22</f>
        <v>1447.7595772599998</v>
      </c>
      <c r="O99" s="36">
        <f>SUMIFS(СВЦЭМ!$C$33:$C$776,СВЦЭМ!$A$33:$A$776,$A99,СВЦЭМ!$B$33:$B$776,O$77)+'СЕТ СН'!$H$12+СВЦЭМ!$D$10+'СЕТ СН'!$H$6-'СЕТ СН'!$H$22</f>
        <v>1410.0905377799997</v>
      </c>
      <c r="P99" s="36">
        <f>SUMIFS(СВЦЭМ!$C$33:$C$776,СВЦЭМ!$A$33:$A$776,$A99,СВЦЭМ!$B$33:$B$776,P$77)+'СЕТ СН'!$H$12+СВЦЭМ!$D$10+'СЕТ СН'!$H$6-'СЕТ СН'!$H$22</f>
        <v>1420.99322921</v>
      </c>
      <c r="Q99" s="36">
        <f>SUMIFS(СВЦЭМ!$C$33:$C$776,СВЦЭМ!$A$33:$A$776,$A99,СВЦЭМ!$B$33:$B$776,Q$77)+'СЕТ СН'!$H$12+СВЦЭМ!$D$10+'СЕТ СН'!$H$6-'СЕТ СН'!$H$22</f>
        <v>1424.83440206</v>
      </c>
      <c r="R99" s="36">
        <f>SUMIFS(СВЦЭМ!$C$33:$C$776,СВЦЭМ!$A$33:$A$776,$A99,СВЦЭМ!$B$33:$B$776,R$77)+'СЕТ СН'!$H$12+СВЦЭМ!$D$10+'СЕТ СН'!$H$6-'СЕТ СН'!$H$22</f>
        <v>1435.2190215599999</v>
      </c>
      <c r="S99" s="36">
        <f>SUMIFS(СВЦЭМ!$C$33:$C$776,СВЦЭМ!$A$33:$A$776,$A99,СВЦЭМ!$B$33:$B$776,S$77)+'СЕТ СН'!$H$12+СВЦЭМ!$D$10+'СЕТ СН'!$H$6-'СЕТ СН'!$H$22</f>
        <v>1434.7039859099998</v>
      </c>
      <c r="T99" s="36">
        <f>SUMIFS(СВЦЭМ!$C$33:$C$776,СВЦЭМ!$A$33:$A$776,$A99,СВЦЭМ!$B$33:$B$776,T$77)+'СЕТ СН'!$H$12+СВЦЭМ!$D$10+'СЕТ СН'!$H$6-'СЕТ СН'!$H$22</f>
        <v>1397.3796512199999</v>
      </c>
      <c r="U99" s="36">
        <f>SUMIFS(СВЦЭМ!$C$33:$C$776,СВЦЭМ!$A$33:$A$776,$A99,СВЦЭМ!$B$33:$B$776,U$77)+'СЕТ СН'!$H$12+СВЦЭМ!$D$10+'СЕТ СН'!$H$6-'СЕТ СН'!$H$22</f>
        <v>1381.89814572</v>
      </c>
      <c r="V99" s="36">
        <f>SUMIFS(СВЦЭМ!$C$33:$C$776,СВЦЭМ!$A$33:$A$776,$A99,СВЦЭМ!$B$33:$B$776,V$77)+'СЕТ СН'!$H$12+СВЦЭМ!$D$10+'СЕТ СН'!$H$6-'СЕТ СН'!$H$22</f>
        <v>1374.69816317</v>
      </c>
      <c r="W99" s="36">
        <f>SUMIFS(СВЦЭМ!$C$33:$C$776,СВЦЭМ!$A$33:$A$776,$A99,СВЦЭМ!$B$33:$B$776,W$77)+'СЕТ СН'!$H$12+СВЦЭМ!$D$10+'СЕТ СН'!$H$6-'СЕТ СН'!$H$22</f>
        <v>1384.38686962</v>
      </c>
      <c r="X99" s="36">
        <f>SUMIFS(СВЦЭМ!$C$33:$C$776,СВЦЭМ!$A$33:$A$776,$A99,СВЦЭМ!$B$33:$B$776,X$77)+'СЕТ СН'!$H$12+СВЦЭМ!$D$10+'СЕТ СН'!$H$6-'СЕТ СН'!$H$22</f>
        <v>1406.1243230699999</v>
      </c>
      <c r="Y99" s="36">
        <f>SUMIFS(СВЦЭМ!$C$33:$C$776,СВЦЭМ!$A$33:$A$776,$A99,СВЦЭМ!$B$33:$B$776,Y$77)+'СЕТ СН'!$H$12+СВЦЭМ!$D$10+'СЕТ СН'!$H$6-'СЕТ СН'!$H$22</f>
        <v>1444.7381572499999</v>
      </c>
    </row>
    <row r="100" spans="1:25" ht="15.75" x14ac:dyDescent="0.2">
      <c r="A100" s="35">
        <f t="shared" si="2"/>
        <v>43519</v>
      </c>
      <c r="B100" s="36">
        <f>SUMIFS(СВЦЭМ!$C$33:$C$776,СВЦЭМ!$A$33:$A$776,$A100,СВЦЭМ!$B$33:$B$776,B$77)+'СЕТ СН'!$H$12+СВЦЭМ!$D$10+'СЕТ СН'!$H$6-'СЕТ СН'!$H$22</f>
        <v>1464.5740163599999</v>
      </c>
      <c r="C100" s="36">
        <f>SUMIFS(СВЦЭМ!$C$33:$C$776,СВЦЭМ!$A$33:$A$776,$A100,СВЦЭМ!$B$33:$B$776,C$77)+'СЕТ СН'!$H$12+СВЦЭМ!$D$10+'СЕТ СН'!$H$6-'СЕТ СН'!$H$22</f>
        <v>1466.10167811</v>
      </c>
      <c r="D100" s="36">
        <f>SUMIFS(СВЦЭМ!$C$33:$C$776,СВЦЭМ!$A$33:$A$776,$A100,СВЦЭМ!$B$33:$B$776,D$77)+'СЕТ СН'!$H$12+СВЦЭМ!$D$10+'СЕТ СН'!$H$6-'СЕТ СН'!$H$22</f>
        <v>1460.2454186199998</v>
      </c>
      <c r="E100" s="36">
        <f>SUMIFS(СВЦЭМ!$C$33:$C$776,СВЦЭМ!$A$33:$A$776,$A100,СВЦЭМ!$B$33:$B$776,E$77)+'СЕТ СН'!$H$12+СВЦЭМ!$D$10+'СЕТ СН'!$H$6-'СЕТ СН'!$H$22</f>
        <v>1458.9446088799998</v>
      </c>
      <c r="F100" s="36">
        <f>SUMIFS(СВЦЭМ!$C$33:$C$776,СВЦЭМ!$A$33:$A$776,$A100,СВЦЭМ!$B$33:$B$776,F$77)+'СЕТ СН'!$H$12+СВЦЭМ!$D$10+'СЕТ СН'!$H$6-'СЕТ СН'!$H$22</f>
        <v>1458.4194620699998</v>
      </c>
      <c r="G100" s="36">
        <f>SUMIFS(СВЦЭМ!$C$33:$C$776,СВЦЭМ!$A$33:$A$776,$A100,СВЦЭМ!$B$33:$B$776,G$77)+'СЕТ СН'!$H$12+СВЦЭМ!$D$10+'СЕТ СН'!$H$6-'СЕТ СН'!$H$22</f>
        <v>1457.1184100399998</v>
      </c>
      <c r="H100" s="36">
        <f>SUMIFS(СВЦЭМ!$C$33:$C$776,СВЦЭМ!$A$33:$A$776,$A100,СВЦЭМ!$B$33:$B$776,H$77)+'СЕТ СН'!$H$12+СВЦЭМ!$D$10+'СЕТ СН'!$H$6-'СЕТ СН'!$H$22</f>
        <v>1475.0539158299998</v>
      </c>
      <c r="I100" s="36">
        <f>SUMIFS(СВЦЭМ!$C$33:$C$776,СВЦЭМ!$A$33:$A$776,$A100,СВЦЭМ!$B$33:$B$776,I$77)+'СЕТ СН'!$H$12+СВЦЭМ!$D$10+'СЕТ СН'!$H$6-'СЕТ СН'!$H$22</f>
        <v>1455.82145051</v>
      </c>
      <c r="J100" s="36">
        <f>SUMIFS(СВЦЭМ!$C$33:$C$776,СВЦЭМ!$A$33:$A$776,$A100,СВЦЭМ!$B$33:$B$776,J$77)+'СЕТ СН'!$H$12+СВЦЭМ!$D$10+'СЕТ СН'!$H$6-'СЕТ СН'!$H$22</f>
        <v>1433.9813104399998</v>
      </c>
      <c r="K100" s="36">
        <f>SUMIFS(СВЦЭМ!$C$33:$C$776,СВЦЭМ!$A$33:$A$776,$A100,СВЦЭМ!$B$33:$B$776,K$77)+'СЕТ СН'!$H$12+СВЦЭМ!$D$10+'СЕТ СН'!$H$6-'СЕТ СН'!$H$22</f>
        <v>1416.4879294</v>
      </c>
      <c r="L100" s="36">
        <f>SUMIFS(СВЦЭМ!$C$33:$C$776,СВЦЭМ!$A$33:$A$776,$A100,СВЦЭМ!$B$33:$B$776,L$77)+'СЕТ СН'!$H$12+СВЦЭМ!$D$10+'СЕТ СН'!$H$6-'СЕТ СН'!$H$22</f>
        <v>1421.1168479599999</v>
      </c>
      <c r="M100" s="36">
        <f>SUMIFS(СВЦЭМ!$C$33:$C$776,СВЦЭМ!$A$33:$A$776,$A100,СВЦЭМ!$B$33:$B$776,M$77)+'СЕТ СН'!$H$12+СВЦЭМ!$D$10+'СЕТ СН'!$H$6-'СЕТ СН'!$H$22</f>
        <v>1430.4882322199999</v>
      </c>
      <c r="N100" s="36">
        <f>SUMIFS(СВЦЭМ!$C$33:$C$776,СВЦЭМ!$A$33:$A$776,$A100,СВЦЭМ!$B$33:$B$776,N$77)+'СЕТ СН'!$H$12+СВЦЭМ!$D$10+'СЕТ СН'!$H$6-'СЕТ СН'!$H$22</f>
        <v>1440.88147276</v>
      </c>
      <c r="O100" s="36">
        <f>SUMIFS(СВЦЭМ!$C$33:$C$776,СВЦЭМ!$A$33:$A$776,$A100,СВЦЭМ!$B$33:$B$776,O$77)+'СЕТ СН'!$H$12+СВЦЭМ!$D$10+'СЕТ СН'!$H$6-'СЕТ СН'!$H$22</f>
        <v>1416.7887894399998</v>
      </c>
      <c r="P100" s="36">
        <f>SUMIFS(СВЦЭМ!$C$33:$C$776,СВЦЭМ!$A$33:$A$776,$A100,СВЦЭМ!$B$33:$B$776,P$77)+'СЕТ СН'!$H$12+СВЦЭМ!$D$10+'СЕТ СН'!$H$6-'СЕТ СН'!$H$22</f>
        <v>1430.5765698799999</v>
      </c>
      <c r="Q100" s="36">
        <f>SUMIFS(СВЦЭМ!$C$33:$C$776,СВЦЭМ!$A$33:$A$776,$A100,СВЦЭМ!$B$33:$B$776,Q$77)+'СЕТ СН'!$H$12+СВЦЭМ!$D$10+'СЕТ СН'!$H$6-'СЕТ СН'!$H$22</f>
        <v>1440.7171509</v>
      </c>
      <c r="R100" s="36">
        <f>SUMIFS(СВЦЭМ!$C$33:$C$776,СВЦЭМ!$A$33:$A$776,$A100,СВЦЭМ!$B$33:$B$776,R$77)+'СЕТ СН'!$H$12+СВЦЭМ!$D$10+'СЕТ СН'!$H$6-'СЕТ СН'!$H$22</f>
        <v>1445.4672335099999</v>
      </c>
      <c r="S100" s="36">
        <f>SUMIFS(СВЦЭМ!$C$33:$C$776,СВЦЭМ!$A$33:$A$776,$A100,СВЦЭМ!$B$33:$B$776,S$77)+'СЕТ СН'!$H$12+СВЦЭМ!$D$10+'СЕТ СН'!$H$6-'СЕТ СН'!$H$22</f>
        <v>1443.19599008</v>
      </c>
      <c r="T100" s="36">
        <f>SUMIFS(СВЦЭМ!$C$33:$C$776,СВЦЭМ!$A$33:$A$776,$A100,СВЦЭМ!$B$33:$B$776,T$77)+'СЕТ СН'!$H$12+СВЦЭМ!$D$10+'СЕТ СН'!$H$6-'СЕТ СН'!$H$22</f>
        <v>1417.6218715099999</v>
      </c>
      <c r="U100" s="36">
        <f>SUMIFS(СВЦЭМ!$C$33:$C$776,СВЦЭМ!$A$33:$A$776,$A100,СВЦЭМ!$B$33:$B$776,U$77)+'СЕТ СН'!$H$12+СВЦЭМ!$D$10+'СЕТ СН'!$H$6-'СЕТ СН'!$H$22</f>
        <v>1381.6687015</v>
      </c>
      <c r="V100" s="36">
        <f>SUMIFS(СВЦЭМ!$C$33:$C$776,СВЦЭМ!$A$33:$A$776,$A100,СВЦЭМ!$B$33:$B$776,V$77)+'СЕТ СН'!$H$12+СВЦЭМ!$D$10+'СЕТ СН'!$H$6-'СЕТ СН'!$H$22</f>
        <v>1376.4456958000001</v>
      </c>
      <c r="W100" s="36">
        <f>SUMIFS(СВЦЭМ!$C$33:$C$776,СВЦЭМ!$A$33:$A$776,$A100,СВЦЭМ!$B$33:$B$776,W$77)+'СЕТ СН'!$H$12+СВЦЭМ!$D$10+'СЕТ СН'!$H$6-'СЕТ СН'!$H$22</f>
        <v>1375.9162496899999</v>
      </c>
      <c r="X100" s="36">
        <f>SUMIFS(СВЦЭМ!$C$33:$C$776,СВЦЭМ!$A$33:$A$776,$A100,СВЦЭМ!$B$33:$B$776,X$77)+'СЕТ СН'!$H$12+СВЦЭМ!$D$10+'СЕТ СН'!$H$6-'СЕТ СН'!$H$22</f>
        <v>1383.21248274</v>
      </c>
      <c r="Y100" s="36">
        <f>SUMIFS(СВЦЭМ!$C$33:$C$776,СВЦЭМ!$A$33:$A$776,$A100,СВЦЭМ!$B$33:$B$776,Y$77)+'СЕТ СН'!$H$12+СВЦЭМ!$D$10+'СЕТ СН'!$H$6-'СЕТ СН'!$H$22</f>
        <v>1435.6147274799998</v>
      </c>
    </row>
    <row r="101" spans="1:25" ht="15.75" x14ac:dyDescent="0.2">
      <c r="A101" s="35">
        <f t="shared" si="2"/>
        <v>43520</v>
      </c>
      <c r="B101" s="36">
        <f>SUMIFS(СВЦЭМ!$C$33:$C$776,СВЦЭМ!$A$33:$A$776,$A101,СВЦЭМ!$B$33:$B$776,B$77)+'СЕТ СН'!$H$12+СВЦЭМ!$D$10+'СЕТ СН'!$H$6-'СЕТ СН'!$H$22</f>
        <v>1481.1871752299999</v>
      </c>
      <c r="C101" s="36">
        <f>SUMIFS(СВЦЭМ!$C$33:$C$776,СВЦЭМ!$A$33:$A$776,$A101,СВЦЭМ!$B$33:$B$776,C$77)+'СЕТ СН'!$H$12+СВЦЭМ!$D$10+'СЕТ СН'!$H$6-'СЕТ СН'!$H$22</f>
        <v>1506.52827454</v>
      </c>
      <c r="D101" s="36">
        <f>SUMIFS(СВЦЭМ!$C$33:$C$776,СВЦЭМ!$A$33:$A$776,$A101,СВЦЭМ!$B$33:$B$776,D$77)+'СЕТ СН'!$H$12+СВЦЭМ!$D$10+'СЕТ СН'!$H$6-'СЕТ СН'!$H$22</f>
        <v>1523.5152334799998</v>
      </c>
      <c r="E101" s="36">
        <f>SUMIFS(СВЦЭМ!$C$33:$C$776,СВЦЭМ!$A$33:$A$776,$A101,СВЦЭМ!$B$33:$B$776,E$77)+'СЕТ СН'!$H$12+СВЦЭМ!$D$10+'СЕТ СН'!$H$6-'СЕТ СН'!$H$22</f>
        <v>1537.7053692799998</v>
      </c>
      <c r="F101" s="36">
        <f>SUMIFS(СВЦЭМ!$C$33:$C$776,СВЦЭМ!$A$33:$A$776,$A101,СВЦЭМ!$B$33:$B$776,F$77)+'СЕТ СН'!$H$12+СВЦЭМ!$D$10+'СЕТ СН'!$H$6-'СЕТ СН'!$H$22</f>
        <v>1548.1349108099998</v>
      </c>
      <c r="G101" s="36">
        <f>SUMIFS(СВЦЭМ!$C$33:$C$776,СВЦЭМ!$A$33:$A$776,$A101,СВЦЭМ!$B$33:$B$776,G$77)+'СЕТ СН'!$H$12+СВЦЭМ!$D$10+'СЕТ СН'!$H$6-'СЕТ СН'!$H$22</f>
        <v>1545.0553676999998</v>
      </c>
      <c r="H101" s="36">
        <f>SUMIFS(СВЦЭМ!$C$33:$C$776,СВЦЭМ!$A$33:$A$776,$A101,СВЦЭМ!$B$33:$B$776,H$77)+'СЕТ СН'!$H$12+СВЦЭМ!$D$10+'СЕТ СН'!$H$6-'СЕТ СН'!$H$22</f>
        <v>1529.2888541899999</v>
      </c>
      <c r="I101" s="36">
        <f>SUMIFS(СВЦЭМ!$C$33:$C$776,СВЦЭМ!$A$33:$A$776,$A101,СВЦЭМ!$B$33:$B$776,I$77)+'СЕТ СН'!$H$12+СВЦЭМ!$D$10+'СЕТ СН'!$H$6-'СЕТ СН'!$H$22</f>
        <v>1512.1189230599998</v>
      </c>
      <c r="J101" s="36">
        <f>SUMIFS(СВЦЭМ!$C$33:$C$776,СВЦЭМ!$A$33:$A$776,$A101,СВЦЭМ!$B$33:$B$776,J$77)+'СЕТ СН'!$H$12+СВЦЭМ!$D$10+'СЕТ СН'!$H$6-'СЕТ СН'!$H$22</f>
        <v>1449.4761953499999</v>
      </c>
      <c r="K101" s="36">
        <f>SUMIFS(СВЦЭМ!$C$33:$C$776,СВЦЭМ!$A$33:$A$776,$A101,СВЦЭМ!$B$33:$B$776,K$77)+'СЕТ СН'!$H$12+СВЦЭМ!$D$10+'СЕТ СН'!$H$6-'СЕТ СН'!$H$22</f>
        <v>1406.98810643</v>
      </c>
      <c r="L101" s="36">
        <f>SUMIFS(СВЦЭМ!$C$33:$C$776,СВЦЭМ!$A$33:$A$776,$A101,СВЦЭМ!$B$33:$B$776,L$77)+'СЕТ СН'!$H$12+СВЦЭМ!$D$10+'СЕТ СН'!$H$6-'СЕТ СН'!$H$22</f>
        <v>1396.3065556899999</v>
      </c>
      <c r="M101" s="36">
        <f>SUMIFS(СВЦЭМ!$C$33:$C$776,СВЦЭМ!$A$33:$A$776,$A101,СВЦЭМ!$B$33:$B$776,M$77)+'СЕТ СН'!$H$12+СВЦЭМ!$D$10+'СЕТ СН'!$H$6-'СЕТ СН'!$H$22</f>
        <v>1392.49841868</v>
      </c>
      <c r="N101" s="36">
        <f>SUMIFS(СВЦЭМ!$C$33:$C$776,СВЦЭМ!$A$33:$A$776,$A101,СВЦЭМ!$B$33:$B$776,N$77)+'СЕТ СН'!$H$12+СВЦЭМ!$D$10+'СЕТ СН'!$H$6-'СЕТ СН'!$H$22</f>
        <v>1397.8471594099999</v>
      </c>
      <c r="O101" s="36">
        <f>SUMIFS(СВЦЭМ!$C$33:$C$776,СВЦЭМ!$A$33:$A$776,$A101,СВЦЭМ!$B$33:$B$776,O$77)+'СЕТ СН'!$H$12+СВЦЭМ!$D$10+'СЕТ СН'!$H$6-'СЕТ СН'!$H$22</f>
        <v>1374.59307668</v>
      </c>
      <c r="P101" s="36">
        <f>SUMIFS(СВЦЭМ!$C$33:$C$776,СВЦЭМ!$A$33:$A$776,$A101,СВЦЭМ!$B$33:$B$776,P$77)+'СЕТ СН'!$H$12+СВЦЭМ!$D$10+'СЕТ СН'!$H$6-'СЕТ СН'!$H$22</f>
        <v>1382.14374404</v>
      </c>
      <c r="Q101" s="36">
        <f>SUMIFS(СВЦЭМ!$C$33:$C$776,СВЦЭМ!$A$33:$A$776,$A101,СВЦЭМ!$B$33:$B$776,Q$77)+'СЕТ СН'!$H$12+СВЦЭМ!$D$10+'СЕТ СН'!$H$6-'СЕТ СН'!$H$22</f>
        <v>1389.5507729999999</v>
      </c>
      <c r="R101" s="36">
        <f>SUMIFS(СВЦЭМ!$C$33:$C$776,СВЦЭМ!$A$33:$A$776,$A101,СВЦЭМ!$B$33:$B$776,R$77)+'СЕТ СН'!$H$12+СВЦЭМ!$D$10+'СЕТ СН'!$H$6-'СЕТ СН'!$H$22</f>
        <v>1391.8108128199999</v>
      </c>
      <c r="S101" s="36">
        <f>SUMIFS(СВЦЭМ!$C$33:$C$776,СВЦЭМ!$A$33:$A$776,$A101,СВЦЭМ!$B$33:$B$776,S$77)+'СЕТ СН'!$H$12+СВЦЭМ!$D$10+'СЕТ СН'!$H$6-'СЕТ СН'!$H$22</f>
        <v>1384.58163812</v>
      </c>
      <c r="T101" s="36">
        <f>SUMIFS(СВЦЭМ!$C$33:$C$776,СВЦЭМ!$A$33:$A$776,$A101,СВЦЭМ!$B$33:$B$776,T$77)+'СЕТ СН'!$H$12+СВЦЭМ!$D$10+'СЕТ СН'!$H$6-'СЕТ СН'!$H$22</f>
        <v>1354.5832474200001</v>
      </c>
      <c r="U101" s="36">
        <f>SUMIFS(СВЦЭМ!$C$33:$C$776,СВЦЭМ!$A$33:$A$776,$A101,СВЦЭМ!$B$33:$B$776,U$77)+'СЕТ СН'!$H$12+СВЦЭМ!$D$10+'СЕТ СН'!$H$6-'СЕТ СН'!$H$22</f>
        <v>1306.89423661</v>
      </c>
      <c r="V101" s="36">
        <f>SUMIFS(СВЦЭМ!$C$33:$C$776,СВЦЭМ!$A$33:$A$776,$A101,СВЦЭМ!$B$33:$B$776,V$77)+'СЕТ СН'!$H$12+СВЦЭМ!$D$10+'СЕТ СН'!$H$6-'СЕТ СН'!$H$22</f>
        <v>1304.4099268800001</v>
      </c>
      <c r="W101" s="36">
        <f>SUMIFS(СВЦЭМ!$C$33:$C$776,СВЦЭМ!$A$33:$A$776,$A101,СВЦЭМ!$B$33:$B$776,W$77)+'СЕТ СН'!$H$12+СВЦЭМ!$D$10+'СЕТ СН'!$H$6-'СЕТ СН'!$H$22</f>
        <v>1313.97775052</v>
      </c>
      <c r="X101" s="36">
        <f>SUMIFS(СВЦЭМ!$C$33:$C$776,СВЦЭМ!$A$33:$A$776,$A101,СВЦЭМ!$B$33:$B$776,X$77)+'СЕТ СН'!$H$12+СВЦЭМ!$D$10+'СЕТ СН'!$H$6-'СЕТ СН'!$H$22</f>
        <v>1337.0890990100002</v>
      </c>
      <c r="Y101" s="36">
        <f>SUMIFS(СВЦЭМ!$C$33:$C$776,СВЦЭМ!$A$33:$A$776,$A101,СВЦЭМ!$B$33:$B$776,Y$77)+'СЕТ СН'!$H$12+СВЦЭМ!$D$10+'СЕТ СН'!$H$6-'СЕТ СН'!$H$22</f>
        <v>1418.52267878</v>
      </c>
    </row>
    <row r="102" spans="1:25" ht="15.75" x14ac:dyDescent="0.2">
      <c r="A102" s="35">
        <f t="shared" si="2"/>
        <v>43521</v>
      </c>
      <c r="B102" s="36">
        <f>SUMIFS(СВЦЭМ!$C$33:$C$776,СВЦЭМ!$A$33:$A$776,$A102,СВЦЭМ!$B$33:$B$776,B$77)+'СЕТ СН'!$H$12+СВЦЭМ!$D$10+'СЕТ СН'!$H$6-'СЕТ СН'!$H$22</f>
        <v>1457.4412258399998</v>
      </c>
      <c r="C102" s="36">
        <f>SUMIFS(СВЦЭМ!$C$33:$C$776,СВЦЭМ!$A$33:$A$776,$A102,СВЦЭМ!$B$33:$B$776,C$77)+'СЕТ СН'!$H$12+СВЦЭМ!$D$10+'СЕТ СН'!$H$6-'СЕТ СН'!$H$22</f>
        <v>1473.7578272399999</v>
      </c>
      <c r="D102" s="36">
        <f>SUMIFS(СВЦЭМ!$C$33:$C$776,СВЦЭМ!$A$33:$A$776,$A102,СВЦЭМ!$B$33:$B$776,D$77)+'СЕТ СН'!$H$12+СВЦЭМ!$D$10+'СЕТ СН'!$H$6-'СЕТ СН'!$H$22</f>
        <v>1469.4655651899998</v>
      </c>
      <c r="E102" s="36">
        <f>SUMIFS(СВЦЭМ!$C$33:$C$776,СВЦЭМ!$A$33:$A$776,$A102,СВЦЭМ!$B$33:$B$776,E$77)+'СЕТ СН'!$H$12+СВЦЭМ!$D$10+'СЕТ СН'!$H$6-'СЕТ СН'!$H$22</f>
        <v>1471.2593977299998</v>
      </c>
      <c r="F102" s="36">
        <f>SUMIFS(СВЦЭМ!$C$33:$C$776,СВЦЭМ!$A$33:$A$776,$A102,СВЦЭМ!$B$33:$B$776,F$77)+'СЕТ СН'!$H$12+СВЦЭМ!$D$10+'СЕТ СН'!$H$6-'СЕТ СН'!$H$22</f>
        <v>1471.3644746799998</v>
      </c>
      <c r="G102" s="36">
        <f>SUMIFS(СВЦЭМ!$C$33:$C$776,СВЦЭМ!$A$33:$A$776,$A102,СВЦЭМ!$B$33:$B$776,G$77)+'СЕТ СН'!$H$12+СВЦЭМ!$D$10+'СЕТ СН'!$H$6-'СЕТ СН'!$H$22</f>
        <v>1478.5602649199998</v>
      </c>
      <c r="H102" s="36">
        <f>SUMIFS(СВЦЭМ!$C$33:$C$776,СВЦЭМ!$A$33:$A$776,$A102,СВЦЭМ!$B$33:$B$776,H$77)+'СЕТ СН'!$H$12+СВЦЭМ!$D$10+'СЕТ СН'!$H$6-'СЕТ СН'!$H$22</f>
        <v>1492.33678132</v>
      </c>
      <c r="I102" s="36">
        <f>SUMIFS(СВЦЭМ!$C$33:$C$776,СВЦЭМ!$A$33:$A$776,$A102,СВЦЭМ!$B$33:$B$776,I$77)+'СЕТ СН'!$H$12+СВЦЭМ!$D$10+'СЕТ СН'!$H$6-'СЕТ СН'!$H$22</f>
        <v>1458.2123304999998</v>
      </c>
      <c r="J102" s="36">
        <f>SUMIFS(СВЦЭМ!$C$33:$C$776,СВЦЭМ!$A$33:$A$776,$A102,СВЦЭМ!$B$33:$B$776,J$77)+'СЕТ СН'!$H$12+СВЦЭМ!$D$10+'СЕТ СН'!$H$6-'СЕТ СН'!$H$22</f>
        <v>1434.0894014200001</v>
      </c>
      <c r="K102" s="36">
        <f>SUMIFS(СВЦЭМ!$C$33:$C$776,СВЦЭМ!$A$33:$A$776,$A102,СВЦЭМ!$B$33:$B$776,K$77)+'СЕТ СН'!$H$12+СВЦЭМ!$D$10+'СЕТ СН'!$H$6-'СЕТ СН'!$H$22</f>
        <v>1410.3350133899999</v>
      </c>
      <c r="L102" s="36">
        <f>SUMIFS(СВЦЭМ!$C$33:$C$776,СВЦЭМ!$A$33:$A$776,$A102,СВЦЭМ!$B$33:$B$776,L$77)+'СЕТ СН'!$H$12+СВЦЭМ!$D$10+'СЕТ СН'!$H$6-'СЕТ СН'!$H$22</f>
        <v>1412.0122927800001</v>
      </c>
      <c r="M102" s="36">
        <f>SUMIFS(СВЦЭМ!$C$33:$C$776,СВЦЭМ!$A$33:$A$776,$A102,СВЦЭМ!$B$33:$B$776,M$77)+'СЕТ СН'!$H$12+СВЦЭМ!$D$10+'СЕТ СН'!$H$6-'СЕТ СН'!$H$22</f>
        <v>1437.7676347899999</v>
      </c>
      <c r="N102" s="36">
        <f>SUMIFS(СВЦЭМ!$C$33:$C$776,СВЦЭМ!$A$33:$A$776,$A102,СВЦЭМ!$B$33:$B$776,N$77)+'СЕТ СН'!$H$12+СВЦЭМ!$D$10+'СЕТ СН'!$H$6-'СЕТ СН'!$H$22</f>
        <v>1439.8998514399998</v>
      </c>
      <c r="O102" s="36">
        <f>SUMIFS(СВЦЭМ!$C$33:$C$776,СВЦЭМ!$A$33:$A$776,$A102,СВЦЭМ!$B$33:$B$776,O$77)+'СЕТ СН'!$H$12+СВЦЭМ!$D$10+'СЕТ СН'!$H$6-'СЕТ СН'!$H$22</f>
        <v>1433.9299916799998</v>
      </c>
      <c r="P102" s="36">
        <f>SUMIFS(СВЦЭМ!$C$33:$C$776,СВЦЭМ!$A$33:$A$776,$A102,СВЦЭМ!$B$33:$B$776,P$77)+'СЕТ СН'!$H$12+СВЦЭМ!$D$10+'СЕТ СН'!$H$6-'СЕТ СН'!$H$22</f>
        <v>1447.3074712999999</v>
      </c>
      <c r="Q102" s="36">
        <f>SUMIFS(СВЦЭМ!$C$33:$C$776,СВЦЭМ!$A$33:$A$776,$A102,СВЦЭМ!$B$33:$B$776,Q$77)+'СЕТ СН'!$H$12+СВЦЭМ!$D$10+'СЕТ СН'!$H$6-'СЕТ СН'!$H$22</f>
        <v>1455.7948236799998</v>
      </c>
      <c r="R102" s="36">
        <f>SUMIFS(СВЦЭМ!$C$33:$C$776,СВЦЭМ!$A$33:$A$776,$A102,СВЦЭМ!$B$33:$B$776,R$77)+'СЕТ СН'!$H$12+СВЦЭМ!$D$10+'СЕТ СН'!$H$6-'СЕТ СН'!$H$22</f>
        <v>1455.5468745199998</v>
      </c>
      <c r="S102" s="36">
        <f>SUMIFS(СВЦЭМ!$C$33:$C$776,СВЦЭМ!$A$33:$A$776,$A102,СВЦЭМ!$B$33:$B$776,S$77)+'СЕТ СН'!$H$12+СВЦЭМ!$D$10+'СЕТ СН'!$H$6-'СЕТ СН'!$H$22</f>
        <v>1455.9550299999999</v>
      </c>
      <c r="T102" s="36">
        <f>SUMIFS(СВЦЭМ!$C$33:$C$776,СВЦЭМ!$A$33:$A$776,$A102,СВЦЭМ!$B$33:$B$776,T$77)+'СЕТ СН'!$H$12+СВЦЭМ!$D$10+'СЕТ СН'!$H$6-'СЕТ СН'!$H$22</f>
        <v>1402.42593771</v>
      </c>
      <c r="U102" s="36">
        <f>SUMIFS(СВЦЭМ!$C$33:$C$776,СВЦЭМ!$A$33:$A$776,$A102,СВЦЭМ!$B$33:$B$776,U$77)+'СЕТ СН'!$H$12+СВЦЭМ!$D$10+'СЕТ СН'!$H$6-'СЕТ СН'!$H$22</f>
        <v>1353.5992736200001</v>
      </c>
      <c r="V102" s="36">
        <f>SUMIFS(СВЦЭМ!$C$33:$C$776,СВЦЭМ!$A$33:$A$776,$A102,СВЦЭМ!$B$33:$B$776,V$77)+'СЕТ СН'!$H$12+СВЦЭМ!$D$10+'СЕТ СН'!$H$6-'СЕТ СН'!$H$22</f>
        <v>1358.6058532699999</v>
      </c>
      <c r="W102" s="36">
        <f>SUMIFS(СВЦЭМ!$C$33:$C$776,СВЦЭМ!$A$33:$A$776,$A102,СВЦЭМ!$B$33:$B$776,W$77)+'СЕТ СН'!$H$12+СВЦЭМ!$D$10+'СЕТ СН'!$H$6-'СЕТ СН'!$H$22</f>
        <v>1361.33000685</v>
      </c>
      <c r="X102" s="36">
        <f>SUMIFS(СВЦЭМ!$C$33:$C$776,СВЦЭМ!$A$33:$A$776,$A102,СВЦЭМ!$B$33:$B$776,X$77)+'СЕТ СН'!$H$12+СВЦЭМ!$D$10+'СЕТ СН'!$H$6-'СЕТ СН'!$H$22</f>
        <v>1385.9908200499999</v>
      </c>
      <c r="Y102" s="36">
        <f>SUMIFS(СВЦЭМ!$C$33:$C$776,СВЦЭМ!$A$33:$A$776,$A102,СВЦЭМ!$B$33:$B$776,Y$77)+'СЕТ СН'!$H$12+СВЦЭМ!$D$10+'СЕТ СН'!$H$6-'СЕТ СН'!$H$22</f>
        <v>1429.0253905299999</v>
      </c>
    </row>
    <row r="103" spans="1:25" ht="15.75" x14ac:dyDescent="0.2">
      <c r="A103" s="35">
        <f t="shared" si="2"/>
        <v>43522</v>
      </c>
      <c r="B103" s="36">
        <f>SUMIFS(СВЦЭМ!$C$33:$C$776,СВЦЭМ!$A$33:$A$776,$A103,СВЦЭМ!$B$33:$B$776,B$77)+'СЕТ СН'!$H$12+СВЦЭМ!$D$10+'СЕТ СН'!$H$6-'СЕТ СН'!$H$22</f>
        <v>1456.6255331799998</v>
      </c>
      <c r="C103" s="36">
        <f>SUMIFS(СВЦЭМ!$C$33:$C$776,СВЦЭМ!$A$33:$A$776,$A103,СВЦЭМ!$B$33:$B$776,C$77)+'СЕТ СН'!$H$12+СВЦЭМ!$D$10+'СЕТ СН'!$H$6-'СЕТ СН'!$H$22</f>
        <v>1462.3403436399999</v>
      </c>
      <c r="D103" s="36">
        <f>SUMIFS(СВЦЭМ!$C$33:$C$776,СВЦЭМ!$A$33:$A$776,$A103,СВЦЭМ!$B$33:$B$776,D$77)+'СЕТ СН'!$H$12+СВЦЭМ!$D$10+'СЕТ СН'!$H$6-'СЕТ СН'!$H$22</f>
        <v>1463.0614720399999</v>
      </c>
      <c r="E103" s="36">
        <f>SUMIFS(СВЦЭМ!$C$33:$C$776,СВЦЭМ!$A$33:$A$776,$A103,СВЦЭМ!$B$33:$B$776,E$77)+'СЕТ СН'!$H$12+СВЦЭМ!$D$10+'СЕТ СН'!$H$6-'СЕТ СН'!$H$22</f>
        <v>1462.5520501899998</v>
      </c>
      <c r="F103" s="36">
        <f>SUMIFS(СВЦЭМ!$C$33:$C$776,СВЦЭМ!$A$33:$A$776,$A103,СВЦЭМ!$B$33:$B$776,F$77)+'СЕТ СН'!$H$12+СВЦЭМ!$D$10+'СЕТ СН'!$H$6-'СЕТ СН'!$H$22</f>
        <v>1459.55447078</v>
      </c>
      <c r="G103" s="36">
        <f>SUMIFS(СВЦЭМ!$C$33:$C$776,СВЦЭМ!$A$33:$A$776,$A103,СВЦЭМ!$B$33:$B$776,G$77)+'СЕТ СН'!$H$12+СВЦЭМ!$D$10+'СЕТ СН'!$H$6-'СЕТ СН'!$H$22</f>
        <v>1464.3450585999999</v>
      </c>
      <c r="H103" s="36">
        <f>SUMIFS(СВЦЭМ!$C$33:$C$776,СВЦЭМ!$A$33:$A$776,$A103,СВЦЭМ!$B$33:$B$776,H$77)+'СЕТ СН'!$H$12+СВЦЭМ!$D$10+'СЕТ СН'!$H$6-'СЕТ СН'!$H$22</f>
        <v>1458.4258581499998</v>
      </c>
      <c r="I103" s="36">
        <f>SUMIFS(СВЦЭМ!$C$33:$C$776,СВЦЭМ!$A$33:$A$776,$A103,СВЦЭМ!$B$33:$B$776,I$77)+'СЕТ СН'!$H$12+СВЦЭМ!$D$10+'СЕТ СН'!$H$6-'СЕТ СН'!$H$22</f>
        <v>1427.3809851599999</v>
      </c>
      <c r="J103" s="36">
        <f>SUMIFS(СВЦЭМ!$C$33:$C$776,СВЦЭМ!$A$33:$A$776,$A103,СВЦЭМ!$B$33:$B$776,J$77)+'СЕТ СН'!$H$12+СВЦЭМ!$D$10+'СЕТ СН'!$H$6-'СЕТ СН'!$H$22</f>
        <v>1410.6171703299999</v>
      </c>
      <c r="K103" s="36">
        <f>SUMIFS(СВЦЭМ!$C$33:$C$776,СВЦЭМ!$A$33:$A$776,$A103,СВЦЭМ!$B$33:$B$776,K$77)+'СЕТ СН'!$H$12+СВЦЭМ!$D$10+'СЕТ СН'!$H$6-'СЕТ СН'!$H$22</f>
        <v>1409.6000512099997</v>
      </c>
      <c r="L103" s="36">
        <f>SUMIFS(СВЦЭМ!$C$33:$C$776,СВЦЭМ!$A$33:$A$776,$A103,СВЦЭМ!$B$33:$B$776,L$77)+'СЕТ СН'!$H$12+СВЦЭМ!$D$10+'СЕТ СН'!$H$6-'СЕТ СН'!$H$22</f>
        <v>1421.5198158399999</v>
      </c>
      <c r="M103" s="36">
        <f>SUMIFS(СВЦЭМ!$C$33:$C$776,СВЦЭМ!$A$33:$A$776,$A103,СВЦЭМ!$B$33:$B$776,M$77)+'СЕТ СН'!$H$12+СВЦЭМ!$D$10+'СЕТ СН'!$H$6-'СЕТ СН'!$H$22</f>
        <v>1432.8666666799998</v>
      </c>
      <c r="N103" s="36">
        <f>SUMIFS(СВЦЭМ!$C$33:$C$776,СВЦЭМ!$A$33:$A$776,$A103,СВЦЭМ!$B$33:$B$776,N$77)+'СЕТ СН'!$H$12+СВЦЭМ!$D$10+'СЕТ СН'!$H$6-'СЕТ СН'!$H$22</f>
        <v>1419.42913595</v>
      </c>
      <c r="O103" s="36">
        <f>SUMIFS(СВЦЭМ!$C$33:$C$776,СВЦЭМ!$A$33:$A$776,$A103,СВЦЭМ!$B$33:$B$776,O$77)+'СЕТ СН'!$H$12+СВЦЭМ!$D$10+'СЕТ СН'!$H$6-'СЕТ СН'!$H$22</f>
        <v>1388.7555064199998</v>
      </c>
      <c r="P103" s="36">
        <f>SUMIFS(СВЦЭМ!$C$33:$C$776,СВЦЭМ!$A$33:$A$776,$A103,СВЦЭМ!$B$33:$B$776,P$77)+'СЕТ СН'!$H$12+СВЦЭМ!$D$10+'СЕТ СН'!$H$6-'СЕТ СН'!$H$22</f>
        <v>1395.6349903999999</v>
      </c>
      <c r="Q103" s="36">
        <f>SUMIFS(СВЦЭМ!$C$33:$C$776,СВЦЭМ!$A$33:$A$776,$A103,СВЦЭМ!$B$33:$B$776,Q$77)+'СЕТ СН'!$H$12+СВЦЭМ!$D$10+'СЕТ СН'!$H$6-'СЕТ СН'!$H$22</f>
        <v>1406.6783647899999</v>
      </c>
      <c r="R103" s="36">
        <f>SUMIFS(СВЦЭМ!$C$33:$C$776,СВЦЭМ!$A$33:$A$776,$A103,СВЦЭМ!$B$33:$B$776,R$77)+'СЕТ СН'!$H$12+СВЦЭМ!$D$10+'СЕТ СН'!$H$6-'СЕТ СН'!$H$22</f>
        <v>1420.1675168999998</v>
      </c>
      <c r="S103" s="36">
        <f>SUMIFS(СВЦЭМ!$C$33:$C$776,СВЦЭМ!$A$33:$A$776,$A103,СВЦЭМ!$B$33:$B$776,S$77)+'СЕТ СН'!$H$12+СВЦЭМ!$D$10+'СЕТ СН'!$H$6-'СЕТ СН'!$H$22</f>
        <v>1438.4825025199998</v>
      </c>
      <c r="T103" s="36">
        <f>SUMIFS(СВЦЭМ!$C$33:$C$776,СВЦЭМ!$A$33:$A$776,$A103,СВЦЭМ!$B$33:$B$776,T$77)+'СЕТ СН'!$H$12+СВЦЭМ!$D$10+'СЕТ СН'!$H$6-'СЕТ СН'!$H$22</f>
        <v>1388.8841361899999</v>
      </c>
      <c r="U103" s="36">
        <f>SUMIFS(СВЦЭМ!$C$33:$C$776,СВЦЭМ!$A$33:$A$776,$A103,СВЦЭМ!$B$33:$B$776,U$77)+'СЕТ СН'!$H$12+СВЦЭМ!$D$10+'СЕТ СН'!$H$6-'СЕТ СН'!$H$22</f>
        <v>1346.89915662</v>
      </c>
      <c r="V103" s="36">
        <f>SUMIFS(СВЦЭМ!$C$33:$C$776,СВЦЭМ!$A$33:$A$776,$A103,СВЦЭМ!$B$33:$B$776,V$77)+'СЕТ СН'!$H$12+СВЦЭМ!$D$10+'СЕТ СН'!$H$6-'СЕТ СН'!$H$22</f>
        <v>1352.0771338300001</v>
      </c>
      <c r="W103" s="36">
        <f>SUMIFS(СВЦЭМ!$C$33:$C$776,СВЦЭМ!$A$33:$A$776,$A103,СВЦЭМ!$B$33:$B$776,W$77)+'СЕТ СН'!$H$12+СВЦЭМ!$D$10+'СЕТ СН'!$H$6-'СЕТ СН'!$H$22</f>
        <v>1355.2255002000002</v>
      </c>
      <c r="X103" s="36">
        <f>SUMIFS(СВЦЭМ!$C$33:$C$776,СВЦЭМ!$A$33:$A$776,$A103,СВЦЭМ!$B$33:$B$776,X$77)+'СЕТ СН'!$H$12+СВЦЭМ!$D$10+'СЕТ СН'!$H$6-'СЕТ СН'!$H$22</f>
        <v>1377.89677381</v>
      </c>
      <c r="Y103" s="36">
        <f>SUMIFS(СВЦЭМ!$C$33:$C$776,СВЦЭМ!$A$33:$A$776,$A103,СВЦЭМ!$B$33:$B$776,Y$77)+'СЕТ СН'!$H$12+СВЦЭМ!$D$10+'СЕТ СН'!$H$6-'СЕТ СН'!$H$22</f>
        <v>1423.3765336099998</v>
      </c>
    </row>
    <row r="104" spans="1:25" ht="15.75" x14ac:dyDescent="0.2">
      <c r="A104" s="35">
        <f t="shared" si="2"/>
        <v>43523</v>
      </c>
      <c r="B104" s="36">
        <f>SUMIFS(СВЦЭМ!$C$33:$C$776,СВЦЭМ!$A$33:$A$776,$A104,СВЦЭМ!$B$33:$B$776,B$77)+'СЕТ СН'!$H$12+СВЦЭМ!$D$10+'СЕТ СН'!$H$6-'СЕТ СН'!$H$22</f>
        <v>1464.1628661599998</v>
      </c>
      <c r="C104" s="36">
        <f>SUMIFS(СВЦЭМ!$C$33:$C$776,СВЦЭМ!$A$33:$A$776,$A104,СВЦЭМ!$B$33:$B$776,C$77)+'СЕТ СН'!$H$12+СВЦЭМ!$D$10+'СЕТ СН'!$H$6-'СЕТ СН'!$H$22</f>
        <v>1505.4682965099998</v>
      </c>
      <c r="D104" s="36">
        <f>SUMIFS(СВЦЭМ!$C$33:$C$776,СВЦЭМ!$A$33:$A$776,$A104,СВЦЭМ!$B$33:$B$776,D$77)+'СЕТ СН'!$H$12+СВЦЭМ!$D$10+'СЕТ СН'!$H$6-'СЕТ СН'!$H$22</f>
        <v>1521.30013958</v>
      </c>
      <c r="E104" s="36">
        <f>SUMIFS(СВЦЭМ!$C$33:$C$776,СВЦЭМ!$A$33:$A$776,$A104,СВЦЭМ!$B$33:$B$776,E$77)+'СЕТ СН'!$H$12+СВЦЭМ!$D$10+'СЕТ СН'!$H$6-'СЕТ СН'!$H$22</f>
        <v>1524.87318209</v>
      </c>
      <c r="F104" s="36">
        <f>SUMIFS(СВЦЭМ!$C$33:$C$776,СВЦЭМ!$A$33:$A$776,$A104,СВЦЭМ!$B$33:$B$776,F$77)+'СЕТ СН'!$H$12+СВЦЭМ!$D$10+'СЕТ СН'!$H$6-'СЕТ СН'!$H$22</f>
        <v>1518.4131842199999</v>
      </c>
      <c r="G104" s="36">
        <f>SUMIFS(СВЦЭМ!$C$33:$C$776,СВЦЭМ!$A$33:$A$776,$A104,СВЦЭМ!$B$33:$B$776,G$77)+'СЕТ СН'!$H$12+СВЦЭМ!$D$10+'СЕТ СН'!$H$6-'СЕТ СН'!$H$22</f>
        <v>1494.2187319</v>
      </c>
      <c r="H104" s="36">
        <f>SUMIFS(СВЦЭМ!$C$33:$C$776,СВЦЭМ!$A$33:$A$776,$A104,СВЦЭМ!$B$33:$B$776,H$77)+'СЕТ СН'!$H$12+СВЦЭМ!$D$10+'СЕТ СН'!$H$6-'СЕТ СН'!$H$22</f>
        <v>1446.6934640699999</v>
      </c>
      <c r="I104" s="36">
        <f>SUMIFS(СВЦЭМ!$C$33:$C$776,СВЦЭМ!$A$33:$A$776,$A104,СВЦЭМ!$B$33:$B$776,I$77)+'СЕТ СН'!$H$12+СВЦЭМ!$D$10+'СЕТ СН'!$H$6-'СЕТ СН'!$H$22</f>
        <v>1417.4972894699999</v>
      </c>
      <c r="J104" s="36">
        <f>SUMIFS(СВЦЭМ!$C$33:$C$776,СВЦЭМ!$A$33:$A$776,$A104,СВЦЭМ!$B$33:$B$776,J$77)+'СЕТ СН'!$H$12+СВЦЭМ!$D$10+'СЕТ СН'!$H$6-'СЕТ СН'!$H$22</f>
        <v>1406.6676566899998</v>
      </c>
      <c r="K104" s="36">
        <f>SUMIFS(СВЦЭМ!$C$33:$C$776,СВЦЭМ!$A$33:$A$776,$A104,СВЦЭМ!$B$33:$B$776,K$77)+'СЕТ СН'!$H$12+СВЦЭМ!$D$10+'СЕТ СН'!$H$6-'СЕТ СН'!$H$22</f>
        <v>1410.5905420199999</v>
      </c>
      <c r="L104" s="36">
        <f>SUMIFS(СВЦЭМ!$C$33:$C$776,СВЦЭМ!$A$33:$A$776,$A104,СВЦЭМ!$B$33:$B$776,L$77)+'СЕТ СН'!$H$12+СВЦЭМ!$D$10+'СЕТ СН'!$H$6-'СЕТ СН'!$H$22</f>
        <v>1411.39337899</v>
      </c>
      <c r="M104" s="36">
        <f>SUMIFS(СВЦЭМ!$C$33:$C$776,СВЦЭМ!$A$33:$A$776,$A104,СВЦЭМ!$B$33:$B$776,M$77)+'СЕТ СН'!$H$12+СВЦЭМ!$D$10+'СЕТ СН'!$H$6-'СЕТ СН'!$H$22</f>
        <v>1426.7159922199999</v>
      </c>
      <c r="N104" s="36">
        <f>SUMIFS(СВЦЭМ!$C$33:$C$776,СВЦЭМ!$A$33:$A$776,$A104,СВЦЭМ!$B$33:$B$776,N$77)+'СЕТ СН'!$H$12+СВЦЭМ!$D$10+'СЕТ СН'!$H$6-'СЕТ СН'!$H$22</f>
        <v>1424.34690153</v>
      </c>
      <c r="O104" s="36">
        <f>SUMIFS(СВЦЭМ!$C$33:$C$776,СВЦЭМ!$A$33:$A$776,$A104,СВЦЭМ!$B$33:$B$776,O$77)+'СЕТ СН'!$H$12+СВЦЭМ!$D$10+'СЕТ СН'!$H$6-'СЕТ СН'!$H$22</f>
        <v>1372.8091799899998</v>
      </c>
      <c r="P104" s="36">
        <f>SUMIFS(СВЦЭМ!$C$33:$C$776,СВЦЭМ!$A$33:$A$776,$A104,СВЦЭМ!$B$33:$B$776,P$77)+'СЕТ СН'!$H$12+СВЦЭМ!$D$10+'СЕТ СН'!$H$6-'СЕТ СН'!$H$22</f>
        <v>1380.56208277</v>
      </c>
      <c r="Q104" s="36">
        <f>SUMIFS(СВЦЭМ!$C$33:$C$776,СВЦЭМ!$A$33:$A$776,$A104,СВЦЭМ!$B$33:$B$776,Q$77)+'СЕТ СН'!$H$12+СВЦЭМ!$D$10+'СЕТ СН'!$H$6-'СЕТ СН'!$H$22</f>
        <v>1387.3248394199998</v>
      </c>
      <c r="R104" s="36">
        <f>SUMIFS(СВЦЭМ!$C$33:$C$776,СВЦЭМ!$A$33:$A$776,$A104,СВЦЭМ!$B$33:$B$776,R$77)+'СЕТ СН'!$H$12+СВЦЭМ!$D$10+'СЕТ СН'!$H$6-'СЕТ СН'!$H$22</f>
        <v>1379.21595858</v>
      </c>
      <c r="S104" s="36">
        <f>SUMIFS(СВЦЭМ!$C$33:$C$776,СВЦЭМ!$A$33:$A$776,$A104,СВЦЭМ!$B$33:$B$776,S$77)+'СЕТ СН'!$H$12+СВЦЭМ!$D$10+'СЕТ СН'!$H$6-'СЕТ СН'!$H$22</f>
        <v>1376.5530615799998</v>
      </c>
      <c r="T104" s="36">
        <f>SUMIFS(СВЦЭМ!$C$33:$C$776,СВЦЭМ!$A$33:$A$776,$A104,СВЦЭМ!$B$33:$B$776,T$77)+'СЕТ СН'!$H$12+СВЦЭМ!$D$10+'СЕТ СН'!$H$6-'СЕТ СН'!$H$22</f>
        <v>1360.6592944700001</v>
      </c>
      <c r="U104" s="36">
        <f>SUMIFS(СВЦЭМ!$C$33:$C$776,СВЦЭМ!$A$33:$A$776,$A104,СВЦЭМ!$B$33:$B$776,U$77)+'СЕТ СН'!$H$12+СВЦЭМ!$D$10+'СЕТ СН'!$H$6-'СЕТ СН'!$H$22</f>
        <v>1329.16970883</v>
      </c>
      <c r="V104" s="36">
        <f>SUMIFS(СВЦЭМ!$C$33:$C$776,СВЦЭМ!$A$33:$A$776,$A104,СВЦЭМ!$B$33:$B$776,V$77)+'СЕТ СН'!$H$12+СВЦЭМ!$D$10+'СЕТ СН'!$H$6-'СЕТ СН'!$H$22</f>
        <v>1327.0834875199998</v>
      </c>
      <c r="W104" s="36">
        <f>SUMIFS(СВЦЭМ!$C$33:$C$776,СВЦЭМ!$A$33:$A$776,$A104,СВЦЭМ!$B$33:$B$776,W$77)+'СЕТ СН'!$H$12+СВЦЭМ!$D$10+'СЕТ СН'!$H$6-'СЕТ СН'!$H$22</f>
        <v>1340.89784786</v>
      </c>
      <c r="X104" s="36">
        <f>SUMIFS(СВЦЭМ!$C$33:$C$776,СВЦЭМ!$A$33:$A$776,$A104,СВЦЭМ!$B$33:$B$776,X$77)+'СЕТ СН'!$H$12+СВЦЭМ!$D$10+'СЕТ СН'!$H$6-'СЕТ СН'!$H$22</f>
        <v>1362.4968529299999</v>
      </c>
      <c r="Y104" s="36">
        <f>SUMIFS(СВЦЭМ!$C$33:$C$776,СВЦЭМ!$A$33:$A$776,$A104,СВЦЭМ!$B$33:$B$776,Y$77)+'СЕТ СН'!$H$12+СВЦЭМ!$D$10+'СЕТ СН'!$H$6-'СЕТ СН'!$H$22</f>
        <v>1404.6226454999999</v>
      </c>
    </row>
    <row r="105" spans="1:25" ht="15.75" x14ac:dyDescent="0.2">
      <c r="A105" s="35">
        <f t="shared" si="2"/>
        <v>43524</v>
      </c>
      <c r="B105" s="36">
        <f>SUMIFS(СВЦЭМ!$C$33:$C$776,СВЦЭМ!$A$33:$A$776,$A105,СВЦЭМ!$B$33:$B$776,B$77)+'СЕТ СН'!$H$12+СВЦЭМ!$D$10+'СЕТ СН'!$H$6-'СЕТ СН'!$H$22</f>
        <v>1461.6632491799999</v>
      </c>
      <c r="C105" s="36">
        <f>SUMIFS(СВЦЭМ!$C$33:$C$776,СВЦЭМ!$A$33:$A$776,$A105,СВЦЭМ!$B$33:$B$776,C$77)+'СЕТ СН'!$H$12+СВЦЭМ!$D$10+'СЕТ СН'!$H$6-'СЕТ СН'!$H$22</f>
        <v>1490.5188987499998</v>
      </c>
      <c r="D105" s="36">
        <f>SUMIFS(СВЦЭМ!$C$33:$C$776,СВЦЭМ!$A$33:$A$776,$A105,СВЦЭМ!$B$33:$B$776,D$77)+'СЕТ СН'!$H$12+СВЦЭМ!$D$10+'СЕТ СН'!$H$6-'СЕТ СН'!$H$22</f>
        <v>1498.7904514299998</v>
      </c>
      <c r="E105" s="36">
        <f>SUMIFS(СВЦЭМ!$C$33:$C$776,СВЦЭМ!$A$33:$A$776,$A105,СВЦЭМ!$B$33:$B$776,E$77)+'СЕТ СН'!$H$12+СВЦЭМ!$D$10+'СЕТ СН'!$H$6-'СЕТ СН'!$H$22</f>
        <v>1504.3867623499998</v>
      </c>
      <c r="F105" s="36">
        <f>SUMIFS(СВЦЭМ!$C$33:$C$776,СВЦЭМ!$A$33:$A$776,$A105,СВЦЭМ!$B$33:$B$776,F$77)+'СЕТ СН'!$H$12+СВЦЭМ!$D$10+'СЕТ СН'!$H$6-'СЕТ СН'!$H$22</f>
        <v>1494.0693775399998</v>
      </c>
      <c r="G105" s="36">
        <f>SUMIFS(СВЦЭМ!$C$33:$C$776,СВЦЭМ!$A$33:$A$776,$A105,СВЦЭМ!$B$33:$B$776,G$77)+'СЕТ СН'!$H$12+СВЦЭМ!$D$10+'СЕТ СН'!$H$6-'СЕТ СН'!$H$22</f>
        <v>1483.9921781999999</v>
      </c>
      <c r="H105" s="36">
        <f>SUMIFS(СВЦЭМ!$C$33:$C$776,СВЦЭМ!$A$33:$A$776,$A105,СВЦЭМ!$B$33:$B$776,H$77)+'СЕТ СН'!$H$12+СВЦЭМ!$D$10+'СЕТ СН'!$H$6-'СЕТ СН'!$H$22</f>
        <v>1457.15788514</v>
      </c>
      <c r="I105" s="36">
        <f>SUMIFS(СВЦЭМ!$C$33:$C$776,СВЦЭМ!$A$33:$A$776,$A105,СВЦЭМ!$B$33:$B$776,I$77)+'СЕТ СН'!$H$12+СВЦЭМ!$D$10+'СЕТ СН'!$H$6-'СЕТ СН'!$H$22</f>
        <v>1432.1222585199998</v>
      </c>
      <c r="J105" s="36">
        <f>SUMIFS(СВЦЭМ!$C$33:$C$776,СВЦЭМ!$A$33:$A$776,$A105,СВЦЭМ!$B$33:$B$776,J$77)+'СЕТ СН'!$H$12+СВЦЭМ!$D$10+'СЕТ СН'!$H$6-'СЕТ СН'!$H$22</f>
        <v>1410.0495726799998</v>
      </c>
      <c r="K105" s="36">
        <f>SUMIFS(СВЦЭМ!$C$33:$C$776,СВЦЭМ!$A$33:$A$776,$A105,СВЦЭМ!$B$33:$B$776,K$77)+'СЕТ СН'!$H$12+СВЦЭМ!$D$10+'СЕТ СН'!$H$6-'СЕТ СН'!$H$22</f>
        <v>1420.0326334599999</v>
      </c>
      <c r="L105" s="36">
        <f>SUMIFS(СВЦЭМ!$C$33:$C$776,СВЦЭМ!$A$33:$A$776,$A105,СВЦЭМ!$B$33:$B$776,L$77)+'СЕТ СН'!$H$12+СВЦЭМ!$D$10+'СЕТ СН'!$H$6-'СЕТ СН'!$H$22</f>
        <v>1422.60205118</v>
      </c>
      <c r="M105" s="36">
        <f>SUMIFS(СВЦЭМ!$C$33:$C$776,СВЦЭМ!$A$33:$A$776,$A105,СВЦЭМ!$B$33:$B$776,M$77)+'СЕТ СН'!$H$12+СВЦЭМ!$D$10+'СЕТ СН'!$H$6-'СЕТ СН'!$H$22</f>
        <v>1438.6880612</v>
      </c>
      <c r="N105" s="36">
        <f>SUMIFS(СВЦЭМ!$C$33:$C$776,СВЦЭМ!$A$33:$A$776,$A105,СВЦЭМ!$B$33:$B$776,N$77)+'СЕТ СН'!$H$12+СВЦЭМ!$D$10+'СЕТ СН'!$H$6-'СЕТ СН'!$H$22</f>
        <v>1423.4598966599999</v>
      </c>
      <c r="O105" s="36">
        <f>SUMIFS(СВЦЭМ!$C$33:$C$776,СВЦЭМ!$A$33:$A$776,$A105,СВЦЭМ!$B$33:$B$776,O$77)+'СЕТ СН'!$H$12+СВЦЭМ!$D$10+'СЕТ СН'!$H$6-'СЕТ СН'!$H$22</f>
        <v>1389.3115022999998</v>
      </c>
      <c r="P105" s="36">
        <f>SUMIFS(СВЦЭМ!$C$33:$C$776,СВЦЭМ!$A$33:$A$776,$A105,СВЦЭМ!$B$33:$B$776,P$77)+'СЕТ СН'!$H$12+СВЦЭМ!$D$10+'СЕТ СН'!$H$6-'СЕТ СН'!$H$22</f>
        <v>1401.8231948699997</v>
      </c>
      <c r="Q105" s="36">
        <f>SUMIFS(СВЦЭМ!$C$33:$C$776,СВЦЭМ!$A$33:$A$776,$A105,СВЦЭМ!$B$33:$B$776,Q$77)+'СЕТ СН'!$H$12+СВЦЭМ!$D$10+'СЕТ СН'!$H$6-'СЕТ СН'!$H$22</f>
        <v>1401.3633899999998</v>
      </c>
      <c r="R105" s="36">
        <f>SUMIFS(СВЦЭМ!$C$33:$C$776,СВЦЭМ!$A$33:$A$776,$A105,СВЦЭМ!$B$33:$B$776,R$77)+'СЕТ СН'!$H$12+СВЦЭМ!$D$10+'СЕТ СН'!$H$6-'СЕТ СН'!$H$22</f>
        <v>1393.9292339299998</v>
      </c>
      <c r="S105" s="36">
        <f>SUMIFS(СВЦЭМ!$C$33:$C$776,СВЦЭМ!$A$33:$A$776,$A105,СВЦЭМ!$B$33:$B$776,S$77)+'СЕТ СН'!$H$12+СВЦЭМ!$D$10+'СЕТ СН'!$H$6-'СЕТ СН'!$H$22</f>
        <v>1389.9572610499999</v>
      </c>
      <c r="T105" s="36">
        <f>SUMIFS(СВЦЭМ!$C$33:$C$776,СВЦЭМ!$A$33:$A$776,$A105,СВЦЭМ!$B$33:$B$776,T$77)+'СЕТ СН'!$H$12+СВЦЭМ!$D$10+'СЕТ СН'!$H$6-'СЕТ СН'!$H$22</f>
        <v>1360.57934372</v>
      </c>
      <c r="U105" s="36">
        <f>SUMIFS(СВЦЭМ!$C$33:$C$776,СВЦЭМ!$A$33:$A$776,$A105,СВЦЭМ!$B$33:$B$776,U$77)+'СЕТ СН'!$H$12+СВЦЭМ!$D$10+'СЕТ СН'!$H$6-'СЕТ СН'!$H$22</f>
        <v>1331.7489134899999</v>
      </c>
      <c r="V105" s="36">
        <f>SUMIFS(СВЦЭМ!$C$33:$C$776,СВЦЭМ!$A$33:$A$776,$A105,СВЦЭМ!$B$33:$B$776,V$77)+'СЕТ СН'!$H$12+СВЦЭМ!$D$10+'СЕТ СН'!$H$6-'СЕТ СН'!$H$22</f>
        <v>1326.47111227</v>
      </c>
      <c r="W105" s="36">
        <f>SUMIFS(СВЦЭМ!$C$33:$C$776,СВЦЭМ!$A$33:$A$776,$A105,СВЦЭМ!$B$33:$B$776,W$77)+'СЕТ СН'!$H$12+СВЦЭМ!$D$10+'СЕТ СН'!$H$6-'СЕТ СН'!$H$22</f>
        <v>1352.67394812</v>
      </c>
      <c r="X105" s="36">
        <f>SUMIFS(СВЦЭМ!$C$33:$C$776,СВЦЭМ!$A$33:$A$776,$A105,СВЦЭМ!$B$33:$B$776,X$77)+'СЕТ СН'!$H$12+СВЦЭМ!$D$10+'СЕТ СН'!$H$6-'СЕТ СН'!$H$22</f>
        <v>1377.1000062099999</v>
      </c>
      <c r="Y105" s="36">
        <f>SUMIFS(СВЦЭМ!$C$33:$C$776,СВЦЭМ!$A$33:$A$776,$A105,СВЦЭМ!$B$33:$B$776,Y$77)+'СЕТ СН'!$H$12+СВЦЭМ!$D$10+'СЕТ СН'!$H$6-'СЕТ СН'!$H$22</f>
        <v>1424.4495829299999</v>
      </c>
    </row>
    <row r="106" spans="1:25" ht="15.75"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row>
    <row r="107" spans="1:25"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5" ht="12.75" customHeight="1" x14ac:dyDescent="0.2">
      <c r="A108" s="137" t="s">
        <v>7</v>
      </c>
      <c r="B108" s="131" t="s">
        <v>73</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3"/>
    </row>
    <row r="109" spans="1:25" ht="12.75" customHeight="1" x14ac:dyDescent="0.2">
      <c r="A109" s="138"/>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6"/>
    </row>
    <row r="110" spans="1:25" ht="12.75" customHeight="1" x14ac:dyDescent="0.2">
      <c r="A110" s="139"/>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5" ht="15.75" x14ac:dyDescent="0.2">
      <c r="A111" s="35" t="str">
        <f>A78</f>
        <v>01.02.2019</v>
      </c>
      <c r="B111" s="36">
        <f>SUMIFS(СВЦЭМ!$C$33:$C$776,СВЦЭМ!$A$33:$A$776,$A111,СВЦЭМ!$B$33:$B$776,B$110)+'СЕТ СН'!$I$12+СВЦЭМ!$D$10+'СЕТ СН'!$I$6-'СЕТ СН'!$I$22</f>
        <v>1774.2591794699997</v>
      </c>
      <c r="C111" s="36">
        <f>SUMIFS(СВЦЭМ!$C$33:$C$776,СВЦЭМ!$A$33:$A$776,$A111,СВЦЭМ!$B$33:$B$776,C$110)+'СЕТ СН'!$I$12+СВЦЭМ!$D$10+'СЕТ СН'!$I$6-'СЕТ СН'!$I$22</f>
        <v>1799.2922011299997</v>
      </c>
      <c r="D111" s="36">
        <f>SUMIFS(СВЦЭМ!$C$33:$C$776,СВЦЭМ!$A$33:$A$776,$A111,СВЦЭМ!$B$33:$B$776,D$110)+'СЕТ СН'!$I$12+СВЦЭМ!$D$10+'СЕТ СН'!$I$6-'СЕТ СН'!$I$22</f>
        <v>1816.2091644900001</v>
      </c>
      <c r="E111" s="36">
        <f>SUMIFS(СВЦЭМ!$C$33:$C$776,СВЦЭМ!$A$33:$A$776,$A111,СВЦЭМ!$B$33:$B$776,E$110)+'СЕТ СН'!$I$12+СВЦЭМ!$D$10+'СЕТ СН'!$I$6-'СЕТ СН'!$I$22</f>
        <v>1819.03907355</v>
      </c>
      <c r="F111" s="36">
        <f>SUMIFS(СВЦЭМ!$C$33:$C$776,СВЦЭМ!$A$33:$A$776,$A111,СВЦЭМ!$B$33:$B$776,F$110)+'СЕТ СН'!$I$12+СВЦЭМ!$D$10+'СЕТ СН'!$I$6-'СЕТ СН'!$I$22</f>
        <v>1806.83054945</v>
      </c>
      <c r="G111" s="36">
        <f>SUMIFS(СВЦЭМ!$C$33:$C$776,СВЦЭМ!$A$33:$A$776,$A111,СВЦЭМ!$B$33:$B$776,G$110)+'СЕТ СН'!$I$12+СВЦЭМ!$D$10+'СЕТ СН'!$I$6-'СЕТ СН'!$I$22</f>
        <v>1788.5382180000001</v>
      </c>
      <c r="H111" s="36">
        <f>SUMIFS(СВЦЭМ!$C$33:$C$776,СВЦЭМ!$A$33:$A$776,$A111,СВЦЭМ!$B$33:$B$776,H$110)+'СЕТ СН'!$I$12+СВЦЭМ!$D$10+'СЕТ СН'!$I$6-'СЕТ СН'!$I$22</f>
        <v>1739.3906928900001</v>
      </c>
      <c r="I111" s="36">
        <f>SUMIFS(СВЦЭМ!$C$33:$C$776,СВЦЭМ!$A$33:$A$776,$A111,СВЦЭМ!$B$33:$B$776,I$110)+'СЕТ СН'!$I$12+СВЦЭМ!$D$10+'СЕТ СН'!$I$6-'СЕТ СН'!$I$22</f>
        <v>1707.6032107999999</v>
      </c>
      <c r="J111" s="36">
        <f>SUMIFS(СВЦЭМ!$C$33:$C$776,СВЦЭМ!$A$33:$A$776,$A111,СВЦЭМ!$B$33:$B$776,J$110)+'СЕТ СН'!$I$12+СВЦЭМ!$D$10+'СЕТ СН'!$I$6-'СЕТ СН'!$I$22</f>
        <v>1671.2580883699998</v>
      </c>
      <c r="K111" s="36">
        <f>SUMIFS(СВЦЭМ!$C$33:$C$776,СВЦЭМ!$A$33:$A$776,$A111,СВЦЭМ!$B$33:$B$776,K$110)+'СЕТ СН'!$I$12+СВЦЭМ!$D$10+'СЕТ СН'!$I$6-'СЕТ СН'!$I$22</f>
        <v>1669.64494061</v>
      </c>
      <c r="L111" s="36">
        <f>SUMIFS(СВЦЭМ!$C$33:$C$776,СВЦЭМ!$A$33:$A$776,$A111,СВЦЭМ!$B$33:$B$776,L$110)+'СЕТ СН'!$I$12+СВЦЭМ!$D$10+'СЕТ СН'!$I$6-'СЕТ СН'!$I$22</f>
        <v>1669.5023761799998</v>
      </c>
      <c r="M111" s="36">
        <f>SUMIFS(СВЦЭМ!$C$33:$C$776,СВЦЭМ!$A$33:$A$776,$A111,СВЦЭМ!$B$33:$B$776,M$110)+'СЕТ СН'!$I$12+СВЦЭМ!$D$10+'СЕТ СН'!$I$6-'СЕТ СН'!$I$22</f>
        <v>1679.4254692</v>
      </c>
      <c r="N111" s="36">
        <f>SUMIFS(СВЦЭМ!$C$33:$C$776,СВЦЭМ!$A$33:$A$776,$A111,СВЦЭМ!$B$33:$B$776,N$110)+'СЕТ СН'!$I$12+СВЦЭМ!$D$10+'СЕТ СН'!$I$6-'СЕТ СН'!$I$22</f>
        <v>1680.4533425</v>
      </c>
      <c r="O111" s="36">
        <f>SUMIFS(СВЦЭМ!$C$33:$C$776,СВЦЭМ!$A$33:$A$776,$A111,СВЦЭМ!$B$33:$B$776,O$110)+'СЕТ СН'!$I$12+СВЦЭМ!$D$10+'СЕТ СН'!$I$6-'СЕТ СН'!$I$22</f>
        <v>1652.0005064699999</v>
      </c>
      <c r="P111" s="36">
        <f>SUMIFS(СВЦЭМ!$C$33:$C$776,СВЦЭМ!$A$33:$A$776,$A111,СВЦЭМ!$B$33:$B$776,P$110)+'СЕТ СН'!$I$12+СВЦЭМ!$D$10+'СЕТ СН'!$I$6-'СЕТ СН'!$I$22</f>
        <v>1655.9010602099997</v>
      </c>
      <c r="Q111" s="36">
        <f>SUMIFS(СВЦЭМ!$C$33:$C$776,СВЦЭМ!$A$33:$A$776,$A111,СВЦЭМ!$B$33:$B$776,Q$110)+'СЕТ СН'!$I$12+СВЦЭМ!$D$10+'СЕТ СН'!$I$6-'СЕТ СН'!$I$22</f>
        <v>1665.7317774899998</v>
      </c>
      <c r="R111" s="36">
        <f>SUMIFS(СВЦЭМ!$C$33:$C$776,СВЦЭМ!$A$33:$A$776,$A111,СВЦЭМ!$B$33:$B$776,R$110)+'СЕТ СН'!$I$12+СВЦЭМ!$D$10+'СЕТ СН'!$I$6-'СЕТ СН'!$I$22</f>
        <v>1668.3495981400001</v>
      </c>
      <c r="S111" s="36">
        <f>SUMIFS(СВЦЭМ!$C$33:$C$776,СВЦЭМ!$A$33:$A$776,$A111,СВЦЭМ!$B$33:$B$776,S$110)+'СЕТ СН'!$I$12+СВЦЭМ!$D$10+'СЕТ СН'!$I$6-'СЕТ СН'!$I$22</f>
        <v>1646.7119520299998</v>
      </c>
      <c r="T111" s="36">
        <f>SUMIFS(СВЦЭМ!$C$33:$C$776,СВЦЭМ!$A$33:$A$776,$A111,СВЦЭМ!$B$33:$B$776,T$110)+'СЕТ СН'!$I$12+СВЦЭМ!$D$10+'СЕТ СН'!$I$6-'СЕТ СН'!$I$22</f>
        <v>1621.4150012300001</v>
      </c>
      <c r="U111" s="36">
        <f>SUMIFS(СВЦЭМ!$C$33:$C$776,СВЦЭМ!$A$33:$A$776,$A111,СВЦЭМ!$B$33:$B$776,U$110)+'СЕТ СН'!$I$12+СВЦЭМ!$D$10+'СЕТ СН'!$I$6-'СЕТ СН'!$I$22</f>
        <v>1617.7239155100001</v>
      </c>
      <c r="V111" s="36">
        <f>SUMIFS(СВЦЭМ!$C$33:$C$776,СВЦЭМ!$A$33:$A$776,$A111,СВЦЭМ!$B$33:$B$776,V$110)+'СЕТ СН'!$I$12+СВЦЭМ!$D$10+'СЕТ СН'!$I$6-'СЕТ СН'!$I$22</f>
        <v>1645.7805160600001</v>
      </c>
      <c r="W111" s="36">
        <f>SUMIFS(СВЦЭМ!$C$33:$C$776,СВЦЭМ!$A$33:$A$776,$A111,СВЦЭМ!$B$33:$B$776,W$110)+'СЕТ СН'!$I$12+СВЦЭМ!$D$10+'СЕТ СН'!$I$6-'СЕТ СН'!$I$22</f>
        <v>1659.1741220599997</v>
      </c>
      <c r="X111" s="36">
        <f>SUMIFS(СВЦЭМ!$C$33:$C$776,СВЦЭМ!$A$33:$A$776,$A111,СВЦЭМ!$B$33:$B$776,X$110)+'СЕТ СН'!$I$12+СВЦЭМ!$D$10+'СЕТ СН'!$I$6-'СЕТ СН'!$I$22</f>
        <v>1679.10092033</v>
      </c>
      <c r="Y111" s="36">
        <f>SUMIFS(СВЦЭМ!$C$33:$C$776,СВЦЭМ!$A$33:$A$776,$A111,СВЦЭМ!$B$33:$B$776,Y$110)+'СЕТ СН'!$I$12+СВЦЭМ!$D$10+'СЕТ СН'!$I$6-'СЕТ СН'!$I$22</f>
        <v>1690.9699516199998</v>
      </c>
    </row>
    <row r="112" spans="1:25" ht="15.75" x14ac:dyDescent="0.2">
      <c r="A112" s="35">
        <f>A111+1</f>
        <v>43498</v>
      </c>
      <c r="B112" s="36">
        <f>SUMIFS(СВЦЭМ!$C$33:$C$776,СВЦЭМ!$A$33:$A$776,$A112,СВЦЭМ!$B$33:$B$776,B$110)+'СЕТ СН'!$I$12+СВЦЭМ!$D$10+'СЕТ СН'!$I$6-'СЕТ СН'!$I$22</f>
        <v>1786.8355260600001</v>
      </c>
      <c r="C112" s="36">
        <f>SUMIFS(СВЦЭМ!$C$33:$C$776,СВЦЭМ!$A$33:$A$776,$A112,СВЦЭМ!$B$33:$B$776,C$110)+'СЕТ СН'!$I$12+СВЦЭМ!$D$10+'СЕТ СН'!$I$6-'СЕТ СН'!$I$22</f>
        <v>1782.2860499499998</v>
      </c>
      <c r="D112" s="36">
        <f>SUMIFS(СВЦЭМ!$C$33:$C$776,СВЦЭМ!$A$33:$A$776,$A112,СВЦЭМ!$B$33:$B$776,D$110)+'СЕТ СН'!$I$12+СВЦЭМ!$D$10+'СЕТ СН'!$I$6-'СЕТ СН'!$I$22</f>
        <v>1786.4563843599999</v>
      </c>
      <c r="E112" s="36">
        <f>SUMIFS(СВЦЭМ!$C$33:$C$776,СВЦЭМ!$A$33:$A$776,$A112,СВЦЭМ!$B$33:$B$776,E$110)+'СЕТ СН'!$I$12+СВЦЭМ!$D$10+'СЕТ СН'!$I$6-'СЕТ СН'!$I$22</f>
        <v>1800.7193588300001</v>
      </c>
      <c r="F112" s="36">
        <f>SUMIFS(СВЦЭМ!$C$33:$C$776,СВЦЭМ!$A$33:$A$776,$A112,СВЦЭМ!$B$33:$B$776,F$110)+'СЕТ СН'!$I$12+СВЦЭМ!$D$10+'СЕТ СН'!$I$6-'СЕТ СН'!$I$22</f>
        <v>1809.8785785300001</v>
      </c>
      <c r="G112" s="36">
        <f>SUMIFS(СВЦЭМ!$C$33:$C$776,СВЦЭМ!$A$33:$A$776,$A112,СВЦЭМ!$B$33:$B$776,G$110)+'СЕТ СН'!$I$12+СВЦЭМ!$D$10+'СЕТ СН'!$I$6-'СЕТ СН'!$I$22</f>
        <v>1784.53227608</v>
      </c>
      <c r="H112" s="36">
        <f>SUMIFS(СВЦЭМ!$C$33:$C$776,СВЦЭМ!$A$33:$A$776,$A112,СВЦЭМ!$B$33:$B$776,H$110)+'СЕТ СН'!$I$12+СВЦЭМ!$D$10+'СЕТ СН'!$I$6-'СЕТ СН'!$I$22</f>
        <v>1760.2125394599998</v>
      </c>
      <c r="I112" s="36">
        <f>SUMIFS(СВЦЭМ!$C$33:$C$776,СВЦЭМ!$A$33:$A$776,$A112,СВЦЭМ!$B$33:$B$776,I$110)+'СЕТ СН'!$I$12+СВЦЭМ!$D$10+'СЕТ СН'!$I$6-'СЕТ СН'!$I$22</f>
        <v>1756.6543766199998</v>
      </c>
      <c r="J112" s="36">
        <f>SUMIFS(СВЦЭМ!$C$33:$C$776,СВЦЭМ!$A$33:$A$776,$A112,СВЦЭМ!$B$33:$B$776,J$110)+'СЕТ СН'!$I$12+СВЦЭМ!$D$10+'СЕТ СН'!$I$6-'СЕТ СН'!$I$22</f>
        <v>1708.6323623099997</v>
      </c>
      <c r="K112" s="36">
        <f>SUMIFS(СВЦЭМ!$C$33:$C$776,СВЦЭМ!$A$33:$A$776,$A112,СВЦЭМ!$B$33:$B$776,K$110)+'СЕТ СН'!$I$12+СВЦЭМ!$D$10+'СЕТ СН'!$I$6-'СЕТ СН'!$I$22</f>
        <v>1688.0399160299999</v>
      </c>
      <c r="L112" s="36">
        <f>SUMIFS(СВЦЭМ!$C$33:$C$776,СВЦЭМ!$A$33:$A$776,$A112,СВЦЭМ!$B$33:$B$776,L$110)+'СЕТ СН'!$I$12+СВЦЭМ!$D$10+'СЕТ СН'!$I$6-'СЕТ СН'!$I$22</f>
        <v>1670.6091688500001</v>
      </c>
      <c r="M112" s="36">
        <f>SUMIFS(СВЦЭМ!$C$33:$C$776,СВЦЭМ!$A$33:$A$776,$A112,СВЦЭМ!$B$33:$B$776,M$110)+'СЕТ СН'!$I$12+СВЦЭМ!$D$10+'СЕТ СН'!$I$6-'СЕТ СН'!$I$22</f>
        <v>1690.2685406199998</v>
      </c>
      <c r="N112" s="36">
        <f>SUMIFS(СВЦЭМ!$C$33:$C$776,СВЦЭМ!$A$33:$A$776,$A112,СВЦЭМ!$B$33:$B$776,N$110)+'СЕТ СН'!$I$12+СВЦЭМ!$D$10+'СЕТ СН'!$I$6-'СЕТ СН'!$I$22</f>
        <v>1680.84064089</v>
      </c>
      <c r="O112" s="36">
        <f>SUMIFS(СВЦЭМ!$C$33:$C$776,СВЦЭМ!$A$33:$A$776,$A112,СВЦЭМ!$B$33:$B$776,O$110)+'СЕТ СН'!$I$12+СВЦЭМ!$D$10+'СЕТ СН'!$I$6-'СЕТ СН'!$I$22</f>
        <v>1652.70839991</v>
      </c>
      <c r="P112" s="36">
        <f>SUMIFS(СВЦЭМ!$C$33:$C$776,СВЦЭМ!$A$33:$A$776,$A112,СВЦЭМ!$B$33:$B$776,P$110)+'СЕТ СН'!$I$12+СВЦЭМ!$D$10+'СЕТ СН'!$I$6-'СЕТ СН'!$I$22</f>
        <v>1665.1383048299999</v>
      </c>
      <c r="Q112" s="36">
        <f>SUMIFS(СВЦЭМ!$C$33:$C$776,СВЦЭМ!$A$33:$A$776,$A112,СВЦЭМ!$B$33:$B$776,Q$110)+'СЕТ СН'!$I$12+СВЦЭМ!$D$10+'СЕТ СН'!$I$6-'СЕТ СН'!$I$22</f>
        <v>1681.34300192</v>
      </c>
      <c r="R112" s="36">
        <f>SUMIFS(СВЦЭМ!$C$33:$C$776,СВЦЭМ!$A$33:$A$776,$A112,СВЦЭМ!$B$33:$B$776,R$110)+'СЕТ СН'!$I$12+СВЦЭМ!$D$10+'СЕТ СН'!$I$6-'СЕТ СН'!$I$22</f>
        <v>1691.8497336999999</v>
      </c>
      <c r="S112" s="36">
        <f>SUMIFS(СВЦЭМ!$C$33:$C$776,СВЦЭМ!$A$33:$A$776,$A112,СВЦЭМ!$B$33:$B$776,S$110)+'СЕТ СН'!$I$12+СВЦЭМ!$D$10+'СЕТ СН'!$I$6-'СЕТ СН'!$I$22</f>
        <v>1689.7489847900001</v>
      </c>
      <c r="T112" s="36">
        <f>SUMIFS(СВЦЭМ!$C$33:$C$776,СВЦЭМ!$A$33:$A$776,$A112,СВЦЭМ!$B$33:$B$776,T$110)+'СЕТ СН'!$I$12+СВЦЭМ!$D$10+'СЕТ СН'!$I$6-'СЕТ СН'!$I$22</f>
        <v>1641.5725483900001</v>
      </c>
      <c r="U112" s="36">
        <f>SUMIFS(СВЦЭМ!$C$33:$C$776,СВЦЭМ!$A$33:$A$776,$A112,СВЦЭМ!$B$33:$B$776,U$110)+'СЕТ СН'!$I$12+СВЦЭМ!$D$10+'СЕТ СН'!$I$6-'СЕТ СН'!$I$22</f>
        <v>1629.7954139100002</v>
      </c>
      <c r="V112" s="36">
        <f>SUMIFS(СВЦЭМ!$C$33:$C$776,СВЦЭМ!$A$33:$A$776,$A112,СВЦЭМ!$B$33:$B$776,V$110)+'СЕТ СН'!$I$12+СВЦЭМ!$D$10+'СЕТ СН'!$I$6-'СЕТ СН'!$I$22</f>
        <v>1649.4911011999998</v>
      </c>
      <c r="W112" s="36">
        <f>SUMIFS(СВЦЭМ!$C$33:$C$776,СВЦЭМ!$A$33:$A$776,$A112,СВЦЭМ!$B$33:$B$776,W$110)+'СЕТ СН'!$I$12+СВЦЭМ!$D$10+'СЕТ СН'!$I$6-'СЕТ СН'!$I$22</f>
        <v>1665.2749678199998</v>
      </c>
      <c r="X112" s="36">
        <f>SUMIFS(СВЦЭМ!$C$33:$C$776,СВЦЭМ!$A$33:$A$776,$A112,СВЦЭМ!$B$33:$B$776,X$110)+'СЕТ СН'!$I$12+СВЦЭМ!$D$10+'СЕТ СН'!$I$6-'СЕТ СН'!$I$22</f>
        <v>1682.1914884499997</v>
      </c>
      <c r="Y112" s="36">
        <f>SUMIFS(СВЦЭМ!$C$33:$C$776,СВЦЭМ!$A$33:$A$776,$A112,СВЦЭМ!$B$33:$B$776,Y$110)+'СЕТ СН'!$I$12+СВЦЭМ!$D$10+'СЕТ СН'!$I$6-'СЕТ СН'!$I$22</f>
        <v>1690.9752244799997</v>
      </c>
    </row>
    <row r="113" spans="1:25" ht="15.75" x14ac:dyDescent="0.2">
      <c r="A113" s="35">
        <f t="shared" ref="A113:A138" si="3">A112+1</f>
        <v>43499</v>
      </c>
      <c r="B113" s="36">
        <f>SUMIFS(СВЦЭМ!$C$33:$C$776,СВЦЭМ!$A$33:$A$776,$A113,СВЦЭМ!$B$33:$B$776,B$110)+'СЕТ СН'!$I$12+СВЦЭМ!$D$10+'СЕТ СН'!$I$6-'СЕТ СН'!$I$22</f>
        <v>1743.8537886700001</v>
      </c>
      <c r="C113" s="36">
        <f>SUMIFS(СВЦЭМ!$C$33:$C$776,СВЦЭМ!$A$33:$A$776,$A113,СВЦЭМ!$B$33:$B$776,C$110)+'СЕТ СН'!$I$12+СВЦЭМ!$D$10+'СЕТ СН'!$I$6-'СЕТ СН'!$I$22</f>
        <v>1792.5193216299999</v>
      </c>
      <c r="D113" s="36">
        <f>SUMIFS(СВЦЭМ!$C$33:$C$776,СВЦЭМ!$A$33:$A$776,$A113,СВЦЭМ!$B$33:$B$776,D$110)+'СЕТ СН'!$I$12+СВЦЭМ!$D$10+'СЕТ СН'!$I$6-'СЕТ СН'!$I$22</f>
        <v>1788.8947157100001</v>
      </c>
      <c r="E113" s="36">
        <f>SUMIFS(СВЦЭМ!$C$33:$C$776,СВЦЭМ!$A$33:$A$776,$A113,СВЦЭМ!$B$33:$B$776,E$110)+'СЕТ СН'!$I$12+СВЦЭМ!$D$10+'СЕТ СН'!$I$6-'СЕТ СН'!$I$22</f>
        <v>1808.15765913</v>
      </c>
      <c r="F113" s="36">
        <f>SUMIFS(СВЦЭМ!$C$33:$C$776,СВЦЭМ!$A$33:$A$776,$A113,СВЦЭМ!$B$33:$B$776,F$110)+'СЕТ СН'!$I$12+СВЦЭМ!$D$10+'СЕТ СН'!$I$6-'СЕТ СН'!$I$22</f>
        <v>1807.1938980300001</v>
      </c>
      <c r="G113" s="36">
        <f>SUMIFS(СВЦЭМ!$C$33:$C$776,СВЦЭМ!$A$33:$A$776,$A113,СВЦЭМ!$B$33:$B$776,G$110)+'СЕТ СН'!$I$12+СВЦЭМ!$D$10+'СЕТ СН'!$I$6-'СЕТ СН'!$I$22</f>
        <v>1804.6930511199998</v>
      </c>
      <c r="H113" s="36">
        <f>SUMIFS(СВЦЭМ!$C$33:$C$776,СВЦЭМ!$A$33:$A$776,$A113,СВЦЭМ!$B$33:$B$776,H$110)+'СЕТ СН'!$I$12+СВЦЭМ!$D$10+'СЕТ СН'!$I$6-'СЕТ СН'!$I$22</f>
        <v>1780.0963928199999</v>
      </c>
      <c r="I113" s="36">
        <f>SUMIFS(СВЦЭМ!$C$33:$C$776,СВЦЭМ!$A$33:$A$776,$A113,СВЦЭМ!$B$33:$B$776,I$110)+'СЕТ СН'!$I$12+СВЦЭМ!$D$10+'СЕТ СН'!$I$6-'СЕТ СН'!$I$22</f>
        <v>1771.4257321099999</v>
      </c>
      <c r="J113" s="36">
        <f>SUMIFS(СВЦЭМ!$C$33:$C$776,СВЦЭМ!$A$33:$A$776,$A113,СВЦЭМ!$B$33:$B$776,J$110)+'СЕТ СН'!$I$12+СВЦЭМ!$D$10+'СЕТ СН'!$I$6-'СЕТ СН'!$I$22</f>
        <v>1741.99149081</v>
      </c>
      <c r="K113" s="36">
        <f>SUMIFS(СВЦЭМ!$C$33:$C$776,СВЦЭМ!$A$33:$A$776,$A113,СВЦЭМ!$B$33:$B$776,K$110)+'СЕТ СН'!$I$12+СВЦЭМ!$D$10+'СЕТ СН'!$I$6-'СЕТ СН'!$I$22</f>
        <v>1708.1875818999997</v>
      </c>
      <c r="L113" s="36">
        <f>SUMIFS(СВЦЭМ!$C$33:$C$776,СВЦЭМ!$A$33:$A$776,$A113,СВЦЭМ!$B$33:$B$776,L$110)+'СЕТ СН'!$I$12+СВЦЭМ!$D$10+'СЕТ СН'!$I$6-'СЕТ СН'!$I$22</f>
        <v>1676.8006189600001</v>
      </c>
      <c r="M113" s="36">
        <f>SUMIFS(СВЦЭМ!$C$33:$C$776,СВЦЭМ!$A$33:$A$776,$A113,СВЦЭМ!$B$33:$B$776,M$110)+'СЕТ СН'!$I$12+СВЦЭМ!$D$10+'СЕТ СН'!$I$6-'СЕТ СН'!$I$22</f>
        <v>1682.3349725399999</v>
      </c>
      <c r="N113" s="36">
        <f>SUMIFS(СВЦЭМ!$C$33:$C$776,СВЦЭМ!$A$33:$A$776,$A113,СВЦЭМ!$B$33:$B$776,N$110)+'СЕТ СН'!$I$12+СВЦЭМ!$D$10+'СЕТ СН'!$I$6-'СЕТ СН'!$I$22</f>
        <v>1690.37057086</v>
      </c>
      <c r="O113" s="36">
        <f>SUMIFS(СВЦЭМ!$C$33:$C$776,СВЦЭМ!$A$33:$A$776,$A113,СВЦЭМ!$B$33:$B$776,O$110)+'СЕТ СН'!$I$12+СВЦЭМ!$D$10+'СЕТ СН'!$I$6-'СЕТ СН'!$I$22</f>
        <v>1677.6626105299997</v>
      </c>
      <c r="P113" s="36">
        <f>SUMIFS(СВЦЭМ!$C$33:$C$776,СВЦЭМ!$A$33:$A$776,$A113,СВЦЭМ!$B$33:$B$776,P$110)+'СЕТ СН'!$I$12+СВЦЭМ!$D$10+'СЕТ СН'!$I$6-'СЕТ СН'!$I$22</f>
        <v>1679.8537612</v>
      </c>
      <c r="Q113" s="36">
        <f>SUMIFS(СВЦЭМ!$C$33:$C$776,СВЦЭМ!$A$33:$A$776,$A113,СВЦЭМ!$B$33:$B$776,Q$110)+'СЕТ СН'!$I$12+СВЦЭМ!$D$10+'СЕТ СН'!$I$6-'СЕТ СН'!$I$22</f>
        <v>1698.8417282199998</v>
      </c>
      <c r="R113" s="36">
        <f>SUMIFS(СВЦЭМ!$C$33:$C$776,СВЦЭМ!$A$33:$A$776,$A113,СВЦЭМ!$B$33:$B$776,R$110)+'СЕТ СН'!$I$12+СВЦЭМ!$D$10+'СЕТ СН'!$I$6-'СЕТ СН'!$I$22</f>
        <v>1672.8627744999999</v>
      </c>
      <c r="S113" s="36">
        <f>SUMIFS(СВЦЭМ!$C$33:$C$776,СВЦЭМ!$A$33:$A$776,$A113,СВЦЭМ!$B$33:$B$776,S$110)+'СЕТ СН'!$I$12+СВЦЭМ!$D$10+'СЕТ СН'!$I$6-'СЕТ СН'!$I$22</f>
        <v>1659.3299348599999</v>
      </c>
      <c r="T113" s="36">
        <f>SUMIFS(СВЦЭМ!$C$33:$C$776,СВЦЭМ!$A$33:$A$776,$A113,СВЦЭМ!$B$33:$B$776,T$110)+'СЕТ СН'!$I$12+СВЦЭМ!$D$10+'СЕТ СН'!$I$6-'СЕТ СН'!$I$22</f>
        <v>1621.6396644500001</v>
      </c>
      <c r="U113" s="36">
        <f>SUMIFS(СВЦЭМ!$C$33:$C$776,СВЦЭМ!$A$33:$A$776,$A113,СВЦЭМ!$B$33:$B$776,U$110)+'СЕТ СН'!$I$12+СВЦЭМ!$D$10+'СЕТ СН'!$I$6-'СЕТ СН'!$I$22</f>
        <v>1611.4021537399999</v>
      </c>
      <c r="V113" s="36">
        <f>SUMIFS(СВЦЭМ!$C$33:$C$776,СВЦЭМ!$A$33:$A$776,$A113,СВЦЭМ!$B$33:$B$776,V$110)+'СЕТ СН'!$I$12+СВЦЭМ!$D$10+'СЕТ СН'!$I$6-'СЕТ СН'!$I$22</f>
        <v>1616.0775041900001</v>
      </c>
      <c r="W113" s="36">
        <f>SUMIFS(СВЦЭМ!$C$33:$C$776,СВЦЭМ!$A$33:$A$776,$A113,СВЦЭМ!$B$33:$B$776,W$110)+'СЕТ СН'!$I$12+СВЦЭМ!$D$10+'СЕТ СН'!$I$6-'СЕТ СН'!$I$22</f>
        <v>1647.46870833</v>
      </c>
      <c r="X113" s="36">
        <f>SUMIFS(СВЦЭМ!$C$33:$C$776,СВЦЭМ!$A$33:$A$776,$A113,СВЦЭМ!$B$33:$B$776,X$110)+'СЕТ СН'!$I$12+СВЦЭМ!$D$10+'СЕТ СН'!$I$6-'СЕТ СН'!$I$22</f>
        <v>1669.98204532</v>
      </c>
      <c r="Y113" s="36">
        <f>SUMIFS(СВЦЭМ!$C$33:$C$776,СВЦЭМ!$A$33:$A$776,$A113,СВЦЭМ!$B$33:$B$776,Y$110)+'СЕТ СН'!$I$12+СВЦЭМ!$D$10+'СЕТ СН'!$I$6-'СЕТ СН'!$I$22</f>
        <v>1708.7513769799998</v>
      </c>
    </row>
    <row r="114" spans="1:25" ht="15.75" x14ac:dyDescent="0.2">
      <c r="A114" s="35">
        <f t="shared" si="3"/>
        <v>43500</v>
      </c>
      <c r="B114" s="36">
        <f>SUMIFS(СВЦЭМ!$C$33:$C$776,СВЦЭМ!$A$33:$A$776,$A114,СВЦЭМ!$B$33:$B$776,B$110)+'СЕТ СН'!$I$12+СВЦЭМ!$D$10+'СЕТ СН'!$I$6-'СЕТ СН'!$I$22</f>
        <v>1786.4536439499998</v>
      </c>
      <c r="C114" s="36">
        <f>SUMIFS(СВЦЭМ!$C$33:$C$776,СВЦЭМ!$A$33:$A$776,$A114,СВЦЭМ!$B$33:$B$776,C$110)+'СЕТ СН'!$I$12+СВЦЭМ!$D$10+'СЕТ СН'!$I$6-'СЕТ СН'!$I$22</f>
        <v>1817.0749308599998</v>
      </c>
      <c r="D114" s="36">
        <f>SUMIFS(СВЦЭМ!$C$33:$C$776,СВЦЭМ!$A$33:$A$776,$A114,СВЦЭМ!$B$33:$B$776,D$110)+'СЕТ СН'!$I$12+СВЦЭМ!$D$10+'СЕТ СН'!$I$6-'СЕТ СН'!$I$22</f>
        <v>1846.0493053099999</v>
      </c>
      <c r="E114" s="36">
        <f>SUMIFS(СВЦЭМ!$C$33:$C$776,СВЦЭМ!$A$33:$A$776,$A114,СВЦЭМ!$B$33:$B$776,E$110)+'СЕТ СН'!$I$12+СВЦЭМ!$D$10+'СЕТ СН'!$I$6-'СЕТ СН'!$I$22</f>
        <v>1869.84436895</v>
      </c>
      <c r="F114" s="36">
        <f>SUMIFS(СВЦЭМ!$C$33:$C$776,СВЦЭМ!$A$33:$A$776,$A114,СВЦЭМ!$B$33:$B$776,F$110)+'СЕТ СН'!$I$12+СВЦЭМ!$D$10+'СЕТ СН'!$I$6-'СЕТ СН'!$I$22</f>
        <v>1872.7971211499998</v>
      </c>
      <c r="G114" s="36">
        <f>SUMIFS(СВЦЭМ!$C$33:$C$776,СВЦЭМ!$A$33:$A$776,$A114,СВЦЭМ!$B$33:$B$776,G$110)+'СЕТ СН'!$I$12+СВЦЭМ!$D$10+'СЕТ СН'!$I$6-'СЕТ СН'!$I$22</f>
        <v>1864.4082296799997</v>
      </c>
      <c r="H114" s="36">
        <f>SUMIFS(СВЦЭМ!$C$33:$C$776,СВЦЭМ!$A$33:$A$776,$A114,СВЦЭМ!$B$33:$B$776,H$110)+'СЕТ СН'!$I$12+СВЦЭМ!$D$10+'СЕТ СН'!$I$6-'СЕТ СН'!$I$22</f>
        <v>1815.4865385399999</v>
      </c>
      <c r="I114" s="36">
        <f>SUMIFS(СВЦЭМ!$C$33:$C$776,СВЦЭМ!$A$33:$A$776,$A114,СВЦЭМ!$B$33:$B$776,I$110)+'СЕТ СН'!$I$12+СВЦЭМ!$D$10+'СЕТ СН'!$I$6-'СЕТ СН'!$I$22</f>
        <v>1782.2994965499997</v>
      </c>
      <c r="J114" s="36">
        <f>SUMIFS(СВЦЭМ!$C$33:$C$776,СВЦЭМ!$A$33:$A$776,$A114,СВЦЭМ!$B$33:$B$776,J$110)+'СЕТ СН'!$I$12+СВЦЭМ!$D$10+'СЕТ СН'!$I$6-'СЕТ СН'!$I$22</f>
        <v>1750.2622208799999</v>
      </c>
      <c r="K114" s="36">
        <f>SUMIFS(СВЦЭМ!$C$33:$C$776,СВЦЭМ!$A$33:$A$776,$A114,СВЦЭМ!$B$33:$B$776,K$110)+'СЕТ СН'!$I$12+СВЦЭМ!$D$10+'СЕТ СН'!$I$6-'СЕТ СН'!$I$22</f>
        <v>1745.1169776299998</v>
      </c>
      <c r="L114" s="36">
        <f>SUMIFS(СВЦЭМ!$C$33:$C$776,СВЦЭМ!$A$33:$A$776,$A114,СВЦЭМ!$B$33:$B$776,L$110)+'СЕТ СН'!$I$12+СВЦЭМ!$D$10+'СЕТ СН'!$I$6-'СЕТ СН'!$I$22</f>
        <v>1725.8571862099998</v>
      </c>
      <c r="M114" s="36">
        <f>SUMIFS(СВЦЭМ!$C$33:$C$776,СВЦЭМ!$A$33:$A$776,$A114,СВЦЭМ!$B$33:$B$776,M$110)+'СЕТ СН'!$I$12+СВЦЭМ!$D$10+'СЕТ СН'!$I$6-'СЕТ СН'!$I$22</f>
        <v>1742.2811990099999</v>
      </c>
      <c r="N114" s="36">
        <f>SUMIFS(СВЦЭМ!$C$33:$C$776,СВЦЭМ!$A$33:$A$776,$A114,СВЦЭМ!$B$33:$B$776,N$110)+'СЕТ СН'!$I$12+СВЦЭМ!$D$10+'СЕТ СН'!$I$6-'СЕТ СН'!$I$22</f>
        <v>1657.42344263</v>
      </c>
      <c r="O114" s="36">
        <f>SUMIFS(СВЦЭМ!$C$33:$C$776,СВЦЭМ!$A$33:$A$776,$A114,СВЦЭМ!$B$33:$B$776,O$110)+'СЕТ СН'!$I$12+СВЦЭМ!$D$10+'СЕТ СН'!$I$6-'СЕТ СН'!$I$22</f>
        <v>1633.3323417699999</v>
      </c>
      <c r="P114" s="36">
        <f>SUMIFS(СВЦЭМ!$C$33:$C$776,СВЦЭМ!$A$33:$A$776,$A114,СВЦЭМ!$B$33:$B$776,P$110)+'СЕТ СН'!$I$12+СВЦЭМ!$D$10+'СЕТ СН'!$I$6-'СЕТ СН'!$I$22</f>
        <v>1638.88147484</v>
      </c>
      <c r="Q114" s="36">
        <f>SUMIFS(СВЦЭМ!$C$33:$C$776,СВЦЭМ!$A$33:$A$776,$A114,СВЦЭМ!$B$33:$B$776,Q$110)+'СЕТ СН'!$I$12+СВЦЭМ!$D$10+'СЕТ СН'!$I$6-'СЕТ СН'!$I$22</f>
        <v>1670.1545810899997</v>
      </c>
      <c r="R114" s="36">
        <f>SUMIFS(СВЦЭМ!$C$33:$C$776,СВЦЭМ!$A$33:$A$776,$A114,СВЦЭМ!$B$33:$B$776,R$110)+'СЕТ СН'!$I$12+СВЦЭМ!$D$10+'СЕТ СН'!$I$6-'СЕТ СН'!$I$22</f>
        <v>1672.8510486599998</v>
      </c>
      <c r="S114" s="36">
        <f>SUMIFS(СВЦЭМ!$C$33:$C$776,СВЦЭМ!$A$33:$A$776,$A114,СВЦЭМ!$B$33:$B$776,S$110)+'СЕТ СН'!$I$12+СВЦЭМ!$D$10+'СЕТ СН'!$I$6-'СЕТ СН'!$I$22</f>
        <v>1637.86773881</v>
      </c>
      <c r="T114" s="36">
        <f>SUMIFS(СВЦЭМ!$C$33:$C$776,СВЦЭМ!$A$33:$A$776,$A114,СВЦЭМ!$B$33:$B$776,T$110)+'СЕТ СН'!$I$12+СВЦЭМ!$D$10+'СЕТ СН'!$I$6-'СЕТ СН'!$I$22</f>
        <v>1612.7695531999998</v>
      </c>
      <c r="U114" s="36">
        <f>SUMIFS(СВЦЭМ!$C$33:$C$776,СВЦЭМ!$A$33:$A$776,$A114,СВЦЭМ!$B$33:$B$776,U$110)+'СЕТ СН'!$I$12+СВЦЭМ!$D$10+'СЕТ СН'!$I$6-'СЕТ СН'!$I$22</f>
        <v>1612.0308199199999</v>
      </c>
      <c r="V114" s="36">
        <f>SUMIFS(СВЦЭМ!$C$33:$C$776,СВЦЭМ!$A$33:$A$776,$A114,СВЦЭМ!$B$33:$B$776,V$110)+'СЕТ СН'!$I$12+СВЦЭМ!$D$10+'СЕТ СН'!$I$6-'СЕТ СН'!$I$22</f>
        <v>1622.7538137199999</v>
      </c>
      <c r="W114" s="36">
        <f>SUMIFS(СВЦЭМ!$C$33:$C$776,СВЦЭМ!$A$33:$A$776,$A114,СВЦЭМ!$B$33:$B$776,W$110)+'СЕТ СН'!$I$12+СВЦЭМ!$D$10+'СЕТ СН'!$I$6-'СЕТ СН'!$I$22</f>
        <v>1654.23575428</v>
      </c>
      <c r="X114" s="36">
        <f>SUMIFS(СВЦЭМ!$C$33:$C$776,СВЦЭМ!$A$33:$A$776,$A114,СВЦЭМ!$B$33:$B$776,X$110)+'СЕТ СН'!$I$12+СВЦЭМ!$D$10+'СЕТ СН'!$I$6-'СЕТ СН'!$I$22</f>
        <v>1678.4873156799999</v>
      </c>
      <c r="Y114" s="36">
        <f>SUMIFS(СВЦЭМ!$C$33:$C$776,СВЦЭМ!$A$33:$A$776,$A114,СВЦЭМ!$B$33:$B$776,Y$110)+'СЕТ СН'!$I$12+СВЦЭМ!$D$10+'СЕТ СН'!$I$6-'СЕТ СН'!$I$22</f>
        <v>1690.24404615</v>
      </c>
    </row>
    <row r="115" spans="1:25" ht="15.75" x14ac:dyDescent="0.2">
      <c r="A115" s="35">
        <f t="shared" si="3"/>
        <v>43501</v>
      </c>
      <c r="B115" s="36">
        <f>SUMIFS(СВЦЭМ!$C$33:$C$776,СВЦЭМ!$A$33:$A$776,$A115,СВЦЭМ!$B$33:$B$776,B$110)+'СЕТ СН'!$I$12+СВЦЭМ!$D$10+'СЕТ СН'!$I$6-'СЕТ СН'!$I$22</f>
        <v>1803.3617826199998</v>
      </c>
      <c r="C115" s="36">
        <f>SUMIFS(СВЦЭМ!$C$33:$C$776,СВЦЭМ!$A$33:$A$776,$A115,СВЦЭМ!$B$33:$B$776,C$110)+'СЕТ СН'!$I$12+СВЦЭМ!$D$10+'СЕТ СН'!$I$6-'СЕТ СН'!$I$22</f>
        <v>1833.8352859399997</v>
      </c>
      <c r="D115" s="36">
        <f>SUMIFS(СВЦЭМ!$C$33:$C$776,СВЦЭМ!$A$33:$A$776,$A115,СВЦЭМ!$B$33:$B$776,D$110)+'СЕТ СН'!$I$12+СВЦЭМ!$D$10+'СЕТ СН'!$I$6-'СЕТ СН'!$I$22</f>
        <v>1853.0582632000001</v>
      </c>
      <c r="E115" s="36">
        <f>SUMIFS(СВЦЭМ!$C$33:$C$776,СВЦЭМ!$A$33:$A$776,$A115,СВЦЭМ!$B$33:$B$776,E$110)+'СЕТ СН'!$I$12+СВЦЭМ!$D$10+'СЕТ СН'!$I$6-'СЕТ СН'!$I$22</f>
        <v>1847.88560659</v>
      </c>
      <c r="F115" s="36">
        <f>SUMIFS(СВЦЭМ!$C$33:$C$776,СВЦЭМ!$A$33:$A$776,$A115,СВЦЭМ!$B$33:$B$776,F$110)+'СЕТ СН'!$I$12+СВЦЭМ!$D$10+'СЕТ СН'!$I$6-'СЕТ СН'!$I$22</f>
        <v>1832.3364800599998</v>
      </c>
      <c r="G115" s="36">
        <f>SUMIFS(СВЦЭМ!$C$33:$C$776,СВЦЭМ!$A$33:$A$776,$A115,СВЦЭМ!$B$33:$B$776,G$110)+'СЕТ СН'!$I$12+СВЦЭМ!$D$10+'СЕТ СН'!$I$6-'СЕТ СН'!$I$22</f>
        <v>1822.67040499</v>
      </c>
      <c r="H115" s="36">
        <f>SUMIFS(СВЦЭМ!$C$33:$C$776,СВЦЭМ!$A$33:$A$776,$A115,СВЦЭМ!$B$33:$B$776,H$110)+'СЕТ СН'!$I$12+СВЦЭМ!$D$10+'СЕТ СН'!$I$6-'СЕТ СН'!$I$22</f>
        <v>1771.9551634999998</v>
      </c>
      <c r="I115" s="36">
        <f>SUMIFS(СВЦЭМ!$C$33:$C$776,СВЦЭМ!$A$33:$A$776,$A115,СВЦЭМ!$B$33:$B$776,I$110)+'СЕТ СН'!$I$12+СВЦЭМ!$D$10+'СЕТ СН'!$I$6-'СЕТ СН'!$I$22</f>
        <v>1759.35855326</v>
      </c>
      <c r="J115" s="36">
        <f>SUMIFS(СВЦЭМ!$C$33:$C$776,СВЦЭМ!$A$33:$A$776,$A115,СВЦЭМ!$B$33:$B$776,J$110)+'СЕТ СН'!$I$12+СВЦЭМ!$D$10+'СЕТ СН'!$I$6-'СЕТ СН'!$I$22</f>
        <v>1733.34660768</v>
      </c>
      <c r="K115" s="36">
        <f>SUMIFS(СВЦЭМ!$C$33:$C$776,СВЦЭМ!$A$33:$A$776,$A115,СВЦЭМ!$B$33:$B$776,K$110)+'СЕТ СН'!$I$12+СВЦЭМ!$D$10+'СЕТ СН'!$I$6-'СЕТ СН'!$I$22</f>
        <v>1736.98941504</v>
      </c>
      <c r="L115" s="36">
        <f>SUMIFS(СВЦЭМ!$C$33:$C$776,СВЦЭМ!$A$33:$A$776,$A115,СВЦЭМ!$B$33:$B$776,L$110)+'СЕТ СН'!$I$12+СВЦЭМ!$D$10+'СЕТ СН'!$I$6-'СЕТ СН'!$I$22</f>
        <v>1738.424262</v>
      </c>
      <c r="M115" s="36">
        <f>SUMIFS(СВЦЭМ!$C$33:$C$776,СВЦЭМ!$A$33:$A$776,$A115,СВЦЭМ!$B$33:$B$776,M$110)+'СЕТ СН'!$I$12+СВЦЭМ!$D$10+'СЕТ СН'!$I$6-'СЕТ СН'!$I$22</f>
        <v>1744.5814759899999</v>
      </c>
      <c r="N115" s="36">
        <f>SUMIFS(СВЦЭМ!$C$33:$C$776,СВЦЭМ!$A$33:$A$776,$A115,СВЦЭМ!$B$33:$B$776,N$110)+'СЕТ СН'!$I$12+СВЦЭМ!$D$10+'СЕТ СН'!$I$6-'СЕТ СН'!$I$22</f>
        <v>1714.6828067799997</v>
      </c>
      <c r="O115" s="36">
        <f>SUMIFS(СВЦЭМ!$C$33:$C$776,СВЦЭМ!$A$33:$A$776,$A115,СВЦЭМ!$B$33:$B$776,O$110)+'СЕТ СН'!$I$12+СВЦЭМ!$D$10+'СЕТ СН'!$I$6-'СЕТ СН'!$I$22</f>
        <v>1688.48215639</v>
      </c>
      <c r="P115" s="36">
        <f>SUMIFS(СВЦЭМ!$C$33:$C$776,СВЦЭМ!$A$33:$A$776,$A115,СВЦЭМ!$B$33:$B$776,P$110)+'СЕТ СН'!$I$12+СВЦЭМ!$D$10+'СЕТ СН'!$I$6-'СЕТ СН'!$I$22</f>
        <v>1694.6336061900001</v>
      </c>
      <c r="Q115" s="36">
        <f>SUMIFS(СВЦЭМ!$C$33:$C$776,СВЦЭМ!$A$33:$A$776,$A115,СВЦЭМ!$B$33:$B$776,Q$110)+'СЕТ СН'!$I$12+СВЦЭМ!$D$10+'СЕТ СН'!$I$6-'СЕТ СН'!$I$22</f>
        <v>1708.5306639400001</v>
      </c>
      <c r="R115" s="36">
        <f>SUMIFS(СВЦЭМ!$C$33:$C$776,СВЦЭМ!$A$33:$A$776,$A115,СВЦЭМ!$B$33:$B$776,R$110)+'СЕТ СН'!$I$12+СВЦЭМ!$D$10+'СЕТ СН'!$I$6-'СЕТ СН'!$I$22</f>
        <v>1695.77620647</v>
      </c>
      <c r="S115" s="36">
        <f>SUMIFS(СВЦЭМ!$C$33:$C$776,СВЦЭМ!$A$33:$A$776,$A115,СВЦЭМ!$B$33:$B$776,S$110)+'СЕТ СН'!$I$12+СВЦЭМ!$D$10+'СЕТ СН'!$I$6-'СЕТ СН'!$I$22</f>
        <v>1697.9102965299999</v>
      </c>
      <c r="T115" s="36">
        <f>SUMIFS(СВЦЭМ!$C$33:$C$776,СВЦЭМ!$A$33:$A$776,$A115,СВЦЭМ!$B$33:$B$776,T$110)+'СЕТ СН'!$I$12+СВЦЭМ!$D$10+'СЕТ СН'!$I$6-'СЕТ СН'!$I$22</f>
        <v>1649.9041158099999</v>
      </c>
      <c r="U115" s="36">
        <f>SUMIFS(СВЦЭМ!$C$33:$C$776,СВЦЭМ!$A$33:$A$776,$A115,СВЦЭМ!$B$33:$B$776,U$110)+'СЕТ СН'!$I$12+СВЦЭМ!$D$10+'СЕТ СН'!$I$6-'СЕТ СН'!$I$22</f>
        <v>1657.9544347800002</v>
      </c>
      <c r="V115" s="36">
        <f>SUMIFS(СВЦЭМ!$C$33:$C$776,СВЦЭМ!$A$33:$A$776,$A115,СВЦЭМ!$B$33:$B$776,V$110)+'СЕТ СН'!$I$12+СВЦЭМ!$D$10+'СЕТ СН'!$I$6-'СЕТ СН'!$I$22</f>
        <v>1678.7460059199998</v>
      </c>
      <c r="W115" s="36">
        <f>SUMIFS(СВЦЭМ!$C$33:$C$776,СВЦЭМ!$A$33:$A$776,$A115,СВЦЭМ!$B$33:$B$776,W$110)+'СЕТ СН'!$I$12+СВЦЭМ!$D$10+'СЕТ СН'!$I$6-'СЕТ СН'!$I$22</f>
        <v>1697.4178880700001</v>
      </c>
      <c r="X115" s="36">
        <f>SUMIFS(СВЦЭМ!$C$33:$C$776,СВЦЭМ!$A$33:$A$776,$A115,СВЦЭМ!$B$33:$B$776,X$110)+'СЕТ СН'!$I$12+СВЦЭМ!$D$10+'СЕТ СН'!$I$6-'СЕТ СН'!$I$22</f>
        <v>1723.0985396000001</v>
      </c>
      <c r="Y115" s="36">
        <f>SUMIFS(СВЦЭМ!$C$33:$C$776,СВЦЭМ!$A$33:$A$776,$A115,СВЦЭМ!$B$33:$B$776,Y$110)+'СЕТ СН'!$I$12+СВЦЭМ!$D$10+'СЕТ СН'!$I$6-'СЕТ СН'!$I$22</f>
        <v>1739.3293537499999</v>
      </c>
    </row>
    <row r="116" spans="1:25" ht="15.75" x14ac:dyDescent="0.2">
      <c r="A116" s="35">
        <f t="shared" si="3"/>
        <v>43502</v>
      </c>
      <c r="B116" s="36">
        <f>SUMIFS(СВЦЭМ!$C$33:$C$776,СВЦЭМ!$A$33:$A$776,$A116,СВЦЭМ!$B$33:$B$776,B$110)+'СЕТ СН'!$I$12+СВЦЭМ!$D$10+'СЕТ СН'!$I$6-'СЕТ СН'!$I$22</f>
        <v>1784.56602944</v>
      </c>
      <c r="C116" s="36">
        <f>SUMIFS(СВЦЭМ!$C$33:$C$776,СВЦЭМ!$A$33:$A$776,$A116,СВЦЭМ!$B$33:$B$776,C$110)+'СЕТ СН'!$I$12+СВЦЭМ!$D$10+'СЕТ СН'!$I$6-'СЕТ СН'!$I$22</f>
        <v>1816.8934461999997</v>
      </c>
      <c r="D116" s="36">
        <f>SUMIFS(СВЦЭМ!$C$33:$C$776,СВЦЭМ!$A$33:$A$776,$A116,СВЦЭМ!$B$33:$B$776,D$110)+'СЕТ СН'!$I$12+СВЦЭМ!$D$10+'СЕТ СН'!$I$6-'СЕТ СН'!$I$22</f>
        <v>1820.9780031699997</v>
      </c>
      <c r="E116" s="36">
        <f>SUMIFS(СВЦЭМ!$C$33:$C$776,СВЦЭМ!$A$33:$A$776,$A116,СВЦЭМ!$B$33:$B$776,E$110)+'СЕТ СН'!$I$12+СВЦЭМ!$D$10+'СЕТ СН'!$I$6-'СЕТ СН'!$I$22</f>
        <v>1827.8934634799998</v>
      </c>
      <c r="F116" s="36">
        <f>SUMIFS(СВЦЭМ!$C$33:$C$776,СВЦЭМ!$A$33:$A$776,$A116,СВЦЭМ!$B$33:$B$776,F$110)+'СЕТ СН'!$I$12+СВЦЭМ!$D$10+'СЕТ СН'!$I$6-'СЕТ СН'!$I$22</f>
        <v>1823.88290224</v>
      </c>
      <c r="G116" s="36">
        <f>SUMIFS(СВЦЭМ!$C$33:$C$776,СВЦЭМ!$A$33:$A$776,$A116,СВЦЭМ!$B$33:$B$776,G$110)+'СЕТ СН'!$I$12+СВЦЭМ!$D$10+'СЕТ СН'!$I$6-'СЕТ СН'!$I$22</f>
        <v>1794.5303935699999</v>
      </c>
      <c r="H116" s="36">
        <f>SUMIFS(СВЦЭМ!$C$33:$C$776,СВЦЭМ!$A$33:$A$776,$A116,СВЦЭМ!$B$33:$B$776,H$110)+'СЕТ СН'!$I$12+СВЦЭМ!$D$10+'СЕТ СН'!$I$6-'СЕТ СН'!$I$22</f>
        <v>1757.38017214</v>
      </c>
      <c r="I116" s="36">
        <f>SUMIFS(СВЦЭМ!$C$33:$C$776,СВЦЭМ!$A$33:$A$776,$A116,СВЦЭМ!$B$33:$B$776,I$110)+'СЕТ СН'!$I$12+СВЦЭМ!$D$10+'СЕТ СН'!$I$6-'СЕТ СН'!$I$22</f>
        <v>1721.1786370599998</v>
      </c>
      <c r="J116" s="36">
        <f>SUMIFS(СВЦЭМ!$C$33:$C$776,СВЦЭМ!$A$33:$A$776,$A116,СВЦЭМ!$B$33:$B$776,J$110)+'СЕТ СН'!$I$12+СВЦЭМ!$D$10+'СЕТ СН'!$I$6-'СЕТ СН'!$I$22</f>
        <v>1744.0506885300001</v>
      </c>
      <c r="K116" s="36">
        <f>SUMIFS(СВЦЭМ!$C$33:$C$776,СВЦЭМ!$A$33:$A$776,$A116,СВЦЭМ!$B$33:$B$776,K$110)+'СЕТ СН'!$I$12+СВЦЭМ!$D$10+'СЕТ СН'!$I$6-'СЕТ СН'!$I$22</f>
        <v>1741.13836167</v>
      </c>
      <c r="L116" s="36">
        <f>SUMIFS(СВЦЭМ!$C$33:$C$776,СВЦЭМ!$A$33:$A$776,$A116,СВЦЭМ!$B$33:$B$776,L$110)+'СЕТ СН'!$I$12+СВЦЭМ!$D$10+'СЕТ СН'!$I$6-'СЕТ СН'!$I$22</f>
        <v>1748.6734658999999</v>
      </c>
      <c r="M116" s="36">
        <f>SUMIFS(СВЦЭМ!$C$33:$C$776,СВЦЭМ!$A$33:$A$776,$A116,СВЦЭМ!$B$33:$B$776,M$110)+'СЕТ СН'!$I$12+СВЦЭМ!$D$10+'СЕТ СН'!$I$6-'СЕТ СН'!$I$22</f>
        <v>1753.4940349600001</v>
      </c>
      <c r="N116" s="36">
        <f>SUMIFS(СВЦЭМ!$C$33:$C$776,СВЦЭМ!$A$33:$A$776,$A116,СВЦЭМ!$B$33:$B$776,N$110)+'СЕТ СН'!$I$12+СВЦЭМ!$D$10+'СЕТ СН'!$I$6-'СЕТ СН'!$I$22</f>
        <v>1737.6464276799998</v>
      </c>
      <c r="O116" s="36">
        <f>SUMIFS(СВЦЭМ!$C$33:$C$776,СВЦЭМ!$A$33:$A$776,$A116,СВЦЭМ!$B$33:$B$776,O$110)+'СЕТ СН'!$I$12+СВЦЭМ!$D$10+'СЕТ СН'!$I$6-'СЕТ СН'!$I$22</f>
        <v>1709.7989756799998</v>
      </c>
      <c r="P116" s="36">
        <f>SUMIFS(СВЦЭМ!$C$33:$C$776,СВЦЭМ!$A$33:$A$776,$A116,СВЦЭМ!$B$33:$B$776,P$110)+'СЕТ СН'!$I$12+СВЦЭМ!$D$10+'СЕТ СН'!$I$6-'СЕТ СН'!$I$22</f>
        <v>1709.0857878100001</v>
      </c>
      <c r="Q116" s="36">
        <f>SUMIFS(СВЦЭМ!$C$33:$C$776,СВЦЭМ!$A$33:$A$776,$A116,СВЦЭМ!$B$33:$B$776,Q$110)+'СЕТ СН'!$I$12+СВЦЭМ!$D$10+'СЕТ СН'!$I$6-'СЕТ СН'!$I$22</f>
        <v>1711.13814245</v>
      </c>
      <c r="R116" s="36">
        <f>SUMIFS(СВЦЭМ!$C$33:$C$776,СВЦЭМ!$A$33:$A$776,$A116,СВЦЭМ!$B$33:$B$776,R$110)+'СЕТ СН'!$I$12+СВЦЭМ!$D$10+'СЕТ СН'!$I$6-'СЕТ СН'!$I$22</f>
        <v>1702.1646159399997</v>
      </c>
      <c r="S116" s="36">
        <f>SUMIFS(СВЦЭМ!$C$33:$C$776,СВЦЭМ!$A$33:$A$776,$A116,СВЦЭМ!$B$33:$B$776,S$110)+'СЕТ СН'!$I$12+СВЦЭМ!$D$10+'СЕТ СН'!$I$6-'СЕТ СН'!$I$22</f>
        <v>1709.63607826</v>
      </c>
      <c r="T116" s="36">
        <f>SUMIFS(СВЦЭМ!$C$33:$C$776,СВЦЭМ!$A$33:$A$776,$A116,СВЦЭМ!$B$33:$B$776,T$110)+'СЕТ СН'!$I$12+СВЦЭМ!$D$10+'СЕТ СН'!$I$6-'СЕТ СН'!$I$22</f>
        <v>1677.31707147</v>
      </c>
      <c r="U116" s="36">
        <f>SUMIFS(СВЦЭМ!$C$33:$C$776,СВЦЭМ!$A$33:$A$776,$A116,СВЦЭМ!$B$33:$B$776,U$110)+'СЕТ СН'!$I$12+СВЦЭМ!$D$10+'СЕТ СН'!$I$6-'СЕТ СН'!$I$22</f>
        <v>1691.6406456599998</v>
      </c>
      <c r="V116" s="36">
        <f>SUMIFS(СВЦЭМ!$C$33:$C$776,СВЦЭМ!$A$33:$A$776,$A116,СВЦЭМ!$B$33:$B$776,V$110)+'СЕТ СН'!$I$12+СВЦЭМ!$D$10+'СЕТ СН'!$I$6-'СЕТ СН'!$I$22</f>
        <v>1711.10249789</v>
      </c>
      <c r="W116" s="36">
        <f>SUMIFS(СВЦЭМ!$C$33:$C$776,СВЦЭМ!$A$33:$A$776,$A116,СВЦЭМ!$B$33:$B$776,W$110)+'СЕТ СН'!$I$12+СВЦЭМ!$D$10+'СЕТ СН'!$I$6-'СЕТ СН'!$I$22</f>
        <v>1722.6299442199997</v>
      </c>
      <c r="X116" s="36">
        <f>SUMIFS(СВЦЭМ!$C$33:$C$776,СВЦЭМ!$A$33:$A$776,$A116,СВЦЭМ!$B$33:$B$776,X$110)+'СЕТ СН'!$I$12+СВЦЭМ!$D$10+'СЕТ СН'!$I$6-'СЕТ СН'!$I$22</f>
        <v>1747.8916593499998</v>
      </c>
      <c r="Y116" s="36">
        <f>SUMIFS(СВЦЭМ!$C$33:$C$776,СВЦЭМ!$A$33:$A$776,$A116,СВЦЭМ!$B$33:$B$776,Y$110)+'СЕТ СН'!$I$12+СВЦЭМ!$D$10+'СЕТ СН'!$I$6-'СЕТ СН'!$I$22</f>
        <v>1783.0431047100001</v>
      </c>
    </row>
    <row r="117" spans="1:25" ht="15.75" x14ac:dyDescent="0.2">
      <c r="A117" s="35">
        <f t="shared" si="3"/>
        <v>43503</v>
      </c>
      <c r="B117" s="36">
        <f>SUMIFS(СВЦЭМ!$C$33:$C$776,СВЦЭМ!$A$33:$A$776,$A117,СВЦЭМ!$B$33:$B$776,B$110)+'СЕТ СН'!$I$12+СВЦЭМ!$D$10+'СЕТ СН'!$I$6-'СЕТ СН'!$I$22</f>
        <v>1812.6926382900001</v>
      </c>
      <c r="C117" s="36">
        <f>SUMIFS(СВЦЭМ!$C$33:$C$776,СВЦЭМ!$A$33:$A$776,$A117,СВЦЭМ!$B$33:$B$776,C$110)+'СЕТ СН'!$I$12+СВЦЭМ!$D$10+'СЕТ СН'!$I$6-'СЕТ СН'!$I$22</f>
        <v>1832.62534207</v>
      </c>
      <c r="D117" s="36">
        <f>SUMIFS(СВЦЭМ!$C$33:$C$776,СВЦЭМ!$A$33:$A$776,$A117,СВЦЭМ!$B$33:$B$776,D$110)+'СЕТ СН'!$I$12+СВЦЭМ!$D$10+'СЕТ СН'!$I$6-'СЕТ СН'!$I$22</f>
        <v>1846.5296557399997</v>
      </c>
      <c r="E117" s="36">
        <f>SUMIFS(СВЦЭМ!$C$33:$C$776,СВЦЭМ!$A$33:$A$776,$A117,СВЦЭМ!$B$33:$B$776,E$110)+'СЕТ СН'!$I$12+СВЦЭМ!$D$10+'СЕТ СН'!$I$6-'СЕТ СН'!$I$22</f>
        <v>1879.3220603499999</v>
      </c>
      <c r="F117" s="36">
        <f>SUMIFS(СВЦЭМ!$C$33:$C$776,СВЦЭМ!$A$33:$A$776,$A117,СВЦЭМ!$B$33:$B$776,F$110)+'СЕТ СН'!$I$12+СВЦЭМ!$D$10+'СЕТ СН'!$I$6-'СЕТ СН'!$I$22</f>
        <v>1859.6743689499999</v>
      </c>
      <c r="G117" s="36">
        <f>SUMIFS(СВЦЭМ!$C$33:$C$776,СВЦЭМ!$A$33:$A$776,$A117,СВЦЭМ!$B$33:$B$776,G$110)+'СЕТ СН'!$I$12+СВЦЭМ!$D$10+'СЕТ СН'!$I$6-'СЕТ СН'!$I$22</f>
        <v>1843.83614837</v>
      </c>
      <c r="H117" s="36">
        <f>SUMIFS(СВЦЭМ!$C$33:$C$776,СВЦЭМ!$A$33:$A$776,$A117,СВЦЭМ!$B$33:$B$776,H$110)+'СЕТ СН'!$I$12+СВЦЭМ!$D$10+'СЕТ СН'!$I$6-'СЕТ СН'!$I$22</f>
        <v>1810.0443071099999</v>
      </c>
      <c r="I117" s="36">
        <f>SUMIFS(СВЦЭМ!$C$33:$C$776,СВЦЭМ!$A$33:$A$776,$A117,СВЦЭМ!$B$33:$B$776,I$110)+'СЕТ СН'!$I$12+СВЦЭМ!$D$10+'СЕТ СН'!$I$6-'СЕТ СН'!$I$22</f>
        <v>1788.6266463399998</v>
      </c>
      <c r="J117" s="36">
        <f>SUMIFS(СВЦЭМ!$C$33:$C$776,СВЦЭМ!$A$33:$A$776,$A117,СВЦЭМ!$B$33:$B$776,J$110)+'СЕТ СН'!$I$12+СВЦЭМ!$D$10+'СЕТ СН'!$I$6-'СЕТ СН'!$I$22</f>
        <v>1776.2613377499997</v>
      </c>
      <c r="K117" s="36">
        <f>SUMIFS(СВЦЭМ!$C$33:$C$776,СВЦЭМ!$A$33:$A$776,$A117,СВЦЭМ!$B$33:$B$776,K$110)+'СЕТ СН'!$I$12+СВЦЭМ!$D$10+'СЕТ СН'!$I$6-'СЕТ СН'!$I$22</f>
        <v>1762.53152933</v>
      </c>
      <c r="L117" s="36">
        <f>SUMIFS(СВЦЭМ!$C$33:$C$776,СВЦЭМ!$A$33:$A$776,$A117,СВЦЭМ!$B$33:$B$776,L$110)+'СЕТ СН'!$I$12+СВЦЭМ!$D$10+'СЕТ СН'!$I$6-'СЕТ СН'!$I$22</f>
        <v>1759.9107928899998</v>
      </c>
      <c r="M117" s="36">
        <f>SUMIFS(СВЦЭМ!$C$33:$C$776,СВЦЭМ!$A$33:$A$776,$A117,СВЦЭМ!$B$33:$B$776,M$110)+'СЕТ СН'!$I$12+СВЦЭМ!$D$10+'СЕТ СН'!$I$6-'СЕТ СН'!$I$22</f>
        <v>1770.5757865299997</v>
      </c>
      <c r="N117" s="36">
        <f>SUMIFS(СВЦЭМ!$C$33:$C$776,СВЦЭМ!$A$33:$A$776,$A117,СВЦЭМ!$B$33:$B$776,N$110)+'СЕТ СН'!$I$12+СВЦЭМ!$D$10+'СЕТ СН'!$I$6-'СЕТ СН'!$I$22</f>
        <v>1753.7324700599997</v>
      </c>
      <c r="O117" s="36">
        <f>SUMIFS(СВЦЭМ!$C$33:$C$776,СВЦЭМ!$A$33:$A$776,$A117,СВЦЭМ!$B$33:$B$776,O$110)+'СЕТ СН'!$I$12+СВЦЭМ!$D$10+'СЕТ СН'!$I$6-'СЕТ СН'!$I$22</f>
        <v>1717.6313071700001</v>
      </c>
      <c r="P117" s="36">
        <f>SUMIFS(СВЦЭМ!$C$33:$C$776,СВЦЭМ!$A$33:$A$776,$A117,СВЦЭМ!$B$33:$B$776,P$110)+'СЕТ СН'!$I$12+СВЦЭМ!$D$10+'СЕТ СН'!$I$6-'СЕТ СН'!$I$22</f>
        <v>1716.6218888399999</v>
      </c>
      <c r="Q117" s="36">
        <f>SUMIFS(СВЦЭМ!$C$33:$C$776,СВЦЭМ!$A$33:$A$776,$A117,СВЦЭМ!$B$33:$B$776,Q$110)+'СЕТ СН'!$I$12+СВЦЭМ!$D$10+'СЕТ СН'!$I$6-'СЕТ СН'!$I$22</f>
        <v>1720.98541187</v>
      </c>
      <c r="R117" s="36">
        <f>SUMIFS(СВЦЭМ!$C$33:$C$776,СВЦЭМ!$A$33:$A$776,$A117,СВЦЭМ!$B$33:$B$776,R$110)+'СЕТ СН'!$I$12+СВЦЭМ!$D$10+'СЕТ СН'!$I$6-'СЕТ СН'!$I$22</f>
        <v>1713.5341600500001</v>
      </c>
      <c r="S117" s="36">
        <f>SUMIFS(СВЦЭМ!$C$33:$C$776,СВЦЭМ!$A$33:$A$776,$A117,СВЦЭМ!$B$33:$B$776,S$110)+'СЕТ СН'!$I$12+СВЦЭМ!$D$10+'СЕТ СН'!$I$6-'СЕТ СН'!$I$22</f>
        <v>1707.88272448</v>
      </c>
      <c r="T117" s="36">
        <f>SUMIFS(СВЦЭМ!$C$33:$C$776,СВЦЭМ!$A$33:$A$776,$A117,СВЦЭМ!$B$33:$B$776,T$110)+'СЕТ СН'!$I$12+СВЦЭМ!$D$10+'СЕТ СН'!$I$6-'СЕТ СН'!$I$22</f>
        <v>1669.37958196</v>
      </c>
      <c r="U117" s="36">
        <f>SUMIFS(СВЦЭМ!$C$33:$C$776,СВЦЭМ!$A$33:$A$776,$A117,СВЦЭМ!$B$33:$B$776,U$110)+'СЕТ СН'!$I$12+СВЦЭМ!$D$10+'СЕТ СН'!$I$6-'СЕТ СН'!$I$22</f>
        <v>1661.29051209</v>
      </c>
      <c r="V117" s="36">
        <f>SUMIFS(СВЦЭМ!$C$33:$C$776,СВЦЭМ!$A$33:$A$776,$A117,СВЦЭМ!$B$33:$B$776,V$110)+'СЕТ СН'!$I$12+СВЦЭМ!$D$10+'СЕТ СН'!$I$6-'СЕТ СН'!$I$22</f>
        <v>1670.9655441</v>
      </c>
      <c r="W117" s="36">
        <f>SUMIFS(СВЦЭМ!$C$33:$C$776,СВЦЭМ!$A$33:$A$776,$A117,СВЦЭМ!$B$33:$B$776,W$110)+'СЕТ СН'!$I$12+СВЦЭМ!$D$10+'СЕТ СН'!$I$6-'СЕТ СН'!$I$22</f>
        <v>1699.0644355999998</v>
      </c>
      <c r="X117" s="36">
        <f>SUMIFS(СВЦЭМ!$C$33:$C$776,СВЦЭМ!$A$33:$A$776,$A117,СВЦЭМ!$B$33:$B$776,X$110)+'СЕТ СН'!$I$12+СВЦЭМ!$D$10+'СЕТ СН'!$I$6-'СЕТ СН'!$I$22</f>
        <v>1718.23361574</v>
      </c>
      <c r="Y117" s="36">
        <f>SUMIFS(СВЦЭМ!$C$33:$C$776,СВЦЭМ!$A$33:$A$776,$A117,СВЦЭМ!$B$33:$B$776,Y$110)+'СЕТ СН'!$I$12+СВЦЭМ!$D$10+'СЕТ СН'!$I$6-'СЕТ СН'!$I$22</f>
        <v>1740.2859210699999</v>
      </c>
    </row>
    <row r="118" spans="1:25" ht="15.75" x14ac:dyDescent="0.2">
      <c r="A118" s="35">
        <f t="shared" si="3"/>
        <v>43504</v>
      </c>
      <c r="B118" s="36">
        <f>SUMIFS(СВЦЭМ!$C$33:$C$776,СВЦЭМ!$A$33:$A$776,$A118,СВЦЭМ!$B$33:$B$776,B$110)+'СЕТ СН'!$I$12+СВЦЭМ!$D$10+'СЕТ СН'!$I$6-'СЕТ СН'!$I$22</f>
        <v>1818.7158994900001</v>
      </c>
      <c r="C118" s="36">
        <f>SUMIFS(СВЦЭМ!$C$33:$C$776,СВЦЭМ!$A$33:$A$776,$A118,СВЦЭМ!$B$33:$B$776,C$110)+'СЕТ СН'!$I$12+СВЦЭМ!$D$10+'СЕТ СН'!$I$6-'СЕТ СН'!$I$22</f>
        <v>1842.1828809799999</v>
      </c>
      <c r="D118" s="36">
        <f>SUMIFS(СВЦЭМ!$C$33:$C$776,СВЦЭМ!$A$33:$A$776,$A118,СВЦЭМ!$B$33:$B$776,D$110)+'СЕТ СН'!$I$12+СВЦЭМ!$D$10+'СЕТ СН'!$I$6-'СЕТ СН'!$I$22</f>
        <v>1857.5004140199999</v>
      </c>
      <c r="E118" s="36">
        <f>SUMIFS(СВЦЭМ!$C$33:$C$776,СВЦЭМ!$A$33:$A$776,$A118,СВЦЭМ!$B$33:$B$776,E$110)+'СЕТ СН'!$I$12+СВЦЭМ!$D$10+'СЕТ СН'!$I$6-'СЕТ СН'!$I$22</f>
        <v>1877.9920235499999</v>
      </c>
      <c r="F118" s="36">
        <f>SUMIFS(СВЦЭМ!$C$33:$C$776,СВЦЭМ!$A$33:$A$776,$A118,СВЦЭМ!$B$33:$B$776,F$110)+'СЕТ СН'!$I$12+СВЦЭМ!$D$10+'СЕТ СН'!$I$6-'СЕТ СН'!$I$22</f>
        <v>1879.65712648</v>
      </c>
      <c r="G118" s="36">
        <f>SUMIFS(СВЦЭМ!$C$33:$C$776,СВЦЭМ!$A$33:$A$776,$A118,СВЦЭМ!$B$33:$B$776,G$110)+'СЕТ СН'!$I$12+СВЦЭМ!$D$10+'СЕТ СН'!$I$6-'СЕТ СН'!$I$22</f>
        <v>1833.6435390299998</v>
      </c>
      <c r="H118" s="36">
        <f>SUMIFS(СВЦЭМ!$C$33:$C$776,СВЦЭМ!$A$33:$A$776,$A118,СВЦЭМ!$B$33:$B$776,H$110)+'СЕТ СН'!$I$12+СВЦЭМ!$D$10+'СЕТ СН'!$I$6-'СЕТ СН'!$I$22</f>
        <v>1803.7158416299999</v>
      </c>
      <c r="I118" s="36">
        <f>SUMIFS(СВЦЭМ!$C$33:$C$776,СВЦЭМ!$A$33:$A$776,$A118,СВЦЭМ!$B$33:$B$776,I$110)+'СЕТ СН'!$I$12+СВЦЭМ!$D$10+'СЕТ СН'!$I$6-'СЕТ СН'!$I$22</f>
        <v>1780.9240636300001</v>
      </c>
      <c r="J118" s="36">
        <f>SUMIFS(СВЦЭМ!$C$33:$C$776,СВЦЭМ!$A$33:$A$776,$A118,СВЦЭМ!$B$33:$B$776,J$110)+'СЕТ СН'!$I$12+СВЦЭМ!$D$10+'СЕТ СН'!$I$6-'СЕТ СН'!$I$22</f>
        <v>1759.4595020199999</v>
      </c>
      <c r="K118" s="36">
        <f>SUMIFS(СВЦЭМ!$C$33:$C$776,СВЦЭМ!$A$33:$A$776,$A118,СВЦЭМ!$B$33:$B$776,K$110)+'СЕТ СН'!$I$12+СВЦЭМ!$D$10+'СЕТ СН'!$I$6-'СЕТ СН'!$I$22</f>
        <v>1732.3698970999999</v>
      </c>
      <c r="L118" s="36">
        <f>SUMIFS(СВЦЭМ!$C$33:$C$776,СВЦЭМ!$A$33:$A$776,$A118,СВЦЭМ!$B$33:$B$776,L$110)+'СЕТ СН'!$I$12+СВЦЭМ!$D$10+'СЕТ СН'!$I$6-'СЕТ СН'!$I$22</f>
        <v>1708.0847030499999</v>
      </c>
      <c r="M118" s="36">
        <f>SUMIFS(СВЦЭМ!$C$33:$C$776,СВЦЭМ!$A$33:$A$776,$A118,СВЦЭМ!$B$33:$B$776,M$110)+'СЕТ СН'!$I$12+СВЦЭМ!$D$10+'СЕТ СН'!$I$6-'СЕТ СН'!$I$22</f>
        <v>1716.2027792200001</v>
      </c>
      <c r="N118" s="36">
        <f>SUMIFS(СВЦЭМ!$C$33:$C$776,СВЦЭМ!$A$33:$A$776,$A118,СВЦЭМ!$B$33:$B$776,N$110)+'СЕТ СН'!$I$12+СВЦЭМ!$D$10+'СЕТ СН'!$I$6-'СЕТ СН'!$I$22</f>
        <v>1706.0416479599999</v>
      </c>
      <c r="O118" s="36">
        <f>SUMIFS(СВЦЭМ!$C$33:$C$776,СВЦЭМ!$A$33:$A$776,$A118,СВЦЭМ!$B$33:$B$776,O$110)+'СЕТ СН'!$I$12+СВЦЭМ!$D$10+'СЕТ СН'!$I$6-'СЕТ СН'!$I$22</f>
        <v>1696.36593481</v>
      </c>
      <c r="P118" s="36">
        <f>SUMIFS(СВЦЭМ!$C$33:$C$776,СВЦЭМ!$A$33:$A$776,$A118,СВЦЭМ!$B$33:$B$776,P$110)+'СЕТ СН'!$I$12+СВЦЭМ!$D$10+'СЕТ СН'!$I$6-'СЕТ СН'!$I$22</f>
        <v>1711.3283935199997</v>
      </c>
      <c r="Q118" s="36">
        <f>SUMIFS(СВЦЭМ!$C$33:$C$776,СВЦЭМ!$A$33:$A$776,$A118,СВЦЭМ!$B$33:$B$776,Q$110)+'СЕТ СН'!$I$12+СВЦЭМ!$D$10+'СЕТ СН'!$I$6-'СЕТ СН'!$I$22</f>
        <v>1717.6795562899997</v>
      </c>
      <c r="R118" s="36">
        <f>SUMIFS(СВЦЭМ!$C$33:$C$776,СВЦЭМ!$A$33:$A$776,$A118,СВЦЭМ!$B$33:$B$776,R$110)+'СЕТ СН'!$I$12+СВЦЭМ!$D$10+'СЕТ СН'!$I$6-'СЕТ СН'!$I$22</f>
        <v>1718.3433909400001</v>
      </c>
      <c r="S118" s="36">
        <f>SUMIFS(СВЦЭМ!$C$33:$C$776,СВЦЭМ!$A$33:$A$776,$A118,СВЦЭМ!$B$33:$B$776,S$110)+'СЕТ СН'!$I$12+СВЦЭМ!$D$10+'СЕТ СН'!$I$6-'СЕТ СН'!$I$22</f>
        <v>1705.6983634600001</v>
      </c>
      <c r="T118" s="36">
        <f>SUMIFS(СВЦЭМ!$C$33:$C$776,СВЦЭМ!$A$33:$A$776,$A118,СВЦЭМ!$B$33:$B$776,T$110)+'СЕТ СН'!$I$12+СВЦЭМ!$D$10+'СЕТ СН'!$I$6-'СЕТ СН'!$I$22</f>
        <v>1661.9600464300001</v>
      </c>
      <c r="U118" s="36">
        <f>SUMIFS(СВЦЭМ!$C$33:$C$776,СВЦЭМ!$A$33:$A$776,$A118,СВЦЭМ!$B$33:$B$776,U$110)+'СЕТ СН'!$I$12+СВЦЭМ!$D$10+'СЕТ СН'!$I$6-'СЕТ СН'!$I$22</f>
        <v>1657.5473286299998</v>
      </c>
      <c r="V118" s="36">
        <f>SUMIFS(СВЦЭМ!$C$33:$C$776,СВЦЭМ!$A$33:$A$776,$A118,СВЦЭМ!$B$33:$B$776,V$110)+'СЕТ СН'!$I$12+СВЦЭМ!$D$10+'СЕТ СН'!$I$6-'СЕТ СН'!$I$22</f>
        <v>1684.9359737099999</v>
      </c>
      <c r="W118" s="36">
        <f>SUMIFS(СВЦЭМ!$C$33:$C$776,СВЦЭМ!$A$33:$A$776,$A118,СВЦЭМ!$B$33:$B$776,W$110)+'СЕТ СН'!$I$12+СВЦЭМ!$D$10+'СЕТ СН'!$I$6-'СЕТ СН'!$I$22</f>
        <v>1715.3058124999998</v>
      </c>
      <c r="X118" s="36">
        <f>SUMIFS(СВЦЭМ!$C$33:$C$776,СВЦЭМ!$A$33:$A$776,$A118,СВЦЭМ!$B$33:$B$776,X$110)+'СЕТ СН'!$I$12+СВЦЭМ!$D$10+'СЕТ СН'!$I$6-'СЕТ СН'!$I$22</f>
        <v>1752.30366564</v>
      </c>
      <c r="Y118" s="36">
        <f>SUMIFS(СВЦЭМ!$C$33:$C$776,СВЦЭМ!$A$33:$A$776,$A118,СВЦЭМ!$B$33:$B$776,Y$110)+'СЕТ СН'!$I$12+СВЦЭМ!$D$10+'СЕТ СН'!$I$6-'СЕТ СН'!$I$22</f>
        <v>1767.94088895</v>
      </c>
    </row>
    <row r="119" spans="1:25" ht="15.75" x14ac:dyDescent="0.2">
      <c r="A119" s="35">
        <f t="shared" si="3"/>
        <v>43505</v>
      </c>
      <c r="B119" s="36">
        <f>SUMIFS(СВЦЭМ!$C$33:$C$776,СВЦЭМ!$A$33:$A$776,$A119,СВЦЭМ!$B$33:$B$776,B$110)+'СЕТ СН'!$I$12+СВЦЭМ!$D$10+'СЕТ СН'!$I$6-'СЕТ СН'!$I$22</f>
        <v>1781.7690380099998</v>
      </c>
      <c r="C119" s="36">
        <f>SUMIFS(СВЦЭМ!$C$33:$C$776,СВЦЭМ!$A$33:$A$776,$A119,СВЦЭМ!$B$33:$B$776,C$110)+'СЕТ СН'!$I$12+СВЦЭМ!$D$10+'СЕТ СН'!$I$6-'СЕТ СН'!$I$22</f>
        <v>1814.8950898899998</v>
      </c>
      <c r="D119" s="36">
        <f>SUMIFS(СВЦЭМ!$C$33:$C$776,СВЦЭМ!$A$33:$A$776,$A119,СВЦЭМ!$B$33:$B$776,D$110)+'СЕТ СН'!$I$12+СВЦЭМ!$D$10+'СЕТ СН'!$I$6-'СЕТ СН'!$I$22</f>
        <v>1835.1794144199998</v>
      </c>
      <c r="E119" s="36">
        <f>SUMIFS(СВЦЭМ!$C$33:$C$776,СВЦЭМ!$A$33:$A$776,$A119,СВЦЭМ!$B$33:$B$776,E$110)+'СЕТ СН'!$I$12+СВЦЭМ!$D$10+'СЕТ СН'!$I$6-'СЕТ СН'!$I$22</f>
        <v>1835.5873210899999</v>
      </c>
      <c r="F119" s="36">
        <f>SUMIFS(СВЦЭМ!$C$33:$C$776,СВЦЭМ!$A$33:$A$776,$A119,СВЦЭМ!$B$33:$B$776,F$110)+'СЕТ СН'!$I$12+СВЦЭМ!$D$10+'СЕТ СН'!$I$6-'СЕТ СН'!$I$22</f>
        <v>1832.2939143999997</v>
      </c>
      <c r="G119" s="36">
        <f>SUMIFS(СВЦЭМ!$C$33:$C$776,СВЦЭМ!$A$33:$A$776,$A119,СВЦЭМ!$B$33:$B$776,G$110)+'СЕТ СН'!$I$12+СВЦЭМ!$D$10+'СЕТ СН'!$I$6-'СЕТ СН'!$I$22</f>
        <v>1830.3699902399999</v>
      </c>
      <c r="H119" s="36">
        <f>SUMIFS(СВЦЭМ!$C$33:$C$776,СВЦЭМ!$A$33:$A$776,$A119,СВЦЭМ!$B$33:$B$776,H$110)+'СЕТ СН'!$I$12+СВЦЭМ!$D$10+'СЕТ СН'!$I$6-'СЕТ СН'!$I$22</f>
        <v>1805.15780055</v>
      </c>
      <c r="I119" s="36">
        <f>SUMIFS(СВЦЭМ!$C$33:$C$776,СВЦЭМ!$A$33:$A$776,$A119,СВЦЭМ!$B$33:$B$776,I$110)+'СЕТ СН'!$I$12+СВЦЭМ!$D$10+'СЕТ СН'!$I$6-'СЕТ СН'!$I$22</f>
        <v>1789.3884896899999</v>
      </c>
      <c r="J119" s="36">
        <f>SUMIFS(СВЦЭМ!$C$33:$C$776,СВЦЭМ!$A$33:$A$776,$A119,СВЦЭМ!$B$33:$B$776,J$110)+'СЕТ СН'!$I$12+СВЦЭМ!$D$10+'СЕТ СН'!$I$6-'СЕТ СН'!$I$22</f>
        <v>1736.6762836799999</v>
      </c>
      <c r="K119" s="36">
        <f>SUMIFS(СВЦЭМ!$C$33:$C$776,СВЦЭМ!$A$33:$A$776,$A119,СВЦЭМ!$B$33:$B$776,K$110)+'СЕТ СН'!$I$12+СВЦЭМ!$D$10+'СЕТ СН'!$I$6-'СЕТ СН'!$I$22</f>
        <v>1713.0571721400001</v>
      </c>
      <c r="L119" s="36">
        <f>SUMIFS(СВЦЭМ!$C$33:$C$776,СВЦЭМ!$A$33:$A$776,$A119,СВЦЭМ!$B$33:$B$776,L$110)+'СЕТ СН'!$I$12+СВЦЭМ!$D$10+'СЕТ СН'!$I$6-'СЕТ СН'!$I$22</f>
        <v>1717.31102513</v>
      </c>
      <c r="M119" s="36">
        <f>SUMIFS(СВЦЭМ!$C$33:$C$776,СВЦЭМ!$A$33:$A$776,$A119,СВЦЭМ!$B$33:$B$776,M$110)+'СЕТ СН'!$I$12+СВЦЭМ!$D$10+'СЕТ СН'!$I$6-'СЕТ СН'!$I$22</f>
        <v>1725.6501298399999</v>
      </c>
      <c r="N119" s="36">
        <f>SUMIFS(СВЦЭМ!$C$33:$C$776,СВЦЭМ!$A$33:$A$776,$A119,СВЦЭМ!$B$33:$B$776,N$110)+'СЕТ СН'!$I$12+СВЦЭМ!$D$10+'СЕТ СН'!$I$6-'СЕТ СН'!$I$22</f>
        <v>1728.4569684099997</v>
      </c>
      <c r="O119" s="36">
        <f>SUMIFS(СВЦЭМ!$C$33:$C$776,СВЦЭМ!$A$33:$A$776,$A119,СВЦЭМ!$B$33:$B$776,O$110)+'СЕТ СН'!$I$12+СВЦЭМ!$D$10+'СЕТ СН'!$I$6-'СЕТ СН'!$I$22</f>
        <v>1703.0201138799998</v>
      </c>
      <c r="P119" s="36">
        <f>SUMIFS(СВЦЭМ!$C$33:$C$776,СВЦЭМ!$A$33:$A$776,$A119,СВЦЭМ!$B$33:$B$776,P$110)+'СЕТ СН'!$I$12+СВЦЭМ!$D$10+'СЕТ СН'!$I$6-'СЕТ СН'!$I$22</f>
        <v>1698.3154638699998</v>
      </c>
      <c r="Q119" s="36">
        <f>SUMIFS(СВЦЭМ!$C$33:$C$776,СВЦЭМ!$A$33:$A$776,$A119,СВЦЭМ!$B$33:$B$776,Q$110)+'СЕТ СН'!$I$12+СВЦЭМ!$D$10+'СЕТ СН'!$I$6-'СЕТ СН'!$I$22</f>
        <v>1705.1926247799997</v>
      </c>
      <c r="R119" s="36">
        <f>SUMIFS(СВЦЭМ!$C$33:$C$776,СВЦЭМ!$A$33:$A$776,$A119,СВЦЭМ!$B$33:$B$776,R$110)+'СЕТ СН'!$I$12+СВЦЭМ!$D$10+'СЕТ СН'!$I$6-'СЕТ СН'!$I$22</f>
        <v>1698.0070717399999</v>
      </c>
      <c r="S119" s="36">
        <f>SUMIFS(СВЦЭМ!$C$33:$C$776,СВЦЭМ!$A$33:$A$776,$A119,СВЦЭМ!$B$33:$B$776,S$110)+'СЕТ СН'!$I$12+СВЦЭМ!$D$10+'СЕТ СН'!$I$6-'СЕТ СН'!$I$22</f>
        <v>1670.3978141799998</v>
      </c>
      <c r="T119" s="36">
        <f>SUMIFS(СВЦЭМ!$C$33:$C$776,СВЦЭМ!$A$33:$A$776,$A119,СВЦЭМ!$B$33:$B$776,T$110)+'СЕТ СН'!$I$12+СВЦЭМ!$D$10+'СЕТ СН'!$I$6-'СЕТ СН'!$I$22</f>
        <v>1631.3162496300001</v>
      </c>
      <c r="U119" s="36">
        <f>SUMIFS(СВЦЭМ!$C$33:$C$776,СВЦЭМ!$A$33:$A$776,$A119,СВЦЭМ!$B$33:$B$776,U$110)+'СЕТ СН'!$I$12+СВЦЭМ!$D$10+'СЕТ СН'!$I$6-'СЕТ СН'!$I$22</f>
        <v>1625.1667512200002</v>
      </c>
      <c r="V119" s="36">
        <f>SUMIFS(СВЦЭМ!$C$33:$C$776,СВЦЭМ!$A$33:$A$776,$A119,СВЦЭМ!$B$33:$B$776,V$110)+'СЕТ СН'!$I$12+СВЦЭМ!$D$10+'СЕТ СН'!$I$6-'СЕТ СН'!$I$22</f>
        <v>1639.019652</v>
      </c>
      <c r="W119" s="36">
        <f>SUMIFS(СВЦЭМ!$C$33:$C$776,СВЦЭМ!$A$33:$A$776,$A119,СВЦЭМ!$B$33:$B$776,W$110)+'СЕТ СН'!$I$12+СВЦЭМ!$D$10+'СЕТ СН'!$I$6-'СЕТ СН'!$I$22</f>
        <v>1665.4502406000001</v>
      </c>
      <c r="X119" s="36">
        <f>SUMIFS(СВЦЭМ!$C$33:$C$776,СВЦЭМ!$A$33:$A$776,$A119,СВЦЭМ!$B$33:$B$776,X$110)+'СЕТ СН'!$I$12+СВЦЭМ!$D$10+'СЕТ СН'!$I$6-'СЕТ СН'!$I$22</f>
        <v>1686.9091750299999</v>
      </c>
      <c r="Y119" s="36">
        <f>SUMIFS(СВЦЭМ!$C$33:$C$776,СВЦЭМ!$A$33:$A$776,$A119,СВЦЭМ!$B$33:$B$776,Y$110)+'СЕТ СН'!$I$12+СВЦЭМ!$D$10+'СЕТ СН'!$I$6-'СЕТ СН'!$I$22</f>
        <v>1717.2169915099998</v>
      </c>
    </row>
    <row r="120" spans="1:25" ht="15.75" x14ac:dyDescent="0.2">
      <c r="A120" s="35">
        <f t="shared" si="3"/>
        <v>43506</v>
      </c>
      <c r="B120" s="36">
        <f>SUMIFS(СВЦЭМ!$C$33:$C$776,СВЦЭМ!$A$33:$A$776,$A120,СВЦЭМ!$B$33:$B$776,B$110)+'СЕТ СН'!$I$12+СВЦЭМ!$D$10+'СЕТ СН'!$I$6-'СЕТ СН'!$I$22</f>
        <v>1740.5254430999998</v>
      </c>
      <c r="C120" s="36">
        <f>SUMIFS(СВЦЭМ!$C$33:$C$776,СВЦЭМ!$A$33:$A$776,$A120,СВЦЭМ!$B$33:$B$776,C$110)+'СЕТ СН'!$I$12+СВЦЭМ!$D$10+'СЕТ СН'!$I$6-'СЕТ СН'!$I$22</f>
        <v>1753.4495124300001</v>
      </c>
      <c r="D120" s="36">
        <f>SUMIFS(СВЦЭМ!$C$33:$C$776,СВЦЭМ!$A$33:$A$776,$A120,СВЦЭМ!$B$33:$B$776,D$110)+'СЕТ СН'!$I$12+СВЦЭМ!$D$10+'СЕТ СН'!$I$6-'СЕТ СН'!$I$22</f>
        <v>1789.8212946999997</v>
      </c>
      <c r="E120" s="36">
        <f>SUMIFS(СВЦЭМ!$C$33:$C$776,СВЦЭМ!$A$33:$A$776,$A120,СВЦЭМ!$B$33:$B$776,E$110)+'СЕТ СН'!$I$12+СВЦЭМ!$D$10+'СЕТ СН'!$I$6-'СЕТ СН'!$I$22</f>
        <v>1808.32118872</v>
      </c>
      <c r="F120" s="36">
        <f>SUMIFS(СВЦЭМ!$C$33:$C$776,СВЦЭМ!$A$33:$A$776,$A120,СВЦЭМ!$B$33:$B$776,F$110)+'СЕТ СН'!$I$12+СВЦЭМ!$D$10+'СЕТ СН'!$I$6-'СЕТ СН'!$I$22</f>
        <v>1805.1450186500001</v>
      </c>
      <c r="G120" s="36">
        <f>SUMIFS(СВЦЭМ!$C$33:$C$776,СВЦЭМ!$A$33:$A$776,$A120,СВЦЭМ!$B$33:$B$776,G$110)+'СЕТ СН'!$I$12+СВЦЭМ!$D$10+'СЕТ СН'!$I$6-'СЕТ СН'!$I$22</f>
        <v>1796.4766458399999</v>
      </c>
      <c r="H120" s="36">
        <f>SUMIFS(СВЦЭМ!$C$33:$C$776,СВЦЭМ!$A$33:$A$776,$A120,СВЦЭМ!$B$33:$B$776,H$110)+'СЕТ СН'!$I$12+СВЦЭМ!$D$10+'СЕТ СН'!$I$6-'СЕТ СН'!$I$22</f>
        <v>1784.6873486199997</v>
      </c>
      <c r="I120" s="36">
        <f>SUMIFS(СВЦЭМ!$C$33:$C$776,СВЦЭМ!$A$33:$A$776,$A120,СВЦЭМ!$B$33:$B$776,I$110)+'СЕТ СН'!$I$12+СВЦЭМ!$D$10+'СЕТ СН'!$I$6-'СЕТ СН'!$I$22</f>
        <v>1749.6739109499999</v>
      </c>
      <c r="J120" s="36">
        <f>SUMIFS(СВЦЭМ!$C$33:$C$776,СВЦЭМ!$A$33:$A$776,$A120,СВЦЭМ!$B$33:$B$776,J$110)+'СЕТ СН'!$I$12+СВЦЭМ!$D$10+'СЕТ СН'!$I$6-'СЕТ СН'!$I$22</f>
        <v>1718.2226503900001</v>
      </c>
      <c r="K120" s="36">
        <f>SUMIFS(СВЦЭМ!$C$33:$C$776,СВЦЭМ!$A$33:$A$776,$A120,СВЦЭМ!$B$33:$B$776,K$110)+'СЕТ СН'!$I$12+СВЦЭМ!$D$10+'СЕТ СН'!$I$6-'СЕТ СН'!$I$22</f>
        <v>1675.4417907699999</v>
      </c>
      <c r="L120" s="36">
        <f>SUMIFS(СВЦЭМ!$C$33:$C$776,СВЦЭМ!$A$33:$A$776,$A120,СВЦЭМ!$B$33:$B$776,L$110)+'СЕТ СН'!$I$12+СВЦЭМ!$D$10+'СЕТ СН'!$I$6-'СЕТ СН'!$I$22</f>
        <v>1650.4293272300001</v>
      </c>
      <c r="M120" s="36">
        <f>SUMIFS(СВЦЭМ!$C$33:$C$776,СВЦЭМ!$A$33:$A$776,$A120,СВЦЭМ!$B$33:$B$776,M$110)+'СЕТ СН'!$I$12+СВЦЭМ!$D$10+'СЕТ СН'!$I$6-'СЕТ СН'!$I$22</f>
        <v>1651.2104227700002</v>
      </c>
      <c r="N120" s="36">
        <f>SUMIFS(СВЦЭМ!$C$33:$C$776,СВЦЭМ!$A$33:$A$776,$A120,СВЦЭМ!$B$33:$B$776,N$110)+'СЕТ СН'!$I$12+СВЦЭМ!$D$10+'СЕТ СН'!$I$6-'СЕТ СН'!$I$22</f>
        <v>1655.03492852</v>
      </c>
      <c r="O120" s="36">
        <f>SUMIFS(СВЦЭМ!$C$33:$C$776,СВЦЭМ!$A$33:$A$776,$A120,СВЦЭМ!$B$33:$B$776,O$110)+'СЕТ СН'!$I$12+СВЦЭМ!$D$10+'СЕТ СН'!$I$6-'СЕТ СН'!$I$22</f>
        <v>1643.99350512</v>
      </c>
      <c r="P120" s="36">
        <f>SUMIFS(СВЦЭМ!$C$33:$C$776,СВЦЭМ!$A$33:$A$776,$A120,СВЦЭМ!$B$33:$B$776,P$110)+'СЕТ СН'!$I$12+СВЦЭМ!$D$10+'СЕТ СН'!$I$6-'СЕТ СН'!$I$22</f>
        <v>1636.65868783</v>
      </c>
      <c r="Q120" s="36">
        <f>SUMIFS(СВЦЭМ!$C$33:$C$776,СВЦЭМ!$A$33:$A$776,$A120,СВЦЭМ!$B$33:$B$776,Q$110)+'СЕТ СН'!$I$12+СВЦЭМ!$D$10+'СЕТ СН'!$I$6-'СЕТ СН'!$I$22</f>
        <v>1653.8683185300001</v>
      </c>
      <c r="R120" s="36">
        <f>SUMIFS(СВЦЭМ!$C$33:$C$776,СВЦЭМ!$A$33:$A$776,$A120,СВЦЭМ!$B$33:$B$776,R$110)+'СЕТ СН'!$I$12+СВЦЭМ!$D$10+'СЕТ СН'!$I$6-'СЕТ СН'!$I$22</f>
        <v>1675.1436720000002</v>
      </c>
      <c r="S120" s="36">
        <f>SUMIFS(СВЦЭМ!$C$33:$C$776,СВЦЭМ!$A$33:$A$776,$A120,СВЦЭМ!$B$33:$B$776,S$110)+'СЕТ СН'!$I$12+СВЦЭМ!$D$10+'СЕТ СН'!$I$6-'СЕТ СН'!$I$22</f>
        <v>1665.4880626700001</v>
      </c>
      <c r="T120" s="36">
        <f>SUMIFS(СВЦЭМ!$C$33:$C$776,СВЦЭМ!$A$33:$A$776,$A120,СВЦЭМ!$B$33:$B$776,T$110)+'СЕТ СН'!$I$12+СВЦЭМ!$D$10+'СЕТ СН'!$I$6-'СЕТ СН'!$I$22</f>
        <v>1628.4391857699998</v>
      </c>
      <c r="U120" s="36">
        <f>SUMIFS(СВЦЭМ!$C$33:$C$776,СВЦЭМ!$A$33:$A$776,$A120,СВЦЭМ!$B$33:$B$776,U$110)+'СЕТ СН'!$I$12+СВЦЭМ!$D$10+'СЕТ СН'!$I$6-'СЕТ СН'!$I$22</f>
        <v>1619.2979789000001</v>
      </c>
      <c r="V120" s="36">
        <f>SUMIFS(СВЦЭМ!$C$33:$C$776,СВЦЭМ!$A$33:$A$776,$A120,СВЦЭМ!$B$33:$B$776,V$110)+'СЕТ СН'!$I$12+СВЦЭМ!$D$10+'СЕТ СН'!$I$6-'СЕТ СН'!$I$22</f>
        <v>1597.9519706000001</v>
      </c>
      <c r="W120" s="36">
        <f>SUMIFS(СВЦЭМ!$C$33:$C$776,СВЦЭМ!$A$33:$A$776,$A120,СВЦЭМ!$B$33:$B$776,W$110)+'СЕТ СН'!$I$12+СВЦЭМ!$D$10+'СЕТ СН'!$I$6-'СЕТ СН'!$I$22</f>
        <v>1619.5188767899999</v>
      </c>
      <c r="X120" s="36">
        <f>SUMIFS(СВЦЭМ!$C$33:$C$776,СВЦЭМ!$A$33:$A$776,$A120,СВЦЭМ!$B$33:$B$776,X$110)+'СЕТ СН'!$I$12+СВЦЭМ!$D$10+'СЕТ СН'!$I$6-'СЕТ СН'!$I$22</f>
        <v>1644.3723384800001</v>
      </c>
      <c r="Y120" s="36">
        <f>SUMIFS(СВЦЭМ!$C$33:$C$776,СВЦЭМ!$A$33:$A$776,$A120,СВЦЭМ!$B$33:$B$776,Y$110)+'СЕТ СН'!$I$12+СВЦЭМ!$D$10+'СЕТ СН'!$I$6-'СЕТ СН'!$I$22</f>
        <v>1704.0745326299998</v>
      </c>
    </row>
    <row r="121" spans="1:25" ht="15.75" x14ac:dyDescent="0.2">
      <c r="A121" s="35">
        <f t="shared" si="3"/>
        <v>43507</v>
      </c>
      <c r="B121" s="36">
        <f>SUMIFS(СВЦЭМ!$C$33:$C$776,СВЦЭМ!$A$33:$A$776,$A121,СВЦЭМ!$B$33:$B$776,B$110)+'СЕТ СН'!$I$12+СВЦЭМ!$D$10+'СЕТ СН'!$I$6-'СЕТ СН'!$I$22</f>
        <v>1753.0175532200001</v>
      </c>
      <c r="C121" s="36">
        <f>SUMIFS(СВЦЭМ!$C$33:$C$776,СВЦЭМ!$A$33:$A$776,$A121,СВЦЭМ!$B$33:$B$776,C$110)+'СЕТ СН'!$I$12+СВЦЭМ!$D$10+'СЕТ СН'!$I$6-'СЕТ СН'!$I$22</f>
        <v>1771.3693725099997</v>
      </c>
      <c r="D121" s="36">
        <f>SUMIFS(СВЦЭМ!$C$33:$C$776,СВЦЭМ!$A$33:$A$776,$A121,СВЦЭМ!$B$33:$B$776,D$110)+'СЕТ СН'!$I$12+СВЦЭМ!$D$10+'СЕТ СН'!$I$6-'СЕТ СН'!$I$22</f>
        <v>1794.3092372000001</v>
      </c>
      <c r="E121" s="36">
        <f>SUMIFS(СВЦЭМ!$C$33:$C$776,СВЦЭМ!$A$33:$A$776,$A121,СВЦЭМ!$B$33:$B$776,E$110)+'СЕТ СН'!$I$12+СВЦЭМ!$D$10+'СЕТ СН'!$I$6-'СЕТ СН'!$I$22</f>
        <v>1810.21639572</v>
      </c>
      <c r="F121" s="36">
        <f>SUMIFS(СВЦЭМ!$C$33:$C$776,СВЦЭМ!$A$33:$A$776,$A121,СВЦЭМ!$B$33:$B$776,F$110)+'СЕТ СН'!$I$12+СВЦЭМ!$D$10+'СЕТ СН'!$I$6-'СЕТ СН'!$I$22</f>
        <v>1810.5667924099998</v>
      </c>
      <c r="G121" s="36">
        <f>SUMIFS(СВЦЭМ!$C$33:$C$776,СВЦЭМ!$A$33:$A$776,$A121,СВЦЭМ!$B$33:$B$776,G$110)+'СЕТ СН'!$I$12+СВЦЭМ!$D$10+'СЕТ СН'!$I$6-'СЕТ СН'!$I$22</f>
        <v>1799.2810627399999</v>
      </c>
      <c r="H121" s="36">
        <f>SUMIFS(СВЦЭМ!$C$33:$C$776,СВЦЭМ!$A$33:$A$776,$A121,СВЦЭМ!$B$33:$B$776,H$110)+'СЕТ СН'!$I$12+СВЦЭМ!$D$10+'СЕТ СН'!$I$6-'СЕТ СН'!$I$22</f>
        <v>1747.7184456999998</v>
      </c>
      <c r="I121" s="36">
        <f>SUMIFS(СВЦЭМ!$C$33:$C$776,СВЦЭМ!$A$33:$A$776,$A121,СВЦЭМ!$B$33:$B$776,I$110)+'СЕТ СН'!$I$12+СВЦЭМ!$D$10+'СЕТ СН'!$I$6-'СЕТ СН'!$I$22</f>
        <v>1706.9218128799998</v>
      </c>
      <c r="J121" s="36">
        <f>SUMIFS(СВЦЭМ!$C$33:$C$776,СВЦЭМ!$A$33:$A$776,$A121,СВЦЭМ!$B$33:$B$776,J$110)+'СЕТ СН'!$I$12+СВЦЭМ!$D$10+'СЕТ СН'!$I$6-'СЕТ СН'!$I$22</f>
        <v>1692.8730831799999</v>
      </c>
      <c r="K121" s="36">
        <f>SUMIFS(СВЦЭМ!$C$33:$C$776,СВЦЭМ!$A$33:$A$776,$A121,СВЦЭМ!$B$33:$B$776,K$110)+'СЕТ СН'!$I$12+СВЦЭМ!$D$10+'СЕТ СН'!$I$6-'СЕТ СН'!$I$22</f>
        <v>1699.4570666099999</v>
      </c>
      <c r="L121" s="36">
        <f>SUMIFS(СВЦЭМ!$C$33:$C$776,СВЦЭМ!$A$33:$A$776,$A121,СВЦЭМ!$B$33:$B$776,L$110)+'СЕТ СН'!$I$12+СВЦЭМ!$D$10+'СЕТ СН'!$I$6-'СЕТ СН'!$I$22</f>
        <v>1685.8021317600001</v>
      </c>
      <c r="M121" s="36">
        <f>SUMIFS(СВЦЭМ!$C$33:$C$776,СВЦЭМ!$A$33:$A$776,$A121,СВЦЭМ!$B$33:$B$776,M$110)+'СЕТ СН'!$I$12+СВЦЭМ!$D$10+'СЕТ СН'!$I$6-'СЕТ СН'!$I$22</f>
        <v>1688.5681924999999</v>
      </c>
      <c r="N121" s="36">
        <f>SUMIFS(СВЦЭМ!$C$33:$C$776,СВЦЭМ!$A$33:$A$776,$A121,СВЦЭМ!$B$33:$B$776,N$110)+'СЕТ СН'!$I$12+СВЦЭМ!$D$10+'СЕТ СН'!$I$6-'СЕТ СН'!$I$22</f>
        <v>1697.1068042299999</v>
      </c>
      <c r="O121" s="36">
        <f>SUMIFS(СВЦЭМ!$C$33:$C$776,СВЦЭМ!$A$33:$A$776,$A121,СВЦЭМ!$B$33:$B$776,O$110)+'СЕТ СН'!$I$12+СВЦЭМ!$D$10+'СЕТ СН'!$I$6-'СЕТ СН'!$I$22</f>
        <v>1664.2790966500002</v>
      </c>
      <c r="P121" s="36">
        <f>SUMIFS(СВЦЭМ!$C$33:$C$776,СВЦЭМ!$A$33:$A$776,$A121,СВЦЭМ!$B$33:$B$776,P$110)+'СЕТ СН'!$I$12+СВЦЭМ!$D$10+'СЕТ СН'!$I$6-'СЕТ СН'!$I$22</f>
        <v>1680.9155093999998</v>
      </c>
      <c r="Q121" s="36">
        <f>SUMIFS(СВЦЭМ!$C$33:$C$776,СВЦЭМ!$A$33:$A$776,$A121,СВЦЭМ!$B$33:$B$776,Q$110)+'СЕТ СН'!$I$12+СВЦЭМ!$D$10+'СЕТ СН'!$I$6-'СЕТ СН'!$I$22</f>
        <v>1673.5579700600001</v>
      </c>
      <c r="R121" s="36">
        <f>SUMIFS(СВЦЭМ!$C$33:$C$776,СВЦЭМ!$A$33:$A$776,$A121,СВЦЭМ!$B$33:$B$776,R$110)+'СЕТ СН'!$I$12+СВЦЭМ!$D$10+'СЕТ СН'!$I$6-'СЕТ СН'!$I$22</f>
        <v>1670.7478600700001</v>
      </c>
      <c r="S121" s="36">
        <f>SUMIFS(СВЦЭМ!$C$33:$C$776,СВЦЭМ!$A$33:$A$776,$A121,СВЦЭМ!$B$33:$B$776,S$110)+'СЕТ СН'!$I$12+СВЦЭМ!$D$10+'СЕТ СН'!$I$6-'СЕТ СН'!$I$22</f>
        <v>1660.5785827</v>
      </c>
      <c r="T121" s="36">
        <f>SUMIFS(СВЦЭМ!$C$33:$C$776,СВЦЭМ!$A$33:$A$776,$A121,СВЦЭМ!$B$33:$B$776,T$110)+'СЕТ СН'!$I$12+СВЦЭМ!$D$10+'СЕТ СН'!$I$6-'СЕТ СН'!$I$22</f>
        <v>1612.1772314899999</v>
      </c>
      <c r="U121" s="36">
        <f>SUMIFS(СВЦЭМ!$C$33:$C$776,СВЦЭМ!$A$33:$A$776,$A121,СВЦЭМ!$B$33:$B$776,U$110)+'СЕТ СН'!$I$12+СВЦЭМ!$D$10+'СЕТ СН'!$I$6-'СЕТ СН'!$I$22</f>
        <v>1592.8714552800002</v>
      </c>
      <c r="V121" s="36">
        <f>SUMIFS(СВЦЭМ!$C$33:$C$776,СВЦЭМ!$A$33:$A$776,$A121,СВЦЭМ!$B$33:$B$776,V$110)+'СЕТ СН'!$I$12+СВЦЭМ!$D$10+'СЕТ СН'!$I$6-'СЕТ СН'!$I$22</f>
        <v>1607.90723088</v>
      </c>
      <c r="W121" s="36">
        <f>SUMIFS(СВЦЭМ!$C$33:$C$776,СВЦЭМ!$A$33:$A$776,$A121,СВЦЭМ!$B$33:$B$776,W$110)+'СЕТ СН'!$I$12+СВЦЭМ!$D$10+'СЕТ СН'!$I$6-'СЕТ СН'!$I$22</f>
        <v>1628.4497942899998</v>
      </c>
      <c r="X121" s="36">
        <f>SUMIFS(СВЦЭМ!$C$33:$C$776,СВЦЭМ!$A$33:$A$776,$A121,СВЦЭМ!$B$33:$B$776,X$110)+'СЕТ СН'!$I$12+СВЦЭМ!$D$10+'СЕТ СН'!$I$6-'СЕТ СН'!$I$22</f>
        <v>1653.7007513799999</v>
      </c>
      <c r="Y121" s="36">
        <f>SUMIFS(СВЦЭМ!$C$33:$C$776,СВЦЭМ!$A$33:$A$776,$A121,СВЦЭМ!$B$33:$B$776,Y$110)+'СЕТ СН'!$I$12+СВЦЭМ!$D$10+'СЕТ СН'!$I$6-'СЕТ СН'!$I$22</f>
        <v>1704.5669088300001</v>
      </c>
    </row>
    <row r="122" spans="1:25" ht="15.75" x14ac:dyDescent="0.2">
      <c r="A122" s="35">
        <f t="shared" si="3"/>
        <v>43508</v>
      </c>
      <c r="B122" s="36">
        <f>SUMIFS(СВЦЭМ!$C$33:$C$776,СВЦЭМ!$A$33:$A$776,$A122,СВЦЭМ!$B$33:$B$776,B$110)+'СЕТ СН'!$I$12+СВЦЭМ!$D$10+'СЕТ СН'!$I$6-'СЕТ СН'!$I$22</f>
        <v>1738.63538036</v>
      </c>
      <c r="C122" s="36">
        <f>SUMIFS(СВЦЭМ!$C$33:$C$776,СВЦЭМ!$A$33:$A$776,$A122,СВЦЭМ!$B$33:$B$776,C$110)+'СЕТ СН'!$I$12+СВЦЭМ!$D$10+'СЕТ СН'!$I$6-'СЕТ СН'!$I$22</f>
        <v>1766.0781251499998</v>
      </c>
      <c r="D122" s="36">
        <f>SUMIFS(СВЦЭМ!$C$33:$C$776,СВЦЭМ!$A$33:$A$776,$A122,СВЦЭМ!$B$33:$B$776,D$110)+'СЕТ СН'!$I$12+СВЦЭМ!$D$10+'СЕТ СН'!$I$6-'СЕТ СН'!$I$22</f>
        <v>1777.90197971</v>
      </c>
      <c r="E122" s="36">
        <f>SUMIFS(СВЦЭМ!$C$33:$C$776,СВЦЭМ!$A$33:$A$776,$A122,СВЦЭМ!$B$33:$B$776,E$110)+'СЕТ СН'!$I$12+СВЦЭМ!$D$10+'СЕТ СН'!$I$6-'СЕТ СН'!$I$22</f>
        <v>1797.6825742800002</v>
      </c>
      <c r="F122" s="36">
        <f>SUMIFS(СВЦЭМ!$C$33:$C$776,СВЦЭМ!$A$33:$A$776,$A122,СВЦЭМ!$B$33:$B$776,F$110)+'СЕТ СН'!$I$12+СВЦЭМ!$D$10+'СЕТ СН'!$I$6-'СЕТ СН'!$I$22</f>
        <v>1795.1714094499998</v>
      </c>
      <c r="G122" s="36">
        <f>SUMIFS(СВЦЭМ!$C$33:$C$776,СВЦЭМ!$A$33:$A$776,$A122,СВЦЭМ!$B$33:$B$776,G$110)+'СЕТ СН'!$I$12+СВЦЭМ!$D$10+'СЕТ СН'!$I$6-'СЕТ СН'!$I$22</f>
        <v>1779.2717852800001</v>
      </c>
      <c r="H122" s="36">
        <f>SUMIFS(СВЦЭМ!$C$33:$C$776,СВЦЭМ!$A$33:$A$776,$A122,СВЦЭМ!$B$33:$B$776,H$110)+'СЕТ СН'!$I$12+СВЦЭМ!$D$10+'СЕТ СН'!$I$6-'СЕТ СН'!$I$22</f>
        <v>1735.7167826800001</v>
      </c>
      <c r="I122" s="36">
        <f>SUMIFS(СВЦЭМ!$C$33:$C$776,СВЦЭМ!$A$33:$A$776,$A122,СВЦЭМ!$B$33:$B$776,I$110)+'СЕТ СН'!$I$12+СВЦЭМ!$D$10+'СЕТ СН'!$I$6-'СЕТ СН'!$I$22</f>
        <v>1701.4633409099997</v>
      </c>
      <c r="J122" s="36">
        <f>SUMIFS(СВЦЭМ!$C$33:$C$776,СВЦЭМ!$A$33:$A$776,$A122,СВЦЭМ!$B$33:$B$776,J$110)+'СЕТ СН'!$I$12+СВЦЭМ!$D$10+'СЕТ СН'!$I$6-'СЕТ СН'!$I$22</f>
        <v>1658.55242997</v>
      </c>
      <c r="K122" s="36">
        <f>SUMIFS(СВЦЭМ!$C$33:$C$776,СВЦЭМ!$A$33:$A$776,$A122,СВЦЭМ!$B$33:$B$776,K$110)+'СЕТ СН'!$I$12+СВЦЭМ!$D$10+'СЕТ СН'!$I$6-'СЕТ СН'!$I$22</f>
        <v>1666.8204403999998</v>
      </c>
      <c r="L122" s="36">
        <f>SUMIFS(СВЦЭМ!$C$33:$C$776,СВЦЭМ!$A$33:$A$776,$A122,СВЦЭМ!$B$33:$B$776,L$110)+'СЕТ СН'!$I$12+СВЦЭМ!$D$10+'СЕТ СН'!$I$6-'СЕТ СН'!$I$22</f>
        <v>1664.1455109399999</v>
      </c>
      <c r="M122" s="36">
        <f>SUMIFS(СВЦЭМ!$C$33:$C$776,СВЦЭМ!$A$33:$A$776,$A122,СВЦЭМ!$B$33:$B$776,M$110)+'СЕТ СН'!$I$12+СВЦЭМ!$D$10+'СЕТ СН'!$I$6-'СЕТ СН'!$I$22</f>
        <v>1676.87584909</v>
      </c>
      <c r="N122" s="36">
        <f>SUMIFS(СВЦЭМ!$C$33:$C$776,СВЦЭМ!$A$33:$A$776,$A122,СВЦЭМ!$B$33:$B$776,N$110)+'СЕТ СН'!$I$12+СВЦЭМ!$D$10+'СЕТ СН'!$I$6-'СЕТ СН'!$I$22</f>
        <v>1666.0555884999999</v>
      </c>
      <c r="O122" s="36">
        <f>SUMIFS(СВЦЭМ!$C$33:$C$776,СВЦЭМ!$A$33:$A$776,$A122,СВЦЭМ!$B$33:$B$776,O$110)+'СЕТ СН'!$I$12+СВЦЭМ!$D$10+'СЕТ СН'!$I$6-'СЕТ СН'!$I$22</f>
        <v>1623.0596016999998</v>
      </c>
      <c r="P122" s="36">
        <f>SUMIFS(СВЦЭМ!$C$33:$C$776,СВЦЭМ!$A$33:$A$776,$A122,СВЦЭМ!$B$33:$B$776,P$110)+'СЕТ СН'!$I$12+СВЦЭМ!$D$10+'СЕТ СН'!$I$6-'СЕТ СН'!$I$22</f>
        <v>1642.94079461</v>
      </c>
      <c r="Q122" s="36">
        <f>SUMIFS(СВЦЭМ!$C$33:$C$776,СВЦЭМ!$A$33:$A$776,$A122,СВЦЭМ!$B$33:$B$776,Q$110)+'СЕТ СН'!$I$12+СВЦЭМ!$D$10+'СЕТ СН'!$I$6-'СЕТ СН'!$I$22</f>
        <v>1652.82486122</v>
      </c>
      <c r="R122" s="36">
        <f>SUMIFS(СВЦЭМ!$C$33:$C$776,СВЦЭМ!$A$33:$A$776,$A122,СВЦЭМ!$B$33:$B$776,R$110)+'СЕТ СН'!$I$12+СВЦЭМ!$D$10+'СЕТ СН'!$I$6-'СЕТ СН'!$I$22</f>
        <v>1658.8159846499998</v>
      </c>
      <c r="S122" s="36">
        <f>SUMIFS(СВЦЭМ!$C$33:$C$776,СВЦЭМ!$A$33:$A$776,$A122,СВЦЭМ!$B$33:$B$776,S$110)+'СЕТ СН'!$I$12+СВЦЭМ!$D$10+'СЕТ СН'!$I$6-'СЕТ СН'!$I$22</f>
        <v>1644.0911521499997</v>
      </c>
      <c r="T122" s="36">
        <f>SUMIFS(СВЦЭМ!$C$33:$C$776,СВЦЭМ!$A$33:$A$776,$A122,СВЦЭМ!$B$33:$B$776,T$110)+'СЕТ СН'!$I$12+СВЦЭМ!$D$10+'СЕТ СН'!$I$6-'СЕТ СН'!$I$22</f>
        <v>1598.7352470699998</v>
      </c>
      <c r="U122" s="36">
        <f>SUMIFS(СВЦЭМ!$C$33:$C$776,СВЦЭМ!$A$33:$A$776,$A122,СВЦЭМ!$B$33:$B$776,U$110)+'СЕТ СН'!$I$12+СВЦЭМ!$D$10+'СЕТ СН'!$I$6-'СЕТ СН'!$I$22</f>
        <v>1584.8678388399999</v>
      </c>
      <c r="V122" s="36">
        <f>SUMIFS(СВЦЭМ!$C$33:$C$776,СВЦЭМ!$A$33:$A$776,$A122,СВЦЭМ!$B$33:$B$776,V$110)+'СЕТ СН'!$I$12+СВЦЭМ!$D$10+'СЕТ СН'!$I$6-'СЕТ СН'!$I$22</f>
        <v>1610.0958924800002</v>
      </c>
      <c r="W122" s="36">
        <f>SUMIFS(СВЦЭМ!$C$33:$C$776,СВЦЭМ!$A$33:$A$776,$A122,СВЦЭМ!$B$33:$B$776,W$110)+'СЕТ СН'!$I$12+СВЦЭМ!$D$10+'СЕТ СН'!$I$6-'СЕТ СН'!$I$22</f>
        <v>1635.30809791</v>
      </c>
      <c r="X122" s="36">
        <f>SUMIFS(СВЦЭМ!$C$33:$C$776,СВЦЭМ!$A$33:$A$776,$A122,СВЦЭМ!$B$33:$B$776,X$110)+'СЕТ СН'!$I$12+СВЦЭМ!$D$10+'СЕТ СН'!$I$6-'СЕТ СН'!$I$22</f>
        <v>1660.2326446799998</v>
      </c>
      <c r="Y122" s="36">
        <f>SUMIFS(СВЦЭМ!$C$33:$C$776,СВЦЭМ!$A$33:$A$776,$A122,СВЦЭМ!$B$33:$B$776,Y$110)+'СЕТ СН'!$I$12+СВЦЭМ!$D$10+'СЕТ СН'!$I$6-'СЕТ СН'!$I$22</f>
        <v>1708.10365387</v>
      </c>
    </row>
    <row r="123" spans="1:25" ht="15.75" x14ac:dyDescent="0.2">
      <c r="A123" s="35">
        <f t="shared" si="3"/>
        <v>43509</v>
      </c>
      <c r="B123" s="36">
        <f>SUMIFS(СВЦЭМ!$C$33:$C$776,СВЦЭМ!$A$33:$A$776,$A123,СВЦЭМ!$B$33:$B$776,B$110)+'СЕТ СН'!$I$12+СВЦЭМ!$D$10+'СЕТ СН'!$I$6-'СЕТ СН'!$I$22</f>
        <v>1724.5570232</v>
      </c>
      <c r="C123" s="36">
        <f>SUMIFS(СВЦЭМ!$C$33:$C$776,СВЦЭМ!$A$33:$A$776,$A123,СВЦЭМ!$B$33:$B$776,C$110)+'СЕТ СН'!$I$12+СВЦЭМ!$D$10+'СЕТ СН'!$I$6-'СЕТ СН'!$I$22</f>
        <v>1742.4779070599998</v>
      </c>
      <c r="D123" s="36">
        <f>SUMIFS(СВЦЭМ!$C$33:$C$776,СВЦЭМ!$A$33:$A$776,$A123,СВЦЭМ!$B$33:$B$776,D$110)+'СЕТ СН'!$I$12+СВЦЭМ!$D$10+'СЕТ СН'!$I$6-'СЕТ СН'!$I$22</f>
        <v>1786.3335897299999</v>
      </c>
      <c r="E123" s="36">
        <f>SUMIFS(СВЦЭМ!$C$33:$C$776,СВЦЭМ!$A$33:$A$776,$A123,СВЦЭМ!$B$33:$B$776,E$110)+'СЕТ СН'!$I$12+СВЦЭМ!$D$10+'СЕТ СН'!$I$6-'СЕТ СН'!$I$22</f>
        <v>1802.24027604</v>
      </c>
      <c r="F123" s="36">
        <f>SUMIFS(СВЦЭМ!$C$33:$C$776,СВЦЭМ!$A$33:$A$776,$A123,СВЦЭМ!$B$33:$B$776,F$110)+'СЕТ СН'!$I$12+СВЦЭМ!$D$10+'СЕТ СН'!$I$6-'СЕТ СН'!$I$22</f>
        <v>1795.5734996599999</v>
      </c>
      <c r="G123" s="36">
        <f>SUMIFS(СВЦЭМ!$C$33:$C$776,СВЦЭМ!$A$33:$A$776,$A123,СВЦЭМ!$B$33:$B$776,G$110)+'СЕТ СН'!$I$12+СВЦЭМ!$D$10+'СЕТ СН'!$I$6-'СЕТ СН'!$I$22</f>
        <v>1758.36254852</v>
      </c>
      <c r="H123" s="36">
        <f>SUMIFS(СВЦЭМ!$C$33:$C$776,СВЦЭМ!$A$33:$A$776,$A123,СВЦЭМ!$B$33:$B$776,H$110)+'СЕТ СН'!$I$12+СВЦЭМ!$D$10+'СЕТ СН'!$I$6-'СЕТ СН'!$I$22</f>
        <v>1727.71906145</v>
      </c>
      <c r="I123" s="36">
        <f>SUMIFS(СВЦЭМ!$C$33:$C$776,СВЦЭМ!$A$33:$A$776,$A123,СВЦЭМ!$B$33:$B$776,I$110)+'СЕТ СН'!$I$12+СВЦЭМ!$D$10+'СЕТ СН'!$I$6-'СЕТ СН'!$I$22</f>
        <v>1688.2629131200001</v>
      </c>
      <c r="J123" s="36">
        <f>SUMIFS(СВЦЭМ!$C$33:$C$776,СВЦЭМ!$A$33:$A$776,$A123,СВЦЭМ!$B$33:$B$776,J$110)+'СЕТ СН'!$I$12+СВЦЭМ!$D$10+'СЕТ СН'!$I$6-'СЕТ СН'!$I$22</f>
        <v>1655.6711335999998</v>
      </c>
      <c r="K123" s="36">
        <f>SUMIFS(СВЦЭМ!$C$33:$C$776,СВЦЭМ!$A$33:$A$776,$A123,СВЦЭМ!$B$33:$B$776,K$110)+'СЕТ СН'!$I$12+СВЦЭМ!$D$10+'СЕТ СН'!$I$6-'СЕТ СН'!$I$22</f>
        <v>1658.3143759499999</v>
      </c>
      <c r="L123" s="36">
        <f>SUMIFS(СВЦЭМ!$C$33:$C$776,СВЦЭМ!$A$33:$A$776,$A123,СВЦЭМ!$B$33:$B$776,L$110)+'СЕТ СН'!$I$12+СВЦЭМ!$D$10+'СЕТ СН'!$I$6-'СЕТ СН'!$I$22</f>
        <v>1654.2292978800001</v>
      </c>
      <c r="M123" s="36">
        <f>SUMIFS(СВЦЭМ!$C$33:$C$776,СВЦЭМ!$A$33:$A$776,$A123,СВЦЭМ!$B$33:$B$776,M$110)+'СЕТ СН'!$I$12+СВЦЭМ!$D$10+'СЕТ СН'!$I$6-'СЕТ СН'!$I$22</f>
        <v>1656.9696678</v>
      </c>
      <c r="N123" s="36">
        <f>SUMIFS(СВЦЭМ!$C$33:$C$776,СВЦЭМ!$A$33:$A$776,$A123,СВЦЭМ!$B$33:$B$776,N$110)+'СЕТ СН'!$I$12+СВЦЭМ!$D$10+'СЕТ СН'!$I$6-'СЕТ СН'!$I$22</f>
        <v>1668.2001385499998</v>
      </c>
      <c r="O123" s="36">
        <f>SUMIFS(СВЦЭМ!$C$33:$C$776,СВЦЭМ!$A$33:$A$776,$A123,СВЦЭМ!$B$33:$B$776,O$110)+'СЕТ СН'!$I$12+СВЦЭМ!$D$10+'СЕТ СН'!$I$6-'СЕТ СН'!$I$22</f>
        <v>1630.0252386100001</v>
      </c>
      <c r="P123" s="36">
        <f>SUMIFS(СВЦЭМ!$C$33:$C$776,СВЦЭМ!$A$33:$A$776,$A123,СВЦЭМ!$B$33:$B$776,P$110)+'СЕТ СН'!$I$12+СВЦЭМ!$D$10+'СЕТ СН'!$I$6-'СЕТ СН'!$I$22</f>
        <v>1642.9423195599998</v>
      </c>
      <c r="Q123" s="36">
        <f>SUMIFS(СВЦЭМ!$C$33:$C$776,СВЦЭМ!$A$33:$A$776,$A123,СВЦЭМ!$B$33:$B$776,Q$110)+'СЕТ СН'!$I$12+СВЦЭМ!$D$10+'СЕТ СН'!$I$6-'СЕТ СН'!$I$22</f>
        <v>1652.9729447499999</v>
      </c>
      <c r="R123" s="36">
        <f>SUMIFS(СВЦЭМ!$C$33:$C$776,СВЦЭМ!$A$33:$A$776,$A123,СВЦЭМ!$B$33:$B$776,R$110)+'СЕТ СН'!$I$12+СВЦЭМ!$D$10+'СЕТ СН'!$I$6-'СЕТ СН'!$I$22</f>
        <v>1651.7430737300001</v>
      </c>
      <c r="S123" s="36">
        <f>SUMIFS(СВЦЭМ!$C$33:$C$776,СВЦЭМ!$A$33:$A$776,$A123,СВЦЭМ!$B$33:$B$776,S$110)+'СЕТ СН'!$I$12+СВЦЭМ!$D$10+'СЕТ СН'!$I$6-'СЕТ СН'!$I$22</f>
        <v>1643.6373022799999</v>
      </c>
      <c r="T123" s="36">
        <f>SUMIFS(СВЦЭМ!$C$33:$C$776,СВЦЭМ!$A$33:$A$776,$A123,СВЦЭМ!$B$33:$B$776,T$110)+'СЕТ СН'!$I$12+СВЦЭМ!$D$10+'СЕТ СН'!$I$6-'СЕТ СН'!$I$22</f>
        <v>1589.8228163899998</v>
      </c>
      <c r="U123" s="36">
        <f>SUMIFS(СВЦЭМ!$C$33:$C$776,СВЦЭМ!$A$33:$A$776,$A123,СВЦЭМ!$B$33:$B$776,U$110)+'СЕТ СН'!$I$12+СВЦЭМ!$D$10+'СЕТ СН'!$I$6-'СЕТ СН'!$I$22</f>
        <v>1579.3206817999999</v>
      </c>
      <c r="V123" s="36">
        <f>SUMIFS(СВЦЭМ!$C$33:$C$776,СВЦЭМ!$A$33:$A$776,$A123,СВЦЭМ!$B$33:$B$776,V$110)+'СЕТ СН'!$I$12+СВЦЭМ!$D$10+'СЕТ СН'!$I$6-'СЕТ СН'!$I$22</f>
        <v>1589.00819654</v>
      </c>
      <c r="W123" s="36">
        <f>SUMIFS(СВЦЭМ!$C$33:$C$776,СВЦЭМ!$A$33:$A$776,$A123,СВЦЭМ!$B$33:$B$776,W$110)+'СЕТ СН'!$I$12+СВЦЭМ!$D$10+'СЕТ СН'!$I$6-'СЕТ СН'!$I$22</f>
        <v>1613.7186498999999</v>
      </c>
      <c r="X123" s="36">
        <f>SUMIFS(СВЦЭМ!$C$33:$C$776,СВЦЭМ!$A$33:$A$776,$A123,СВЦЭМ!$B$33:$B$776,X$110)+'СЕТ СН'!$I$12+СВЦЭМ!$D$10+'СЕТ СН'!$I$6-'СЕТ СН'!$I$22</f>
        <v>1636.4533276399998</v>
      </c>
      <c r="Y123" s="36">
        <f>SUMIFS(СВЦЭМ!$C$33:$C$776,СВЦЭМ!$A$33:$A$776,$A123,СВЦЭМ!$B$33:$B$776,Y$110)+'СЕТ СН'!$I$12+СВЦЭМ!$D$10+'СЕТ СН'!$I$6-'СЕТ СН'!$I$22</f>
        <v>1685.5804021999998</v>
      </c>
    </row>
    <row r="124" spans="1:25" ht="15.75" x14ac:dyDescent="0.2">
      <c r="A124" s="35">
        <f t="shared" si="3"/>
        <v>43510</v>
      </c>
      <c r="B124" s="36">
        <f>SUMIFS(СВЦЭМ!$C$33:$C$776,СВЦЭМ!$A$33:$A$776,$A124,СВЦЭМ!$B$33:$B$776,B$110)+'СЕТ СН'!$I$12+СВЦЭМ!$D$10+'СЕТ СН'!$I$6-'СЕТ СН'!$I$22</f>
        <v>1735.77693125</v>
      </c>
      <c r="C124" s="36">
        <f>SUMIFS(СВЦЭМ!$C$33:$C$776,СВЦЭМ!$A$33:$A$776,$A124,СВЦЭМ!$B$33:$B$776,C$110)+'СЕТ СН'!$I$12+СВЦЭМ!$D$10+'СЕТ СН'!$I$6-'СЕТ СН'!$I$22</f>
        <v>1749.2649524399999</v>
      </c>
      <c r="D124" s="36">
        <f>SUMIFS(СВЦЭМ!$C$33:$C$776,СВЦЭМ!$A$33:$A$776,$A124,СВЦЭМ!$B$33:$B$776,D$110)+'СЕТ СН'!$I$12+СВЦЭМ!$D$10+'СЕТ СН'!$I$6-'СЕТ СН'!$I$22</f>
        <v>1781.1355523100001</v>
      </c>
      <c r="E124" s="36">
        <f>SUMIFS(СВЦЭМ!$C$33:$C$776,СВЦЭМ!$A$33:$A$776,$A124,СВЦЭМ!$B$33:$B$776,E$110)+'СЕТ СН'!$I$12+СВЦЭМ!$D$10+'СЕТ СН'!$I$6-'СЕТ СН'!$I$22</f>
        <v>1809.13592681</v>
      </c>
      <c r="F124" s="36">
        <f>SUMIFS(СВЦЭМ!$C$33:$C$776,СВЦЭМ!$A$33:$A$776,$A124,СВЦЭМ!$B$33:$B$776,F$110)+'СЕТ СН'!$I$12+СВЦЭМ!$D$10+'СЕТ СН'!$I$6-'СЕТ СН'!$I$22</f>
        <v>1797.1008161199998</v>
      </c>
      <c r="G124" s="36">
        <f>SUMIFS(СВЦЭМ!$C$33:$C$776,СВЦЭМ!$A$33:$A$776,$A124,СВЦЭМ!$B$33:$B$776,G$110)+'СЕТ СН'!$I$12+СВЦЭМ!$D$10+'СЕТ СН'!$I$6-'СЕТ СН'!$I$22</f>
        <v>1776.6217755100001</v>
      </c>
      <c r="H124" s="36">
        <f>SUMIFS(СВЦЭМ!$C$33:$C$776,СВЦЭМ!$A$33:$A$776,$A124,СВЦЭМ!$B$33:$B$776,H$110)+'СЕТ СН'!$I$12+СВЦЭМ!$D$10+'СЕТ СН'!$I$6-'СЕТ СН'!$I$22</f>
        <v>1723.9059982499998</v>
      </c>
      <c r="I124" s="36">
        <f>SUMIFS(СВЦЭМ!$C$33:$C$776,СВЦЭМ!$A$33:$A$776,$A124,СВЦЭМ!$B$33:$B$776,I$110)+'СЕТ СН'!$I$12+СВЦЭМ!$D$10+'СЕТ СН'!$I$6-'СЕТ СН'!$I$22</f>
        <v>1673.3361354200001</v>
      </c>
      <c r="J124" s="36">
        <f>SUMIFS(СВЦЭМ!$C$33:$C$776,СВЦЭМ!$A$33:$A$776,$A124,СВЦЭМ!$B$33:$B$776,J$110)+'СЕТ СН'!$I$12+СВЦЭМ!$D$10+'СЕТ СН'!$I$6-'СЕТ СН'!$I$22</f>
        <v>1648.49254109</v>
      </c>
      <c r="K124" s="36">
        <f>SUMIFS(СВЦЭМ!$C$33:$C$776,СВЦЭМ!$A$33:$A$776,$A124,СВЦЭМ!$B$33:$B$776,K$110)+'СЕТ СН'!$I$12+СВЦЭМ!$D$10+'СЕТ СН'!$I$6-'СЕТ СН'!$I$22</f>
        <v>1653.7136910300001</v>
      </c>
      <c r="L124" s="36">
        <f>SUMIFS(СВЦЭМ!$C$33:$C$776,СВЦЭМ!$A$33:$A$776,$A124,СВЦЭМ!$B$33:$B$776,L$110)+'СЕТ СН'!$I$12+СВЦЭМ!$D$10+'СЕТ СН'!$I$6-'СЕТ СН'!$I$22</f>
        <v>1645.3893782199998</v>
      </c>
      <c r="M124" s="36">
        <f>SUMIFS(СВЦЭМ!$C$33:$C$776,СВЦЭМ!$A$33:$A$776,$A124,СВЦЭМ!$B$33:$B$776,M$110)+'СЕТ СН'!$I$12+СВЦЭМ!$D$10+'СЕТ СН'!$I$6-'СЕТ СН'!$I$22</f>
        <v>1649.8938225500001</v>
      </c>
      <c r="N124" s="36">
        <f>SUMIFS(СВЦЭМ!$C$33:$C$776,СВЦЭМ!$A$33:$A$776,$A124,СВЦЭМ!$B$33:$B$776,N$110)+'СЕТ СН'!$I$12+СВЦЭМ!$D$10+'СЕТ СН'!$I$6-'СЕТ СН'!$I$22</f>
        <v>1638.5764162999999</v>
      </c>
      <c r="O124" s="36">
        <f>SUMIFS(СВЦЭМ!$C$33:$C$776,СВЦЭМ!$A$33:$A$776,$A124,СВЦЭМ!$B$33:$B$776,O$110)+'СЕТ СН'!$I$12+СВЦЭМ!$D$10+'СЕТ СН'!$I$6-'СЕТ СН'!$I$22</f>
        <v>1609.2431782600001</v>
      </c>
      <c r="P124" s="36">
        <f>SUMIFS(СВЦЭМ!$C$33:$C$776,СВЦЭМ!$A$33:$A$776,$A124,СВЦЭМ!$B$33:$B$776,P$110)+'СЕТ СН'!$I$12+СВЦЭМ!$D$10+'СЕТ СН'!$I$6-'СЕТ СН'!$I$22</f>
        <v>1613.5631767099999</v>
      </c>
      <c r="Q124" s="36">
        <f>SUMIFS(СВЦЭМ!$C$33:$C$776,СВЦЭМ!$A$33:$A$776,$A124,СВЦЭМ!$B$33:$B$776,Q$110)+'СЕТ СН'!$I$12+СВЦЭМ!$D$10+'СЕТ СН'!$I$6-'СЕТ СН'!$I$22</f>
        <v>1634.6140845</v>
      </c>
      <c r="R124" s="36">
        <f>SUMIFS(СВЦЭМ!$C$33:$C$776,СВЦЭМ!$A$33:$A$776,$A124,СВЦЭМ!$B$33:$B$776,R$110)+'СЕТ СН'!$I$12+СВЦЭМ!$D$10+'СЕТ СН'!$I$6-'СЕТ СН'!$I$22</f>
        <v>1633.5615294499999</v>
      </c>
      <c r="S124" s="36">
        <f>SUMIFS(СВЦЭМ!$C$33:$C$776,СВЦЭМ!$A$33:$A$776,$A124,СВЦЭМ!$B$33:$B$776,S$110)+'СЕТ СН'!$I$12+СВЦЭМ!$D$10+'СЕТ СН'!$I$6-'СЕТ СН'!$I$22</f>
        <v>1621.1342449099998</v>
      </c>
      <c r="T124" s="36">
        <f>SUMIFS(СВЦЭМ!$C$33:$C$776,СВЦЭМ!$A$33:$A$776,$A124,СВЦЭМ!$B$33:$B$776,T$110)+'СЕТ СН'!$I$12+СВЦЭМ!$D$10+'СЕТ СН'!$I$6-'СЕТ СН'!$I$22</f>
        <v>1575.7461079899999</v>
      </c>
      <c r="U124" s="36">
        <f>SUMIFS(СВЦЭМ!$C$33:$C$776,СВЦЭМ!$A$33:$A$776,$A124,СВЦЭМ!$B$33:$B$776,U$110)+'СЕТ СН'!$I$12+СВЦЭМ!$D$10+'СЕТ СН'!$I$6-'СЕТ СН'!$I$22</f>
        <v>1585.55448927</v>
      </c>
      <c r="V124" s="36">
        <f>SUMIFS(СВЦЭМ!$C$33:$C$776,СВЦЭМ!$A$33:$A$776,$A124,СВЦЭМ!$B$33:$B$776,V$110)+'СЕТ СН'!$I$12+СВЦЭМ!$D$10+'СЕТ СН'!$I$6-'СЕТ СН'!$I$22</f>
        <v>1618.1924254599999</v>
      </c>
      <c r="W124" s="36">
        <f>SUMIFS(СВЦЭМ!$C$33:$C$776,СВЦЭМ!$A$33:$A$776,$A124,СВЦЭМ!$B$33:$B$776,W$110)+'СЕТ СН'!$I$12+СВЦЭМ!$D$10+'СЕТ СН'!$I$6-'СЕТ СН'!$I$22</f>
        <v>1630.65168623</v>
      </c>
      <c r="X124" s="36">
        <f>SUMIFS(СВЦЭМ!$C$33:$C$776,СВЦЭМ!$A$33:$A$776,$A124,СВЦЭМ!$B$33:$B$776,X$110)+'СЕТ СН'!$I$12+СВЦЭМ!$D$10+'СЕТ СН'!$I$6-'СЕТ СН'!$I$22</f>
        <v>1649.5979738400001</v>
      </c>
      <c r="Y124" s="36">
        <f>SUMIFS(СВЦЭМ!$C$33:$C$776,СВЦЭМ!$A$33:$A$776,$A124,СВЦЭМ!$B$33:$B$776,Y$110)+'СЕТ СН'!$I$12+СВЦЭМ!$D$10+'СЕТ СН'!$I$6-'СЕТ СН'!$I$22</f>
        <v>1679.5008248499998</v>
      </c>
    </row>
    <row r="125" spans="1:25" ht="15.75" x14ac:dyDescent="0.2">
      <c r="A125" s="35">
        <f t="shared" si="3"/>
        <v>43511</v>
      </c>
      <c r="B125" s="36">
        <f>SUMIFS(СВЦЭМ!$C$33:$C$776,СВЦЭМ!$A$33:$A$776,$A125,СВЦЭМ!$B$33:$B$776,B$110)+'СЕТ СН'!$I$12+СВЦЭМ!$D$10+'СЕТ СН'!$I$6-'СЕТ СН'!$I$22</f>
        <v>1680.8984795199999</v>
      </c>
      <c r="C125" s="36">
        <f>SUMIFS(СВЦЭМ!$C$33:$C$776,СВЦЭМ!$A$33:$A$776,$A125,СВЦЭМ!$B$33:$B$776,C$110)+'СЕТ СН'!$I$12+СВЦЭМ!$D$10+'СЕТ СН'!$I$6-'СЕТ СН'!$I$22</f>
        <v>1690.1284597899999</v>
      </c>
      <c r="D125" s="36">
        <f>SUMIFS(СВЦЭМ!$C$33:$C$776,СВЦЭМ!$A$33:$A$776,$A125,СВЦЭМ!$B$33:$B$776,D$110)+'СЕТ СН'!$I$12+СВЦЭМ!$D$10+'СЕТ СН'!$I$6-'СЕТ СН'!$I$22</f>
        <v>1715.3506947000001</v>
      </c>
      <c r="E125" s="36">
        <f>SUMIFS(СВЦЭМ!$C$33:$C$776,СВЦЭМ!$A$33:$A$776,$A125,СВЦЭМ!$B$33:$B$776,E$110)+'СЕТ СН'!$I$12+СВЦЭМ!$D$10+'СЕТ СН'!$I$6-'СЕТ СН'!$I$22</f>
        <v>1735.6959459199998</v>
      </c>
      <c r="F125" s="36">
        <f>SUMIFS(СВЦЭМ!$C$33:$C$776,СВЦЭМ!$A$33:$A$776,$A125,СВЦЭМ!$B$33:$B$776,F$110)+'СЕТ СН'!$I$12+СВЦЭМ!$D$10+'СЕТ СН'!$I$6-'СЕТ СН'!$I$22</f>
        <v>1739.5222686900001</v>
      </c>
      <c r="G125" s="36">
        <f>SUMIFS(СВЦЭМ!$C$33:$C$776,СВЦЭМ!$A$33:$A$776,$A125,СВЦЭМ!$B$33:$B$776,G$110)+'СЕТ СН'!$I$12+СВЦЭМ!$D$10+'СЕТ СН'!$I$6-'СЕТ СН'!$I$22</f>
        <v>1711.0431846799997</v>
      </c>
      <c r="H125" s="36">
        <f>SUMIFS(СВЦЭМ!$C$33:$C$776,СВЦЭМ!$A$33:$A$776,$A125,СВЦЭМ!$B$33:$B$776,H$110)+'СЕТ СН'!$I$12+СВЦЭМ!$D$10+'СЕТ СН'!$I$6-'СЕТ СН'!$I$22</f>
        <v>1674.8119725000001</v>
      </c>
      <c r="I125" s="36">
        <f>SUMIFS(СВЦЭМ!$C$33:$C$776,СВЦЭМ!$A$33:$A$776,$A125,СВЦЭМ!$B$33:$B$776,I$110)+'СЕТ СН'!$I$12+СВЦЭМ!$D$10+'СЕТ СН'!$I$6-'СЕТ СН'!$I$22</f>
        <v>1661.9978163999999</v>
      </c>
      <c r="J125" s="36">
        <f>SUMIFS(СВЦЭМ!$C$33:$C$776,СВЦЭМ!$A$33:$A$776,$A125,СВЦЭМ!$B$33:$B$776,J$110)+'СЕТ СН'!$I$12+СВЦЭМ!$D$10+'СЕТ СН'!$I$6-'СЕТ СН'!$I$22</f>
        <v>1647.5208690499999</v>
      </c>
      <c r="K125" s="36">
        <f>SUMIFS(СВЦЭМ!$C$33:$C$776,СВЦЭМ!$A$33:$A$776,$A125,СВЦЭМ!$B$33:$B$776,K$110)+'СЕТ СН'!$I$12+СВЦЭМ!$D$10+'СЕТ СН'!$I$6-'СЕТ СН'!$I$22</f>
        <v>1661.7875681299997</v>
      </c>
      <c r="L125" s="36">
        <f>SUMIFS(СВЦЭМ!$C$33:$C$776,СВЦЭМ!$A$33:$A$776,$A125,СВЦЭМ!$B$33:$B$776,L$110)+'СЕТ СН'!$I$12+СВЦЭМ!$D$10+'СЕТ СН'!$I$6-'СЕТ СН'!$I$22</f>
        <v>1655.03258848</v>
      </c>
      <c r="M125" s="36">
        <f>SUMIFS(СВЦЭМ!$C$33:$C$776,СВЦЭМ!$A$33:$A$776,$A125,СВЦЭМ!$B$33:$B$776,M$110)+'СЕТ СН'!$I$12+СВЦЭМ!$D$10+'СЕТ СН'!$I$6-'СЕТ СН'!$I$22</f>
        <v>1655.46480737</v>
      </c>
      <c r="N125" s="36">
        <f>SUMIFS(СВЦЭМ!$C$33:$C$776,СВЦЭМ!$A$33:$A$776,$A125,СВЦЭМ!$B$33:$B$776,N$110)+'СЕТ СН'!$I$12+СВЦЭМ!$D$10+'СЕТ СН'!$I$6-'СЕТ СН'!$I$22</f>
        <v>1632.6415233799999</v>
      </c>
      <c r="O125" s="36">
        <f>SUMIFS(СВЦЭМ!$C$33:$C$776,СВЦЭМ!$A$33:$A$776,$A125,СВЦЭМ!$B$33:$B$776,O$110)+'СЕТ СН'!$I$12+СВЦЭМ!$D$10+'СЕТ СН'!$I$6-'СЕТ СН'!$I$22</f>
        <v>1611.54281584</v>
      </c>
      <c r="P125" s="36">
        <f>SUMIFS(СВЦЭМ!$C$33:$C$776,СВЦЭМ!$A$33:$A$776,$A125,СВЦЭМ!$B$33:$B$776,P$110)+'СЕТ СН'!$I$12+СВЦЭМ!$D$10+'СЕТ СН'!$I$6-'СЕТ СН'!$I$22</f>
        <v>1610.1971749999998</v>
      </c>
      <c r="Q125" s="36">
        <f>SUMIFS(СВЦЭМ!$C$33:$C$776,СВЦЭМ!$A$33:$A$776,$A125,СВЦЭМ!$B$33:$B$776,Q$110)+'СЕТ СН'!$I$12+СВЦЭМ!$D$10+'СЕТ СН'!$I$6-'СЕТ СН'!$I$22</f>
        <v>1605.60619339</v>
      </c>
      <c r="R125" s="36">
        <f>SUMIFS(СВЦЭМ!$C$33:$C$776,СВЦЭМ!$A$33:$A$776,$A125,СВЦЭМ!$B$33:$B$776,R$110)+'СЕТ СН'!$I$12+СВЦЭМ!$D$10+'СЕТ СН'!$I$6-'СЕТ СН'!$I$22</f>
        <v>1611.89470648</v>
      </c>
      <c r="S125" s="36">
        <f>SUMIFS(СВЦЭМ!$C$33:$C$776,СВЦЭМ!$A$33:$A$776,$A125,СВЦЭМ!$B$33:$B$776,S$110)+'СЕТ СН'!$I$12+СВЦЭМ!$D$10+'СЕТ СН'!$I$6-'СЕТ СН'!$I$22</f>
        <v>1609.6733922499998</v>
      </c>
      <c r="T125" s="36">
        <f>SUMIFS(СВЦЭМ!$C$33:$C$776,СВЦЭМ!$A$33:$A$776,$A125,СВЦЭМ!$B$33:$B$776,T$110)+'СЕТ СН'!$I$12+СВЦЭМ!$D$10+'СЕТ СН'!$I$6-'СЕТ СН'!$I$22</f>
        <v>1587.77549731</v>
      </c>
      <c r="U125" s="36">
        <f>SUMIFS(СВЦЭМ!$C$33:$C$776,СВЦЭМ!$A$33:$A$776,$A125,СВЦЭМ!$B$33:$B$776,U$110)+'СЕТ СН'!$I$12+СВЦЭМ!$D$10+'СЕТ СН'!$I$6-'СЕТ СН'!$I$22</f>
        <v>1590.0276995899999</v>
      </c>
      <c r="V125" s="36">
        <f>SUMIFS(СВЦЭМ!$C$33:$C$776,СВЦЭМ!$A$33:$A$776,$A125,СВЦЭМ!$B$33:$B$776,V$110)+'СЕТ СН'!$I$12+СВЦЭМ!$D$10+'СЕТ СН'!$I$6-'СЕТ СН'!$I$22</f>
        <v>1586.61171732</v>
      </c>
      <c r="W125" s="36">
        <f>SUMIFS(СВЦЭМ!$C$33:$C$776,СВЦЭМ!$A$33:$A$776,$A125,СВЦЭМ!$B$33:$B$776,W$110)+'СЕТ СН'!$I$12+СВЦЭМ!$D$10+'СЕТ СН'!$I$6-'СЕТ СН'!$I$22</f>
        <v>1595.2960422900001</v>
      </c>
      <c r="X125" s="36">
        <f>SUMIFS(СВЦЭМ!$C$33:$C$776,СВЦЭМ!$A$33:$A$776,$A125,СВЦЭМ!$B$33:$B$776,X$110)+'СЕТ СН'!$I$12+СВЦЭМ!$D$10+'СЕТ СН'!$I$6-'СЕТ СН'!$I$22</f>
        <v>1612.3829654900001</v>
      </c>
      <c r="Y125" s="36">
        <f>SUMIFS(СВЦЭМ!$C$33:$C$776,СВЦЭМ!$A$33:$A$776,$A125,СВЦЭМ!$B$33:$B$776,Y$110)+'СЕТ СН'!$I$12+СВЦЭМ!$D$10+'СЕТ СН'!$I$6-'СЕТ СН'!$I$22</f>
        <v>1651.7448032399998</v>
      </c>
    </row>
    <row r="126" spans="1:25" ht="15.75" x14ac:dyDescent="0.2">
      <c r="A126" s="35">
        <f t="shared" si="3"/>
        <v>43512</v>
      </c>
      <c r="B126" s="36">
        <f>SUMIFS(СВЦЭМ!$C$33:$C$776,СВЦЭМ!$A$33:$A$776,$A126,СВЦЭМ!$B$33:$B$776,B$110)+'СЕТ СН'!$I$12+СВЦЭМ!$D$10+'СЕТ СН'!$I$6-'СЕТ СН'!$I$22</f>
        <v>1683.40493565</v>
      </c>
      <c r="C126" s="36">
        <f>SUMIFS(СВЦЭМ!$C$33:$C$776,СВЦЭМ!$A$33:$A$776,$A126,СВЦЭМ!$B$33:$B$776,C$110)+'СЕТ СН'!$I$12+СВЦЭМ!$D$10+'СЕТ СН'!$I$6-'СЕТ СН'!$I$22</f>
        <v>1690.0650708600001</v>
      </c>
      <c r="D126" s="36">
        <f>SUMIFS(СВЦЭМ!$C$33:$C$776,СВЦЭМ!$A$33:$A$776,$A126,СВЦЭМ!$B$33:$B$776,D$110)+'СЕТ СН'!$I$12+СВЦЭМ!$D$10+'СЕТ СН'!$I$6-'СЕТ СН'!$I$22</f>
        <v>1725.3950349399997</v>
      </c>
      <c r="E126" s="36">
        <f>SUMIFS(СВЦЭМ!$C$33:$C$776,СВЦЭМ!$A$33:$A$776,$A126,СВЦЭМ!$B$33:$B$776,E$110)+'СЕТ СН'!$I$12+СВЦЭМ!$D$10+'СЕТ СН'!$I$6-'СЕТ СН'!$I$22</f>
        <v>1760.7912696999997</v>
      </c>
      <c r="F126" s="36">
        <f>SUMIFS(СВЦЭМ!$C$33:$C$776,СВЦЭМ!$A$33:$A$776,$A126,СВЦЭМ!$B$33:$B$776,F$110)+'СЕТ СН'!$I$12+СВЦЭМ!$D$10+'СЕТ СН'!$I$6-'СЕТ СН'!$I$22</f>
        <v>1781.9953838699998</v>
      </c>
      <c r="G126" s="36">
        <f>SUMIFS(СВЦЭМ!$C$33:$C$776,СВЦЭМ!$A$33:$A$776,$A126,СВЦЭМ!$B$33:$B$776,G$110)+'СЕТ СН'!$I$12+СВЦЭМ!$D$10+'СЕТ СН'!$I$6-'СЕТ СН'!$I$22</f>
        <v>1776.53411095</v>
      </c>
      <c r="H126" s="36">
        <f>SUMIFS(СВЦЭМ!$C$33:$C$776,СВЦЭМ!$A$33:$A$776,$A126,СВЦЭМ!$B$33:$B$776,H$110)+'СЕТ СН'!$I$12+СВЦЭМ!$D$10+'СЕТ СН'!$I$6-'СЕТ СН'!$I$22</f>
        <v>1722.6462741199998</v>
      </c>
      <c r="I126" s="36">
        <f>SUMIFS(СВЦЭМ!$C$33:$C$776,СВЦЭМ!$A$33:$A$776,$A126,СВЦЭМ!$B$33:$B$776,I$110)+'СЕТ СН'!$I$12+СВЦЭМ!$D$10+'СЕТ СН'!$I$6-'СЕТ СН'!$I$22</f>
        <v>1683.9306404999998</v>
      </c>
      <c r="J126" s="36">
        <f>SUMIFS(СВЦЭМ!$C$33:$C$776,СВЦЭМ!$A$33:$A$776,$A126,СВЦЭМ!$B$33:$B$776,J$110)+'СЕТ СН'!$I$12+СВЦЭМ!$D$10+'СЕТ СН'!$I$6-'СЕТ СН'!$I$22</f>
        <v>1644.8387479499997</v>
      </c>
      <c r="K126" s="36">
        <f>SUMIFS(СВЦЭМ!$C$33:$C$776,СВЦЭМ!$A$33:$A$776,$A126,СВЦЭМ!$B$33:$B$776,K$110)+'СЕТ СН'!$I$12+СВЦЭМ!$D$10+'СЕТ СН'!$I$6-'СЕТ СН'!$I$22</f>
        <v>1606.0012051200001</v>
      </c>
      <c r="L126" s="36">
        <f>SUMIFS(СВЦЭМ!$C$33:$C$776,СВЦЭМ!$A$33:$A$776,$A126,СВЦЭМ!$B$33:$B$776,L$110)+'СЕТ СН'!$I$12+СВЦЭМ!$D$10+'СЕТ СН'!$I$6-'СЕТ СН'!$I$22</f>
        <v>1585.0290653500001</v>
      </c>
      <c r="M126" s="36">
        <f>SUMIFS(СВЦЭМ!$C$33:$C$776,СВЦЭМ!$A$33:$A$776,$A126,СВЦЭМ!$B$33:$B$776,M$110)+'СЕТ СН'!$I$12+СВЦЭМ!$D$10+'СЕТ СН'!$I$6-'СЕТ СН'!$I$22</f>
        <v>1596.67696858</v>
      </c>
      <c r="N126" s="36">
        <f>SUMIFS(СВЦЭМ!$C$33:$C$776,СВЦЭМ!$A$33:$A$776,$A126,СВЦЭМ!$B$33:$B$776,N$110)+'СЕТ СН'!$I$12+СВЦЭМ!$D$10+'СЕТ СН'!$I$6-'СЕТ СН'!$I$22</f>
        <v>1624.1386267100002</v>
      </c>
      <c r="O126" s="36">
        <f>SUMIFS(СВЦЭМ!$C$33:$C$776,СВЦЭМ!$A$33:$A$776,$A126,СВЦЭМ!$B$33:$B$776,O$110)+'СЕТ СН'!$I$12+СВЦЭМ!$D$10+'СЕТ СН'!$I$6-'СЕТ СН'!$I$22</f>
        <v>1622.7673040499999</v>
      </c>
      <c r="P126" s="36">
        <f>SUMIFS(СВЦЭМ!$C$33:$C$776,СВЦЭМ!$A$33:$A$776,$A126,СВЦЭМ!$B$33:$B$776,P$110)+'СЕТ СН'!$I$12+СВЦЭМ!$D$10+'СЕТ СН'!$I$6-'СЕТ СН'!$I$22</f>
        <v>1635.98733894</v>
      </c>
      <c r="Q126" s="36">
        <f>SUMIFS(СВЦЭМ!$C$33:$C$776,СВЦЭМ!$A$33:$A$776,$A126,СВЦЭМ!$B$33:$B$776,Q$110)+'СЕТ СН'!$I$12+СВЦЭМ!$D$10+'СЕТ СН'!$I$6-'СЕТ СН'!$I$22</f>
        <v>1640.3811192099997</v>
      </c>
      <c r="R126" s="36">
        <f>SUMIFS(СВЦЭМ!$C$33:$C$776,СВЦЭМ!$A$33:$A$776,$A126,СВЦЭМ!$B$33:$B$776,R$110)+'СЕТ СН'!$I$12+СВЦЭМ!$D$10+'СЕТ СН'!$I$6-'СЕТ СН'!$I$22</f>
        <v>1634.6369999499998</v>
      </c>
      <c r="S126" s="36">
        <f>SUMIFS(СВЦЭМ!$C$33:$C$776,СВЦЭМ!$A$33:$A$776,$A126,СВЦЭМ!$B$33:$B$776,S$110)+'СЕТ СН'!$I$12+СВЦЭМ!$D$10+'СЕТ СН'!$I$6-'СЕТ СН'!$I$22</f>
        <v>1648.4151207</v>
      </c>
      <c r="T126" s="36">
        <f>SUMIFS(СВЦЭМ!$C$33:$C$776,СВЦЭМ!$A$33:$A$776,$A126,СВЦЭМ!$B$33:$B$776,T$110)+'СЕТ СН'!$I$12+СВЦЭМ!$D$10+'СЕТ СН'!$I$6-'СЕТ СН'!$I$22</f>
        <v>1593.5967058699998</v>
      </c>
      <c r="U126" s="36">
        <f>SUMIFS(СВЦЭМ!$C$33:$C$776,СВЦЭМ!$A$33:$A$776,$A126,СВЦЭМ!$B$33:$B$776,U$110)+'СЕТ СН'!$I$12+СВЦЭМ!$D$10+'СЕТ СН'!$I$6-'СЕТ СН'!$I$22</f>
        <v>1579.7191028100001</v>
      </c>
      <c r="V126" s="36">
        <f>SUMIFS(СВЦЭМ!$C$33:$C$776,СВЦЭМ!$A$33:$A$776,$A126,СВЦЭМ!$B$33:$B$776,V$110)+'СЕТ СН'!$I$12+СВЦЭМ!$D$10+'СЕТ СН'!$I$6-'СЕТ СН'!$I$22</f>
        <v>1587.6790723399999</v>
      </c>
      <c r="W126" s="36">
        <f>SUMIFS(СВЦЭМ!$C$33:$C$776,СВЦЭМ!$A$33:$A$776,$A126,СВЦЭМ!$B$33:$B$776,W$110)+'СЕТ СН'!$I$12+СВЦЭМ!$D$10+'СЕТ СН'!$I$6-'СЕТ СН'!$I$22</f>
        <v>1596.4006810800001</v>
      </c>
      <c r="X126" s="36">
        <f>SUMIFS(СВЦЭМ!$C$33:$C$776,СВЦЭМ!$A$33:$A$776,$A126,СВЦЭМ!$B$33:$B$776,X$110)+'СЕТ СН'!$I$12+СВЦЭМ!$D$10+'СЕТ СН'!$I$6-'СЕТ СН'!$I$22</f>
        <v>1610.19166258</v>
      </c>
      <c r="Y126" s="36">
        <f>SUMIFS(СВЦЭМ!$C$33:$C$776,СВЦЭМ!$A$33:$A$776,$A126,СВЦЭМ!$B$33:$B$776,Y$110)+'СЕТ СН'!$I$12+СВЦЭМ!$D$10+'СЕТ СН'!$I$6-'СЕТ СН'!$I$22</f>
        <v>1669.36332004</v>
      </c>
    </row>
    <row r="127" spans="1:25" ht="15.75" x14ac:dyDescent="0.2">
      <c r="A127" s="35">
        <f t="shared" si="3"/>
        <v>43513</v>
      </c>
      <c r="B127" s="36">
        <f>SUMIFS(СВЦЭМ!$C$33:$C$776,СВЦЭМ!$A$33:$A$776,$A127,СВЦЭМ!$B$33:$B$776,B$110)+'СЕТ СН'!$I$12+СВЦЭМ!$D$10+'СЕТ СН'!$I$6-'СЕТ СН'!$I$22</f>
        <v>1648.85451444</v>
      </c>
      <c r="C127" s="36">
        <f>SUMIFS(СВЦЭМ!$C$33:$C$776,СВЦЭМ!$A$33:$A$776,$A127,СВЦЭМ!$B$33:$B$776,C$110)+'СЕТ СН'!$I$12+СВЦЭМ!$D$10+'СЕТ СН'!$I$6-'СЕТ СН'!$I$22</f>
        <v>1666.66252411</v>
      </c>
      <c r="D127" s="36">
        <f>SUMIFS(СВЦЭМ!$C$33:$C$776,СВЦЭМ!$A$33:$A$776,$A127,СВЦЭМ!$B$33:$B$776,D$110)+'СЕТ СН'!$I$12+СВЦЭМ!$D$10+'СЕТ СН'!$I$6-'СЕТ СН'!$I$22</f>
        <v>1712.37884459</v>
      </c>
      <c r="E127" s="36">
        <f>SUMIFS(СВЦЭМ!$C$33:$C$776,СВЦЭМ!$A$33:$A$776,$A127,СВЦЭМ!$B$33:$B$776,E$110)+'СЕТ СН'!$I$12+СВЦЭМ!$D$10+'СЕТ СН'!$I$6-'СЕТ СН'!$I$22</f>
        <v>1709.2110993299998</v>
      </c>
      <c r="F127" s="36">
        <f>SUMIFS(СВЦЭМ!$C$33:$C$776,СВЦЭМ!$A$33:$A$776,$A127,СВЦЭМ!$B$33:$B$776,F$110)+'СЕТ СН'!$I$12+СВЦЭМ!$D$10+'СЕТ СН'!$I$6-'СЕТ СН'!$I$22</f>
        <v>1727.2499695000001</v>
      </c>
      <c r="G127" s="36">
        <f>SUMIFS(СВЦЭМ!$C$33:$C$776,СВЦЭМ!$A$33:$A$776,$A127,СВЦЭМ!$B$33:$B$776,G$110)+'СЕТ СН'!$I$12+СВЦЭМ!$D$10+'СЕТ СН'!$I$6-'СЕТ СН'!$I$22</f>
        <v>1723.6589809399998</v>
      </c>
      <c r="H127" s="36">
        <f>SUMIFS(СВЦЭМ!$C$33:$C$776,СВЦЭМ!$A$33:$A$776,$A127,СВЦЭМ!$B$33:$B$776,H$110)+'СЕТ СН'!$I$12+СВЦЭМ!$D$10+'СЕТ СН'!$I$6-'СЕТ СН'!$I$22</f>
        <v>1674.2517593799998</v>
      </c>
      <c r="I127" s="36">
        <f>SUMIFS(СВЦЭМ!$C$33:$C$776,СВЦЭМ!$A$33:$A$776,$A127,СВЦЭМ!$B$33:$B$776,I$110)+'СЕТ СН'!$I$12+СВЦЭМ!$D$10+'СЕТ СН'!$I$6-'СЕТ СН'!$I$22</f>
        <v>1637.9852489800001</v>
      </c>
      <c r="J127" s="36">
        <f>SUMIFS(СВЦЭМ!$C$33:$C$776,СВЦЭМ!$A$33:$A$776,$A127,СВЦЭМ!$B$33:$B$776,J$110)+'СЕТ СН'!$I$12+СВЦЭМ!$D$10+'СЕТ СН'!$I$6-'СЕТ СН'!$I$22</f>
        <v>1609.4071568099998</v>
      </c>
      <c r="K127" s="36">
        <f>SUMIFS(СВЦЭМ!$C$33:$C$776,СВЦЭМ!$A$33:$A$776,$A127,СВЦЭМ!$B$33:$B$776,K$110)+'СЕТ СН'!$I$12+СВЦЭМ!$D$10+'СЕТ СН'!$I$6-'СЕТ СН'!$I$22</f>
        <v>1556.4585056999999</v>
      </c>
      <c r="L127" s="36">
        <f>SUMIFS(СВЦЭМ!$C$33:$C$776,СВЦЭМ!$A$33:$A$776,$A127,СВЦЭМ!$B$33:$B$776,L$110)+'СЕТ СН'!$I$12+СВЦЭМ!$D$10+'СЕТ СН'!$I$6-'СЕТ СН'!$I$22</f>
        <v>1533.64834352</v>
      </c>
      <c r="M127" s="36">
        <f>SUMIFS(СВЦЭМ!$C$33:$C$776,СВЦЭМ!$A$33:$A$776,$A127,СВЦЭМ!$B$33:$B$776,M$110)+'СЕТ СН'!$I$12+СВЦЭМ!$D$10+'СЕТ СН'!$I$6-'СЕТ СН'!$I$22</f>
        <v>1556.0296180700002</v>
      </c>
      <c r="N127" s="36">
        <f>SUMIFS(СВЦЭМ!$C$33:$C$776,СВЦЭМ!$A$33:$A$776,$A127,СВЦЭМ!$B$33:$B$776,N$110)+'СЕТ СН'!$I$12+СВЦЭМ!$D$10+'СЕТ СН'!$I$6-'СЕТ СН'!$I$22</f>
        <v>1606.7154820800001</v>
      </c>
      <c r="O127" s="36">
        <f>SUMIFS(СВЦЭМ!$C$33:$C$776,СВЦЭМ!$A$33:$A$776,$A127,СВЦЭМ!$B$33:$B$776,O$110)+'СЕТ СН'!$I$12+СВЦЭМ!$D$10+'СЕТ СН'!$I$6-'СЕТ СН'!$I$22</f>
        <v>1607.7886165</v>
      </c>
      <c r="P127" s="36">
        <f>SUMIFS(СВЦЭМ!$C$33:$C$776,СВЦЭМ!$A$33:$A$776,$A127,СВЦЭМ!$B$33:$B$776,P$110)+'СЕТ СН'!$I$12+СВЦЭМ!$D$10+'СЕТ СН'!$I$6-'СЕТ СН'!$I$22</f>
        <v>1665.7455053499998</v>
      </c>
      <c r="Q127" s="36">
        <f>SUMIFS(СВЦЭМ!$C$33:$C$776,СВЦЭМ!$A$33:$A$776,$A127,СВЦЭМ!$B$33:$B$776,Q$110)+'СЕТ СН'!$I$12+СВЦЭМ!$D$10+'СЕТ СН'!$I$6-'СЕТ СН'!$I$22</f>
        <v>1655.3944590000001</v>
      </c>
      <c r="R127" s="36">
        <f>SUMIFS(СВЦЭМ!$C$33:$C$776,СВЦЭМ!$A$33:$A$776,$A127,СВЦЭМ!$B$33:$B$776,R$110)+'СЕТ СН'!$I$12+СВЦЭМ!$D$10+'СЕТ СН'!$I$6-'СЕТ СН'!$I$22</f>
        <v>1654.70087319</v>
      </c>
      <c r="S127" s="36">
        <f>SUMIFS(СВЦЭМ!$C$33:$C$776,СВЦЭМ!$A$33:$A$776,$A127,СВЦЭМ!$B$33:$B$776,S$110)+'СЕТ СН'!$I$12+СВЦЭМ!$D$10+'СЕТ СН'!$I$6-'СЕТ СН'!$I$22</f>
        <v>1664.1722825399997</v>
      </c>
      <c r="T127" s="36">
        <f>SUMIFS(СВЦЭМ!$C$33:$C$776,СВЦЭМ!$A$33:$A$776,$A127,СВЦЭМ!$B$33:$B$776,T$110)+'СЕТ СН'!$I$12+СВЦЭМ!$D$10+'СЕТ СН'!$I$6-'СЕТ СН'!$I$22</f>
        <v>1621.5211405499999</v>
      </c>
      <c r="U127" s="36">
        <f>SUMIFS(СВЦЭМ!$C$33:$C$776,СВЦЭМ!$A$33:$A$776,$A127,СВЦЭМ!$B$33:$B$776,U$110)+'СЕТ СН'!$I$12+СВЦЭМ!$D$10+'СЕТ СН'!$I$6-'СЕТ СН'!$I$22</f>
        <v>1600.57411946</v>
      </c>
      <c r="V127" s="36">
        <f>SUMIFS(СВЦЭМ!$C$33:$C$776,СВЦЭМ!$A$33:$A$776,$A127,СВЦЭМ!$B$33:$B$776,V$110)+'СЕТ СН'!$I$12+СВЦЭМ!$D$10+'СЕТ СН'!$I$6-'СЕТ СН'!$I$22</f>
        <v>1613.4581240500002</v>
      </c>
      <c r="W127" s="36">
        <f>SUMIFS(СВЦЭМ!$C$33:$C$776,СВЦЭМ!$A$33:$A$776,$A127,СВЦЭМ!$B$33:$B$776,W$110)+'СЕТ СН'!$I$12+СВЦЭМ!$D$10+'СЕТ СН'!$I$6-'СЕТ СН'!$I$22</f>
        <v>1616.08505762</v>
      </c>
      <c r="X127" s="36">
        <f>SUMIFS(СВЦЭМ!$C$33:$C$776,СВЦЭМ!$A$33:$A$776,$A127,СВЦЭМ!$B$33:$B$776,X$110)+'СЕТ СН'!$I$12+СВЦЭМ!$D$10+'СЕТ СН'!$I$6-'СЕТ СН'!$I$22</f>
        <v>1636.5500206699999</v>
      </c>
      <c r="Y127" s="36">
        <f>SUMIFS(СВЦЭМ!$C$33:$C$776,СВЦЭМ!$A$33:$A$776,$A127,СВЦЭМ!$B$33:$B$776,Y$110)+'СЕТ СН'!$I$12+СВЦЭМ!$D$10+'СЕТ СН'!$I$6-'СЕТ СН'!$I$22</f>
        <v>1666.5395395199998</v>
      </c>
    </row>
    <row r="128" spans="1:25" ht="15.75" x14ac:dyDescent="0.2">
      <c r="A128" s="35">
        <f t="shared" si="3"/>
        <v>43514</v>
      </c>
      <c r="B128" s="36">
        <f>SUMIFS(СВЦЭМ!$C$33:$C$776,СВЦЭМ!$A$33:$A$776,$A128,СВЦЭМ!$B$33:$B$776,B$110)+'СЕТ СН'!$I$12+СВЦЭМ!$D$10+'СЕТ СН'!$I$6-'СЕТ СН'!$I$22</f>
        <v>1721.9318803000001</v>
      </c>
      <c r="C128" s="36">
        <f>SUMIFS(СВЦЭМ!$C$33:$C$776,СВЦЭМ!$A$33:$A$776,$A128,СВЦЭМ!$B$33:$B$776,C$110)+'СЕТ СН'!$I$12+СВЦЭМ!$D$10+'СЕТ СН'!$I$6-'СЕТ СН'!$I$22</f>
        <v>1770.3381583699997</v>
      </c>
      <c r="D128" s="36">
        <f>SUMIFS(СВЦЭМ!$C$33:$C$776,СВЦЭМ!$A$33:$A$776,$A128,СВЦЭМ!$B$33:$B$776,D$110)+'СЕТ СН'!$I$12+СВЦЭМ!$D$10+'СЕТ СН'!$I$6-'СЕТ СН'!$I$22</f>
        <v>1781.3267089800001</v>
      </c>
      <c r="E128" s="36">
        <f>SUMIFS(СВЦЭМ!$C$33:$C$776,СВЦЭМ!$A$33:$A$776,$A128,СВЦЭМ!$B$33:$B$776,E$110)+'СЕТ СН'!$I$12+СВЦЭМ!$D$10+'СЕТ СН'!$I$6-'СЕТ СН'!$I$22</f>
        <v>1756.6630918800001</v>
      </c>
      <c r="F128" s="36">
        <f>SUMIFS(СВЦЭМ!$C$33:$C$776,СВЦЭМ!$A$33:$A$776,$A128,СВЦЭМ!$B$33:$B$776,F$110)+'СЕТ СН'!$I$12+СВЦЭМ!$D$10+'СЕТ СН'!$I$6-'СЕТ СН'!$I$22</f>
        <v>1763.3728659099997</v>
      </c>
      <c r="G128" s="36">
        <f>SUMIFS(СВЦЭМ!$C$33:$C$776,СВЦЭМ!$A$33:$A$776,$A128,СВЦЭМ!$B$33:$B$776,G$110)+'СЕТ СН'!$I$12+СВЦЭМ!$D$10+'СЕТ СН'!$I$6-'СЕТ СН'!$I$22</f>
        <v>1749.95744341</v>
      </c>
      <c r="H128" s="36">
        <f>SUMIFS(СВЦЭМ!$C$33:$C$776,СВЦЭМ!$A$33:$A$776,$A128,СВЦЭМ!$B$33:$B$776,H$110)+'СЕТ СН'!$I$12+СВЦЭМ!$D$10+'СЕТ СН'!$I$6-'СЕТ СН'!$I$22</f>
        <v>1694.8809657199999</v>
      </c>
      <c r="I128" s="36">
        <f>SUMIFS(СВЦЭМ!$C$33:$C$776,СВЦЭМ!$A$33:$A$776,$A128,СВЦЭМ!$B$33:$B$776,I$110)+'СЕТ СН'!$I$12+СВЦЭМ!$D$10+'СЕТ СН'!$I$6-'СЕТ СН'!$I$22</f>
        <v>1651.9419673799998</v>
      </c>
      <c r="J128" s="36">
        <f>SUMIFS(СВЦЭМ!$C$33:$C$776,СВЦЭМ!$A$33:$A$776,$A128,СВЦЭМ!$B$33:$B$776,J$110)+'СЕТ СН'!$I$12+СВЦЭМ!$D$10+'СЕТ СН'!$I$6-'СЕТ СН'!$I$22</f>
        <v>1632.1171117599997</v>
      </c>
      <c r="K128" s="36">
        <f>SUMIFS(СВЦЭМ!$C$33:$C$776,СВЦЭМ!$A$33:$A$776,$A128,СВЦЭМ!$B$33:$B$776,K$110)+'СЕТ СН'!$I$12+СВЦЭМ!$D$10+'СЕТ СН'!$I$6-'СЕТ СН'!$I$22</f>
        <v>1633.3675168300001</v>
      </c>
      <c r="L128" s="36">
        <f>SUMIFS(СВЦЭМ!$C$33:$C$776,СВЦЭМ!$A$33:$A$776,$A128,СВЦЭМ!$B$33:$B$776,L$110)+'СЕТ СН'!$I$12+СВЦЭМ!$D$10+'СЕТ СН'!$I$6-'СЕТ СН'!$I$22</f>
        <v>1635.7755766999999</v>
      </c>
      <c r="M128" s="36">
        <f>SUMIFS(СВЦЭМ!$C$33:$C$776,СВЦЭМ!$A$33:$A$776,$A128,СВЦЭМ!$B$33:$B$776,M$110)+'СЕТ СН'!$I$12+СВЦЭМ!$D$10+'СЕТ СН'!$I$6-'СЕТ СН'!$I$22</f>
        <v>1643.4486253099999</v>
      </c>
      <c r="N128" s="36">
        <f>SUMIFS(СВЦЭМ!$C$33:$C$776,СВЦЭМ!$A$33:$A$776,$A128,СВЦЭМ!$B$33:$B$776,N$110)+'СЕТ СН'!$I$12+СВЦЭМ!$D$10+'СЕТ СН'!$I$6-'СЕТ СН'!$I$22</f>
        <v>1632.7229726099999</v>
      </c>
      <c r="O128" s="36">
        <f>SUMIFS(СВЦЭМ!$C$33:$C$776,СВЦЭМ!$A$33:$A$776,$A128,СВЦЭМ!$B$33:$B$776,O$110)+'СЕТ СН'!$I$12+СВЦЭМ!$D$10+'СЕТ СН'!$I$6-'СЕТ СН'!$I$22</f>
        <v>1637.89028474</v>
      </c>
      <c r="P128" s="36">
        <f>SUMIFS(СВЦЭМ!$C$33:$C$776,СВЦЭМ!$A$33:$A$776,$A128,СВЦЭМ!$B$33:$B$776,P$110)+'СЕТ СН'!$I$12+СВЦЭМ!$D$10+'СЕТ СН'!$I$6-'СЕТ СН'!$I$22</f>
        <v>1646.9170453500001</v>
      </c>
      <c r="Q128" s="36">
        <f>SUMIFS(СВЦЭМ!$C$33:$C$776,СВЦЭМ!$A$33:$A$776,$A128,СВЦЭМ!$B$33:$B$776,Q$110)+'СЕТ СН'!$I$12+СВЦЭМ!$D$10+'СЕТ СН'!$I$6-'СЕТ СН'!$I$22</f>
        <v>1651.8038649499999</v>
      </c>
      <c r="R128" s="36">
        <f>SUMIFS(СВЦЭМ!$C$33:$C$776,СВЦЭМ!$A$33:$A$776,$A128,СВЦЭМ!$B$33:$B$776,R$110)+'СЕТ СН'!$I$12+СВЦЭМ!$D$10+'СЕТ СН'!$I$6-'СЕТ СН'!$I$22</f>
        <v>1644.4244953500001</v>
      </c>
      <c r="S128" s="36">
        <f>SUMIFS(СВЦЭМ!$C$33:$C$776,СВЦЭМ!$A$33:$A$776,$A128,СВЦЭМ!$B$33:$B$776,S$110)+'СЕТ СН'!$I$12+СВЦЭМ!$D$10+'СЕТ СН'!$I$6-'СЕТ СН'!$I$22</f>
        <v>1641.7678396699998</v>
      </c>
      <c r="T128" s="36">
        <f>SUMIFS(СВЦЭМ!$C$33:$C$776,СВЦЭМ!$A$33:$A$776,$A128,СВЦЭМ!$B$33:$B$776,T$110)+'СЕТ СН'!$I$12+СВЦЭМ!$D$10+'СЕТ СН'!$I$6-'СЕТ СН'!$I$22</f>
        <v>1603.25289303</v>
      </c>
      <c r="U128" s="36">
        <f>SUMIFS(СВЦЭМ!$C$33:$C$776,СВЦЭМ!$A$33:$A$776,$A128,СВЦЭМ!$B$33:$B$776,U$110)+'СЕТ СН'!$I$12+СВЦЭМ!$D$10+'СЕТ СН'!$I$6-'СЕТ СН'!$I$22</f>
        <v>1606.24573233</v>
      </c>
      <c r="V128" s="36">
        <f>SUMIFS(СВЦЭМ!$C$33:$C$776,СВЦЭМ!$A$33:$A$776,$A128,СВЦЭМ!$B$33:$B$776,V$110)+'СЕТ СН'!$I$12+СВЦЭМ!$D$10+'СЕТ СН'!$I$6-'СЕТ СН'!$I$22</f>
        <v>1604.0757309199998</v>
      </c>
      <c r="W128" s="36">
        <f>SUMIFS(СВЦЭМ!$C$33:$C$776,СВЦЭМ!$A$33:$A$776,$A128,СВЦЭМ!$B$33:$B$776,W$110)+'СЕТ СН'!$I$12+СВЦЭМ!$D$10+'СЕТ СН'!$I$6-'СЕТ СН'!$I$22</f>
        <v>1620.44767916</v>
      </c>
      <c r="X128" s="36">
        <f>SUMIFS(СВЦЭМ!$C$33:$C$776,СВЦЭМ!$A$33:$A$776,$A128,СВЦЭМ!$B$33:$B$776,X$110)+'СЕТ СН'!$I$12+СВЦЭМ!$D$10+'СЕТ СН'!$I$6-'СЕТ СН'!$I$22</f>
        <v>1650.3421025299999</v>
      </c>
      <c r="Y128" s="36">
        <f>SUMIFS(СВЦЭМ!$C$33:$C$776,СВЦЭМ!$A$33:$A$776,$A128,СВЦЭМ!$B$33:$B$776,Y$110)+'СЕТ СН'!$I$12+СВЦЭМ!$D$10+'СЕТ СН'!$I$6-'СЕТ СН'!$I$22</f>
        <v>1673.5977780600001</v>
      </c>
    </row>
    <row r="129" spans="1:26" ht="15.75" x14ac:dyDescent="0.2">
      <c r="A129" s="35">
        <f t="shared" si="3"/>
        <v>43515</v>
      </c>
      <c r="B129" s="36">
        <f>SUMIFS(СВЦЭМ!$C$33:$C$776,СВЦЭМ!$A$33:$A$776,$A129,СВЦЭМ!$B$33:$B$776,B$110)+'СЕТ СН'!$I$12+СВЦЭМ!$D$10+'СЕТ СН'!$I$6-'СЕТ СН'!$I$22</f>
        <v>1737.9504257600001</v>
      </c>
      <c r="C129" s="36">
        <f>SUMIFS(СВЦЭМ!$C$33:$C$776,СВЦЭМ!$A$33:$A$776,$A129,СВЦЭМ!$B$33:$B$776,C$110)+'СЕТ СН'!$I$12+СВЦЭМ!$D$10+'СЕТ СН'!$I$6-'СЕТ СН'!$I$22</f>
        <v>1772.4207548700001</v>
      </c>
      <c r="D129" s="36">
        <f>SUMIFS(СВЦЭМ!$C$33:$C$776,СВЦЭМ!$A$33:$A$776,$A129,СВЦЭМ!$B$33:$B$776,D$110)+'СЕТ СН'!$I$12+СВЦЭМ!$D$10+'СЕТ СН'!$I$6-'СЕТ СН'!$I$22</f>
        <v>1791.9863360300001</v>
      </c>
      <c r="E129" s="36">
        <f>SUMIFS(СВЦЭМ!$C$33:$C$776,СВЦЭМ!$A$33:$A$776,$A129,СВЦЭМ!$B$33:$B$776,E$110)+'СЕТ СН'!$I$12+СВЦЭМ!$D$10+'СЕТ СН'!$I$6-'СЕТ СН'!$I$22</f>
        <v>1801.9638871799998</v>
      </c>
      <c r="F129" s="36">
        <f>SUMIFS(СВЦЭМ!$C$33:$C$776,СВЦЭМ!$A$33:$A$776,$A129,СВЦЭМ!$B$33:$B$776,F$110)+'СЕТ СН'!$I$12+СВЦЭМ!$D$10+'СЕТ СН'!$I$6-'СЕТ СН'!$I$22</f>
        <v>1790.4072547699998</v>
      </c>
      <c r="G129" s="36">
        <f>SUMIFS(СВЦЭМ!$C$33:$C$776,СВЦЭМ!$A$33:$A$776,$A129,СВЦЭМ!$B$33:$B$776,G$110)+'СЕТ СН'!$I$12+СВЦЭМ!$D$10+'СЕТ СН'!$I$6-'СЕТ СН'!$I$22</f>
        <v>1768.4068783100001</v>
      </c>
      <c r="H129" s="36">
        <f>SUMIFS(СВЦЭМ!$C$33:$C$776,СВЦЭМ!$A$33:$A$776,$A129,СВЦЭМ!$B$33:$B$776,H$110)+'СЕТ СН'!$I$12+СВЦЭМ!$D$10+'СЕТ СН'!$I$6-'СЕТ СН'!$I$22</f>
        <v>1734.9410068399998</v>
      </c>
      <c r="I129" s="36">
        <f>SUMIFS(СВЦЭМ!$C$33:$C$776,СВЦЭМ!$A$33:$A$776,$A129,СВЦЭМ!$B$33:$B$776,I$110)+'СЕТ СН'!$I$12+СВЦЭМ!$D$10+'СЕТ СН'!$I$6-'СЕТ СН'!$I$22</f>
        <v>1689.8995250600001</v>
      </c>
      <c r="J129" s="36">
        <f>SUMIFS(СВЦЭМ!$C$33:$C$776,СВЦЭМ!$A$33:$A$776,$A129,СВЦЭМ!$B$33:$B$776,J$110)+'СЕТ СН'!$I$12+СВЦЭМ!$D$10+'СЕТ СН'!$I$6-'СЕТ СН'!$I$22</f>
        <v>1662.8475243499997</v>
      </c>
      <c r="K129" s="36">
        <f>SUMIFS(СВЦЭМ!$C$33:$C$776,СВЦЭМ!$A$33:$A$776,$A129,СВЦЭМ!$B$33:$B$776,K$110)+'СЕТ СН'!$I$12+СВЦЭМ!$D$10+'СЕТ СН'!$I$6-'СЕТ СН'!$I$22</f>
        <v>1654.8292834599997</v>
      </c>
      <c r="L129" s="36">
        <f>SUMIFS(СВЦЭМ!$C$33:$C$776,СВЦЭМ!$A$33:$A$776,$A129,СВЦЭМ!$B$33:$B$776,L$110)+'СЕТ СН'!$I$12+СВЦЭМ!$D$10+'СЕТ СН'!$I$6-'СЕТ СН'!$I$22</f>
        <v>1644.6842401899999</v>
      </c>
      <c r="M129" s="36">
        <f>SUMIFS(СВЦЭМ!$C$33:$C$776,СВЦЭМ!$A$33:$A$776,$A129,СВЦЭМ!$B$33:$B$776,M$110)+'СЕТ СН'!$I$12+СВЦЭМ!$D$10+'СЕТ СН'!$I$6-'СЕТ СН'!$I$22</f>
        <v>1642.3664721099999</v>
      </c>
      <c r="N129" s="36">
        <f>SUMIFS(СВЦЭМ!$C$33:$C$776,СВЦЭМ!$A$33:$A$776,$A129,СВЦЭМ!$B$33:$B$776,N$110)+'СЕТ СН'!$I$12+СВЦЭМ!$D$10+'СЕТ СН'!$I$6-'СЕТ СН'!$I$22</f>
        <v>1624.71764115</v>
      </c>
      <c r="O129" s="36">
        <f>SUMIFS(СВЦЭМ!$C$33:$C$776,СВЦЭМ!$A$33:$A$776,$A129,СВЦЭМ!$B$33:$B$776,O$110)+'СЕТ СН'!$I$12+СВЦЭМ!$D$10+'СЕТ СН'!$I$6-'СЕТ СН'!$I$22</f>
        <v>1600.0931098999999</v>
      </c>
      <c r="P129" s="36">
        <f>SUMIFS(СВЦЭМ!$C$33:$C$776,СВЦЭМ!$A$33:$A$776,$A129,СВЦЭМ!$B$33:$B$776,P$110)+'СЕТ СН'!$I$12+СВЦЭМ!$D$10+'СЕТ СН'!$I$6-'СЕТ СН'!$I$22</f>
        <v>1610.2904448999998</v>
      </c>
      <c r="Q129" s="36">
        <f>SUMIFS(СВЦЭМ!$C$33:$C$776,СВЦЭМ!$A$33:$A$776,$A129,СВЦЭМ!$B$33:$B$776,Q$110)+'СЕТ СН'!$I$12+СВЦЭМ!$D$10+'СЕТ СН'!$I$6-'СЕТ СН'!$I$22</f>
        <v>1621.1353150899999</v>
      </c>
      <c r="R129" s="36">
        <f>SUMIFS(СВЦЭМ!$C$33:$C$776,СВЦЭМ!$A$33:$A$776,$A129,СВЦЭМ!$B$33:$B$776,R$110)+'СЕТ СН'!$I$12+СВЦЭМ!$D$10+'СЕТ СН'!$I$6-'СЕТ СН'!$I$22</f>
        <v>1620.8102553499998</v>
      </c>
      <c r="S129" s="36">
        <f>SUMIFS(СВЦЭМ!$C$33:$C$776,СВЦЭМ!$A$33:$A$776,$A129,СВЦЭМ!$B$33:$B$776,S$110)+'СЕТ СН'!$I$12+СВЦЭМ!$D$10+'СЕТ СН'!$I$6-'СЕТ СН'!$I$22</f>
        <v>1614.89395405</v>
      </c>
      <c r="T129" s="36">
        <f>SUMIFS(СВЦЭМ!$C$33:$C$776,СВЦЭМ!$A$33:$A$776,$A129,СВЦЭМ!$B$33:$B$776,T$110)+'СЕТ СН'!$I$12+СВЦЭМ!$D$10+'СЕТ СН'!$I$6-'СЕТ СН'!$I$22</f>
        <v>1580.47354503</v>
      </c>
      <c r="U129" s="36">
        <f>SUMIFS(СВЦЭМ!$C$33:$C$776,СВЦЭМ!$A$33:$A$776,$A129,СВЦЭМ!$B$33:$B$776,U$110)+'СЕТ СН'!$I$12+СВЦЭМ!$D$10+'СЕТ СН'!$I$6-'СЕТ СН'!$I$22</f>
        <v>1572.6188973000001</v>
      </c>
      <c r="V129" s="36">
        <f>SUMIFS(СВЦЭМ!$C$33:$C$776,СВЦЭМ!$A$33:$A$776,$A129,СВЦЭМ!$B$33:$B$776,V$110)+'СЕТ СН'!$I$12+СВЦЭМ!$D$10+'СЕТ СН'!$I$6-'СЕТ СН'!$I$22</f>
        <v>1578.81170832</v>
      </c>
      <c r="W129" s="36">
        <f>SUMIFS(СВЦЭМ!$C$33:$C$776,СВЦЭМ!$A$33:$A$776,$A129,СВЦЭМ!$B$33:$B$776,W$110)+'СЕТ СН'!$I$12+СВЦЭМ!$D$10+'СЕТ СН'!$I$6-'СЕТ СН'!$I$22</f>
        <v>1585.0251877199998</v>
      </c>
      <c r="X129" s="36">
        <f>SUMIFS(СВЦЭМ!$C$33:$C$776,СВЦЭМ!$A$33:$A$776,$A129,СВЦЭМ!$B$33:$B$776,X$110)+'СЕТ СН'!$I$12+СВЦЭМ!$D$10+'СЕТ СН'!$I$6-'СЕТ СН'!$I$22</f>
        <v>1597.0482388199998</v>
      </c>
      <c r="Y129" s="36">
        <f>SUMIFS(СВЦЭМ!$C$33:$C$776,СВЦЭМ!$A$33:$A$776,$A129,СВЦЭМ!$B$33:$B$776,Y$110)+'СЕТ СН'!$I$12+СВЦЭМ!$D$10+'СЕТ СН'!$I$6-'СЕТ СН'!$I$22</f>
        <v>1644.3880568899999</v>
      </c>
    </row>
    <row r="130" spans="1:26" ht="15.75" x14ac:dyDescent="0.2">
      <c r="A130" s="35">
        <f t="shared" si="3"/>
        <v>43516</v>
      </c>
      <c r="B130" s="36">
        <f>SUMIFS(СВЦЭМ!$C$33:$C$776,СВЦЭМ!$A$33:$A$776,$A130,СВЦЭМ!$B$33:$B$776,B$110)+'СЕТ СН'!$I$12+СВЦЭМ!$D$10+'СЕТ СН'!$I$6-'СЕТ СН'!$I$22</f>
        <v>1717.5846400299997</v>
      </c>
      <c r="C130" s="36">
        <f>SUMIFS(СВЦЭМ!$C$33:$C$776,СВЦЭМ!$A$33:$A$776,$A130,СВЦЭМ!$B$33:$B$776,C$110)+'СЕТ СН'!$I$12+СВЦЭМ!$D$10+'СЕТ СН'!$I$6-'СЕТ СН'!$I$22</f>
        <v>1755.69379252</v>
      </c>
      <c r="D130" s="36">
        <f>SUMIFS(СВЦЭМ!$C$33:$C$776,СВЦЭМ!$A$33:$A$776,$A130,СВЦЭМ!$B$33:$B$776,D$110)+'СЕТ СН'!$I$12+СВЦЭМ!$D$10+'СЕТ СН'!$I$6-'СЕТ СН'!$I$22</f>
        <v>1762.3578066999999</v>
      </c>
      <c r="E130" s="36">
        <f>SUMIFS(СВЦЭМ!$C$33:$C$776,СВЦЭМ!$A$33:$A$776,$A130,СВЦЭМ!$B$33:$B$776,E$110)+'СЕТ СН'!$I$12+СВЦЭМ!$D$10+'СЕТ СН'!$I$6-'СЕТ СН'!$I$22</f>
        <v>1771.9054284700001</v>
      </c>
      <c r="F130" s="36">
        <f>SUMIFS(СВЦЭМ!$C$33:$C$776,СВЦЭМ!$A$33:$A$776,$A130,СВЦЭМ!$B$33:$B$776,F$110)+'СЕТ СН'!$I$12+СВЦЭМ!$D$10+'СЕТ СН'!$I$6-'СЕТ СН'!$I$22</f>
        <v>1765.2326252899998</v>
      </c>
      <c r="G130" s="36">
        <f>SUMIFS(СВЦЭМ!$C$33:$C$776,СВЦЭМ!$A$33:$A$776,$A130,СВЦЭМ!$B$33:$B$776,G$110)+'СЕТ СН'!$I$12+СВЦЭМ!$D$10+'СЕТ СН'!$I$6-'СЕТ СН'!$I$22</f>
        <v>1723.2995632500001</v>
      </c>
      <c r="H130" s="36">
        <f>SUMIFS(СВЦЭМ!$C$33:$C$776,СВЦЭМ!$A$33:$A$776,$A130,СВЦЭМ!$B$33:$B$776,H$110)+'СЕТ СН'!$I$12+СВЦЭМ!$D$10+'СЕТ СН'!$I$6-'СЕТ СН'!$I$22</f>
        <v>1692.6609228799998</v>
      </c>
      <c r="I130" s="36">
        <f>SUMIFS(СВЦЭМ!$C$33:$C$776,СВЦЭМ!$A$33:$A$776,$A130,СВЦЭМ!$B$33:$B$776,I$110)+'СЕТ СН'!$I$12+СВЦЭМ!$D$10+'СЕТ СН'!$I$6-'СЕТ СН'!$I$22</f>
        <v>1654.13296154</v>
      </c>
      <c r="J130" s="36">
        <f>SUMIFS(СВЦЭМ!$C$33:$C$776,СВЦЭМ!$A$33:$A$776,$A130,СВЦЭМ!$B$33:$B$776,J$110)+'СЕТ СН'!$I$12+СВЦЭМ!$D$10+'СЕТ СН'!$I$6-'СЕТ СН'!$I$22</f>
        <v>1620.1662929300001</v>
      </c>
      <c r="K130" s="36">
        <f>SUMIFS(СВЦЭМ!$C$33:$C$776,СВЦЭМ!$A$33:$A$776,$A130,СВЦЭМ!$B$33:$B$776,K$110)+'СЕТ СН'!$I$12+СВЦЭМ!$D$10+'СЕТ СН'!$I$6-'СЕТ СН'!$I$22</f>
        <v>1619.67665906</v>
      </c>
      <c r="L130" s="36">
        <f>SUMIFS(СВЦЭМ!$C$33:$C$776,СВЦЭМ!$A$33:$A$776,$A130,СВЦЭМ!$B$33:$B$776,L$110)+'СЕТ СН'!$I$12+СВЦЭМ!$D$10+'СЕТ СН'!$I$6-'СЕТ СН'!$I$22</f>
        <v>1627.1147812300001</v>
      </c>
      <c r="M130" s="36">
        <f>SUMIFS(СВЦЭМ!$C$33:$C$776,СВЦЭМ!$A$33:$A$776,$A130,СВЦЭМ!$B$33:$B$776,M$110)+'СЕТ СН'!$I$12+СВЦЭМ!$D$10+'СЕТ СН'!$I$6-'СЕТ СН'!$I$22</f>
        <v>1631.3010309299998</v>
      </c>
      <c r="N130" s="36">
        <f>SUMIFS(СВЦЭМ!$C$33:$C$776,СВЦЭМ!$A$33:$A$776,$A130,СВЦЭМ!$B$33:$B$776,N$110)+'СЕТ СН'!$I$12+СВЦЭМ!$D$10+'СЕТ СН'!$I$6-'СЕТ СН'!$I$22</f>
        <v>1625.9883624099998</v>
      </c>
      <c r="O130" s="36">
        <f>SUMIFS(СВЦЭМ!$C$33:$C$776,СВЦЭМ!$A$33:$A$776,$A130,СВЦЭМ!$B$33:$B$776,O$110)+'СЕТ СН'!$I$12+СВЦЭМ!$D$10+'СЕТ СН'!$I$6-'СЕТ СН'!$I$22</f>
        <v>1590.5919579199999</v>
      </c>
      <c r="P130" s="36">
        <f>SUMIFS(СВЦЭМ!$C$33:$C$776,СВЦЭМ!$A$33:$A$776,$A130,СВЦЭМ!$B$33:$B$776,P$110)+'СЕТ СН'!$I$12+СВЦЭМ!$D$10+'СЕТ СН'!$I$6-'СЕТ СН'!$I$22</f>
        <v>1598.0646526800001</v>
      </c>
      <c r="Q130" s="36">
        <f>SUMIFS(СВЦЭМ!$C$33:$C$776,СВЦЭМ!$A$33:$A$776,$A130,СВЦЭМ!$B$33:$B$776,Q$110)+'СЕТ СН'!$I$12+СВЦЭМ!$D$10+'СЕТ СН'!$I$6-'СЕТ СН'!$I$22</f>
        <v>1610.2015586399998</v>
      </c>
      <c r="R130" s="36">
        <f>SUMIFS(СВЦЭМ!$C$33:$C$776,СВЦЭМ!$A$33:$A$776,$A130,СВЦЭМ!$B$33:$B$776,R$110)+'СЕТ СН'!$I$12+СВЦЭМ!$D$10+'СЕТ СН'!$I$6-'СЕТ СН'!$I$22</f>
        <v>1621.1222643299998</v>
      </c>
      <c r="S130" s="36">
        <f>SUMIFS(СВЦЭМ!$C$33:$C$776,СВЦЭМ!$A$33:$A$776,$A130,СВЦЭМ!$B$33:$B$776,S$110)+'СЕТ СН'!$I$12+СВЦЭМ!$D$10+'СЕТ СН'!$I$6-'СЕТ СН'!$I$22</f>
        <v>1623.8366980400001</v>
      </c>
      <c r="T130" s="36">
        <f>SUMIFS(СВЦЭМ!$C$33:$C$776,СВЦЭМ!$A$33:$A$776,$A130,СВЦЭМ!$B$33:$B$776,T$110)+'СЕТ СН'!$I$12+СВЦЭМ!$D$10+'СЕТ СН'!$I$6-'СЕТ СН'!$I$22</f>
        <v>1586.7947718700002</v>
      </c>
      <c r="U130" s="36">
        <f>SUMIFS(СВЦЭМ!$C$33:$C$776,СВЦЭМ!$A$33:$A$776,$A130,СВЦЭМ!$B$33:$B$776,U$110)+'СЕТ СН'!$I$12+СВЦЭМ!$D$10+'СЕТ СН'!$I$6-'СЕТ СН'!$I$22</f>
        <v>1553.8899512100002</v>
      </c>
      <c r="V130" s="36">
        <f>SUMIFS(СВЦЭМ!$C$33:$C$776,СВЦЭМ!$A$33:$A$776,$A130,СВЦЭМ!$B$33:$B$776,V$110)+'СЕТ СН'!$I$12+СВЦЭМ!$D$10+'СЕТ СН'!$I$6-'СЕТ СН'!$I$22</f>
        <v>1550.8887493900002</v>
      </c>
      <c r="W130" s="36">
        <f>SUMIFS(СВЦЭМ!$C$33:$C$776,СВЦЭМ!$A$33:$A$776,$A130,СВЦЭМ!$B$33:$B$776,W$110)+'СЕТ СН'!$I$12+СВЦЭМ!$D$10+'СЕТ СН'!$I$6-'СЕТ СН'!$I$22</f>
        <v>1576.2378308299999</v>
      </c>
      <c r="X130" s="36">
        <f>SUMIFS(СВЦЭМ!$C$33:$C$776,СВЦЭМ!$A$33:$A$776,$A130,СВЦЭМ!$B$33:$B$776,X$110)+'СЕТ СН'!$I$12+СВЦЭМ!$D$10+'СЕТ СН'!$I$6-'СЕТ СН'!$I$22</f>
        <v>1580.1470600100001</v>
      </c>
      <c r="Y130" s="36">
        <f>SUMIFS(СВЦЭМ!$C$33:$C$776,СВЦЭМ!$A$33:$A$776,$A130,СВЦЭМ!$B$33:$B$776,Y$110)+'СЕТ СН'!$I$12+СВЦЭМ!$D$10+'СЕТ СН'!$I$6-'СЕТ СН'!$I$22</f>
        <v>1625.0130526600001</v>
      </c>
    </row>
    <row r="131" spans="1:26" ht="15.75" x14ac:dyDescent="0.2">
      <c r="A131" s="35">
        <f t="shared" si="3"/>
        <v>43517</v>
      </c>
      <c r="B131" s="36">
        <f>SUMIFS(СВЦЭМ!$C$33:$C$776,СВЦЭМ!$A$33:$A$776,$A131,СВЦЭМ!$B$33:$B$776,B$110)+'СЕТ СН'!$I$12+СВЦЭМ!$D$10+'СЕТ СН'!$I$6-'СЕТ СН'!$I$22</f>
        <v>1682.7440323199999</v>
      </c>
      <c r="C131" s="36">
        <f>SUMIFS(СВЦЭМ!$C$33:$C$776,СВЦЭМ!$A$33:$A$776,$A131,СВЦЭМ!$B$33:$B$776,C$110)+'СЕТ СН'!$I$12+СВЦЭМ!$D$10+'СЕТ СН'!$I$6-'СЕТ СН'!$I$22</f>
        <v>1714.2801815399998</v>
      </c>
      <c r="D131" s="36">
        <f>SUMIFS(СВЦЭМ!$C$33:$C$776,СВЦЭМ!$A$33:$A$776,$A131,СВЦЭМ!$B$33:$B$776,D$110)+'СЕТ СН'!$I$12+СВЦЭМ!$D$10+'СЕТ СН'!$I$6-'СЕТ СН'!$I$22</f>
        <v>1740.1731766899998</v>
      </c>
      <c r="E131" s="36">
        <f>SUMIFS(СВЦЭМ!$C$33:$C$776,СВЦЭМ!$A$33:$A$776,$A131,СВЦЭМ!$B$33:$B$776,E$110)+'СЕТ СН'!$I$12+СВЦЭМ!$D$10+'СЕТ СН'!$I$6-'СЕТ СН'!$I$22</f>
        <v>1752.6922671299999</v>
      </c>
      <c r="F131" s="36">
        <f>SUMIFS(СВЦЭМ!$C$33:$C$776,СВЦЭМ!$A$33:$A$776,$A131,СВЦЭМ!$B$33:$B$776,F$110)+'СЕТ СН'!$I$12+СВЦЭМ!$D$10+'СЕТ СН'!$I$6-'СЕТ СН'!$I$22</f>
        <v>1750.2573403299998</v>
      </c>
      <c r="G131" s="36">
        <f>SUMIFS(СВЦЭМ!$C$33:$C$776,СВЦЭМ!$A$33:$A$776,$A131,СВЦЭМ!$B$33:$B$776,G$110)+'СЕТ СН'!$I$12+СВЦЭМ!$D$10+'СЕТ СН'!$I$6-'СЕТ СН'!$I$22</f>
        <v>1720.86323335</v>
      </c>
      <c r="H131" s="36">
        <f>SUMIFS(СВЦЭМ!$C$33:$C$776,СВЦЭМ!$A$33:$A$776,$A131,СВЦЭМ!$B$33:$B$776,H$110)+'СЕТ СН'!$I$12+СВЦЭМ!$D$10+'СЕТ СН'!$I$6-'СЕТ СН'!$I$22</f>
        <v>1684.3353076600001</v>
      </c>
      <c r="I131" s="36">
        <f>SUMIFS(СВЦЭМ!$C$33:$C$776,СВЦЭМ!$A$33:$A$776,$A131,СВЦЭМ!$B$33:$B$776,I$110)+'СЕТ СН'!$I$12+СВЦЭМ!$D$10+'СЕТ СН'!$I$6-'СЕТ СН'!$I$22</f>
        <v>1666.5878771899997</v>
      </c>
      <c r="J131" s="36">
        <f>SUMIFS(СВЦЭМ!$C$33:$C$776,СВЦЭМ!$A$33:$A$776,$A131,СВЦЭМ!$B$33:$B$776,J$110)+'СЕТ СН'!$I$12+СВЦЭМ!$D$10+'СЕТ СН'!$I$6-'СЕТ СН'!$I$22</f>
        <v>1647.30640804</v>
      </c>
      <c r="K131" s="36">
        <f>SUMIFS(СВЦЭМ!$C$33:$C$776,СВЦЭМ!$A$33:$A$776,$A131,СВЦЭМ!$B$33:$B$776,K$110)+'СЕТ СН'!$I$12+СВЦЭМ!$D$10+'СЕТ СН'!$I$6-'СЕТ СН'!$I$22</f>
        <v>1660.1306824499998</v>
      </c>
      <c r="L131" s="36">
        <f>SUMIFS(СВЦЭМ!$C$33:$C$776,СВЦЭМ!$A$33:$A$776,$A131,СВЦЭМ!$B$33:$B$776,L$110)+'СЕТ СН'!$I$12+СВЦЭМ!$D$10+'СЕТ СН'!$I$6-'СЕТ СН'!$I$22</f>
        <v>1647.80055163</v>
      </c>
      <c r="M131" s="36">
        <f>SUMIFS(СВЦЭМ!$C$33:$C$776,СВЦЭМ!$A$33:$A$776,$A131,СВЦЭМ!$B$33:$B$776,M$110)+'СЕТ СН'!$I$12+СВЦЭМ!$D$10+'СЕТ СН'!$I$6-'СЕТ СН'!$I$22</f>
        <v>1628.9295074000001</v>
      </c>
      <c r="N131" s="36">
        <f>SUMIFS(СВЦЭМ!$C$33:$C$776,СВЦЭМ!$A$33:$A$776,$A131,СВЦЭМ!$B$33:$B$776,N$110)+'СЕТ СН'!$I$12+СВЦЭМ!$D$10+'СЕТ СН'!$I$6-'СЕТ СН'!$I$22</f>
        <v>1620.1963346100001</v>
      </c>
      <c r="O131" s="36">
        <f>SUMIFS(СВЦЭМ!$C$33:$C$776,СВЦЭМ!$A$33:$A$776,$A131,СВЦЭМ!$B$33:$B$776,O$110)+'СЕТ СН'!$I$12+СВЦЭМ!$D$10+'СЕТ СН'!$I$6-'СЕТ СН'!$I$22</f>
        <v>1589.6499528099998</v>
      </c>
      <c r="P131" s="36">
        <f>SUMIFS(СВЦЭМ!$C$33:$C$776,СВЦЭМ!$A$33:$A$776,$A131,СВЦЭМ!$B$33:$B$776,P$110)+'СЕТ СН'!$I$12+СВЦЭМ!$D$10+'СЕТ СН'!$I$6-'СЕТ СН'!$I$22</f>
        <v>1589.9525337999999</v>
      </c>
      <c r="Q131" s="36">
        <f>SUMIFS(СВЦЭМ!$C$33:$C$776,СВЦЭМ!$A$33:$A$776,$A131,СВЦЭМ!$B$33:$B$776,Q$110)+'СЕТ СН'!$I$12+СВЦЭМ!$D$10+'СЕТ СН'!$I$6-'СЕТ СН'!$I$22</f>
        <v>1596.8578540899998</v>
      </c>
      <c r="R131" s="36">
        <f>SUMIFS(СВЦЭМ!$C$33:$C$776,СВЦЭМ!$A$33:$A$776,$A131,СВЦЭМ!$B$33:$B$776,R$110)+'СЕТ СН'!$I$12+СВЦЭМ!$D$10+'СЕТ СН'!$I$6-'СЕТ СН'!$I$22</f>
        <v>1619.9278330500001</v>
      </c>
      <c r="S131" s="36">
        <f>SUMIFS(СВЦЭМ!$C$33:$C$776,СВЦЭМ!$A$33:$A$776,$A131,СВЦЭМ!$B$33:$B$776,S$110)+'СЕТ СН'!$I$12+СВЦЭМ!$D$10+'СЕТ СН'!$I$6-'СЕТ СН'!$I$22</f>
        <v>1615.7254640900001</v>
      </c>
      <c r="T131" s="36">
        <f>SUMIFS(СВЦЭМ!$C$33:$C$776,СВЦЭМ!$A$33:$A$776,$A131,СВЦЭМ!$B$33:$B$776,T$110)+'СЕТ СН'!$I$12+СВЦЭМ!$D$10+'СЕТ СН'!$I$6-'СЕТ СН'!$I$22</f>
        <v>1579.4182099599998</v>
      </c>
      <c r="U131" s="36">
        <f>SUMIFS(СВЦЭМ!$C$33:$C$776,СВЦЭМ!$A$33:$A$776,$A131,СВЦЭМ!$B$33:$B$776,U$110)+'СЕТ СН'!$I$12+СВЦЭМ!$D$10+'СЕТ СН'!$I$6-'СЕТ СН'!$I$22</f>
        <v>1562.8647013099999</v>
      </c>
      <c r="V131" s="36">
        <f>SUMIFS(СВЦЭМ!$C$33:$C$776,СВЦЭМ!$A$33:$A$776,$A131,СВЦЭМ!$B$33:$B$776,V$110)+'СЕТ СН'!$I$12+СВЦЭМ!$D$10+'СЕТ СН'!$I$6-'СЕТ СН'!$I$22</f>
        <v>1577.7797636999999</v>
      </c>
      <c r="W131" s="36">
        <f>SUMIFS(СВЦЭМ!$C$33:$C$776,СВЦЭМ!$A$33:$A$776,$A131,СВЦЭМ!$B$33:$B$776,W$110)+'СЕТ СН'!$I$12+СВЦЭМ!$D$10+'СЕТ СН'!$I$6-'СЕТ СН'!$I$22</f>
        <v>1592.2232836399999</v>
      </c>
      <c r="X131" s="36">
        <f>SUMIFS(СВЦЭМ!$C$33:$C$776,СВЦЭМ!$A$33:$A$776,$A131,СВЦЭМ!$B$33:$B$776,X$110)+'СЕТ СН'!$I$12+СВЦЭМ!$D$10+'СЕТ СН'!$I$6-'СЕТ СН'!$I$22</f>
        <v>1593.10352427</v>
      </c>
      <c r="Y131" s="36">
        <f>SUMIFS(СВЦЭМ!$C$33:$C$776,СВЦЭМ!$A$33:$A$776,$A131,СВЦЭМ!$B$33:$B$776,Y$110)+'СЕТ СН'!$I$12+СВЦЭМ!$D$10+'СЕТ СН'!$I$6-'СЕТ СН'!$I$22</f>
        <v>1633.6710528899998</v>
      </c>
    </row>
    <row r="132" spans="1:26" ht="15.75" x14ac:dyDescent="0.2">
      <c r="A132" s="35">
        <f t="shared" si="3"/>
        <v>43518</v>
      </c>
      <c r="B132" s="36">
        <f>SUMIFS(СВЦЭМ!$C$33:$C$776,СВЦЭМ!$A$33:$A$776,$A132,СВЦЭМ!$B$33:$B$776,B$110)+'СЕТ СН'!$I$12+СВЦЭМ!$D$10+'СЕТ СН'!$I$6-'СЕТ СН'!$I$22</f>
        <v>1656.6531385499998</v>
      </c>
      <c r="C132" s="36">
        <f>SUMIFS(СВЦЭМ!$C$33:$C$776,СВЦЭМ!$A$33:$A$776,$A132,СВЦЭМ!$B$33:$B$776,C$110)+'СЕТ СН'!$I$12+СВЦЭМ!$D$10+'СЕТ СН'!$I$6-'СЕТ СН'!$I$22</f>
        <v>1664.8811280800001</v>
      </c>
      <c r="D132" s="36">
        <f>SUMIFS(СВЦЭМ!$C$33:$C$776,СВЦЭМ!$A$33:$A$776,$A132,СВЦЭМ!$B$33:$B$776,D$110)+'СЕТ СН'!$I$12+СВЦЭМ!$D$10+'СЕТ СН'!$I$6-'СЕТ СН'!$I$22</f>
        <v>1662.00626616</v>
      </c>
      <c r="E132" s="36">
        <f>SUMIFS(СВЦЭМ!$C$33:$C$776,СВЦЭМ!$A$33:$A$776,$A132,СВЦЭМ!$B$33:$B$776,E$110)+'СЕТ СН'!$I$12+СВЦЭМ!$D$10+'СЕТ СН'!$I$6-'СЕТ СН'!$I$22</f>
        <v>1658.0919801</v>
      </c>
      <c r="F132" s="36">
        <f>SUMIFS(СВЦЭМ!$C$33:$C$776,СВЦЭМ!$A$33:$A$776,$A132,СВЦЭМ!$B$33:$B$776,F$110)+'СЕТ СН'!$I$12+СВЦЭМ!$D$10+'СЕТ СН'!$I$6-'СЕТ СН'!$I$22</f>
        <v>1656.2983651199997</v>
      </c>
      <c r="G132" s="36">
        <f>SUMIFS(СВЦЭМ!$C$33:$C$776,СВЦЭМ!$A$33:$A$776,$A132,СВЦЭМ!$B$33:$B$776,G$110)+'СЕТ СН'!$I$12+СВЦЭМ!$D$10+'СЕТ СН'!$I$6-'СЕТ СН'!$I$22</f>
        <v>1660.07272453</v>
      </c>
      <c r="H132" s="36">
        <f>SUMIFS(СВЦЭМ!$C$33:$C$776,СВЦЭМ!$A$33:$A$776,$A132,СВЦЭМ!$B$33:$B$776,H$110)+'СЕТ СН'!$I$12+СВЦЭМ!$D$10+'СЕТ СН'!$I$6-'СЕТ СН'!$I$22</f>
        <v>1662.3805275700001</v>
      </c>
      <c r="I132" s="36">
        <f>SUMIFS(СВЦЭМ!$C$33:$C$776,СВЦЭМ!$A$33:$A$776,$A132,СВЦЭМ!$B$33:$B$776,I$110)+'СЕТ СН'!$I$12+СВЦЭМ!$D$10+'СЕТ СН'!$I$6-'СЕТ СН'!$I$22</f>
        <v>1647.4026176399998</v>
      </c>
      <c r="J132" s="36">
        <f>SUMIFS(СВЦЭМ!$C$33:$C$776,СВЦЭМ!$A$33:$A$776,$A132,СВЦЭМ!$B$33:$B$776,J$110)+'СЕТ СН'!$I$12+СВЦЭМ!$D$10+'СЕТ СН'!$I$6-'СЕТ СН'!$I$22</f>
        <v>1642.4082597399997</v>
      </c>
      <c r="K132" s="36">
        <f>SUMIFS(СВЦЭМ!$C$33:$C$776,СВЦЭМ!$A$33:$A$776,$A132,СВЦЭМ!$B$33:$B$776,K$110)+'СЕТ СН'!$I$12+СВЦЭМ!$D$10+'СЕТ СН'!$I$6-'СЕТ СН'!$I$22</f>
        <v>1647.0912809799997</v>
      </c>
      <c r="L132" s="36">
        <f>SUMIFS(СВЦЭМ!$C$33:$C$776,СВЦЭМ!$A$33:$A$776,$A132,СВЦЭМ!$B$33:$B$776,L$110)+'СЕТ СН'!$I$12+СВЦЭМ!$D$10+'СЕТ СН'!$I$6-'СЕТ СН'!$I$22</f>
        <v>1675.0452746599999</v>
      </c>
      <c r="M132" s="36">
        <f>SUMIFS(СВЦЭМ!$C$33:$C$776,СВЦЭМ!$A$33:$A$776,$A132,СВЦЭМ!$B$33:$B$776,M$110)+'СЕТ СН'!$I$12+СВЦЭМ!$D$10+'СЕТ СН'!$I$6-'СЕТ СН'!$I$22</f>
        <v>1676.2372323499999</v>
      </c>
      <c r="N132" s="36">
        <f>SUMIFS(СВЦЭМ!$C$33:$C$776,СВЦЭМ!$A$33:$A$776,$A132,СВЦЭМ!$B$33:$B$776,N$110)+'СЕТ СН'!$I$12+СВЦЭМ!$D$10+'СЕТ СН'!$I$6-'СЕТ СН'!$I$22</f>
        <v>1642.8395772599997</v>
      </c>
      <c r="O132" s="36">
        <f>SUMIFS(СВЦЭМ!$C$33:$C$776,СВЦЭМ!$A$33:$A$776,$A132,СВЦЭМ!$B$33:$B$776,O$110)+'СЕТ СН'!$I$12+СВЦЭМ!$D$10+'СЕТ СН'!$I$6-'СЕТ СН'!$I$22</f>
        <v>1605.1705377799999</v>
      </c>
      <c r="P132" s="36">
        <f>SUMIFS(СВЦЭМ!$C$33:$C$776,СВЦЭМ!$A$33:$A$776,$A132,СВЦЭМ!$B$33:$B$776,P$110)+'СЕТ СН'!$I$12+СВЦЭМ!$D$10+'СЕТ СН'!$I$6-'СЕТ СН'!$I$22</f>
        <v>1616.0732292100001</v>
      </c>
      <c r="Q132" s="36">
        <f>SUMIFS(СВЦЭМ!$C$33:$C$776,СВЦЭМ!$A$33:$A$776,$A132,СВЦЭМ!$B$33:$B$776,Q$110)+'СЕТ СН'!$I$12+СВЦЭМ!$D$10+'СЕТ СН'!$I$6-'СЕТ СН'!$I$22</f>
        <v>1619.9144020600002</v>
      </c>
      <c r="R132" s="36">
        <f>SUMIFS(СВЦЭМ!$C$33:$C$776,СВЦЭМ!$A$33:$A$776,$A132,СВЦЭМ!$B$33:$B$776,R$110)+'СЕТ СН'!$I$12+СВЦЭМ!$D$10+'СЕТ СН'!$I$6-'СЕТ СН'!$I$22</f>
        <v>1630.2990215599998</v>
      </c>
      <c r="S132" s="36">
        <f>SUMIFS(СВЦЭМ!$C$33:$C$776,СВЦЭМ!$A$33:$A$776,$A132,СВЦЭМ!$B$33:$B$776,S$110)+'СЕТ СН'!$I$12+СВЦЭМ!$D$10+'СЕТ СН'!$I$6-'СЕТ СН'!$I$22</f>
        <v>1629.78398591</v>
      </c>
      <c r="T132" s="36">
        <f>SUMIFS(СВЦЭМ!$C$33:$C$776,СВЦЭМ!$A$33:$A$776,$A132,СВЦЭМ!$B$33:$B$776,T$110)+'СЕТ СН'!$I$12+СВЦЭМ!$D$10+'СЕТ СН'!$I$6-'СЕТ СН'!$I$22</f>
        <v>1592.4596512200001</v>
      </c>
      <c r="U132" s="36">
        <f>SUMIFS(СВЦЭМ!$C$33:$C$776,СВЦЭМ!$A$33:$A$776,$A132,СВЦЭМ!$B$33:$B$776,U$110)+'СЕТ СН'!$I$12+СВЦЭМ!$D$10+'СЕТ СН'!$I$6-'СЕТ СН'!$I$22</f>
        <v>1576.9781457200002</v>
      </c>
      <c r="V132" s="36">
        <f>SUMIFS(СВЦЭМ!$C$33:$C$776,СВЦЭМ!$A$33:$A$776,$A132,СВЦЭМ!$B$33:$B$776,V$110)+'СЕТ СН'!$I$12+СВЦЭМ!$D$10+'СЕТ СН'!$I$6-'СЕТ СН'!$I$22</f>
        <v>1569.77816317</v>
      </c>
      <c r="W132" s="36">
        <f>SUMIFS(СВЦЭМ!$C$33:$C$776,СВЦЭМ!$A$33:$A$776,$A132,СВЦЭМ!$B$33:$B$776,W$110)+'СЕТ СН'!$I$12+СВЦЭМ!$D$10+'СЕТ СН'!$I$6-'СЕТ СН'!$I$22</f>
        <v>1579.4668696200001</v>
      </c>
      <c r="X132" s="36">
        <f>SUMIFS(СВЦЭМ!$C$33:$C$776,СВЦЭМ!$A$33:$A$776,$A132,СВЦЭМ!$B$33:$B$776,X$110)+'СЕТ СН'!$I$12+СВЦЭМ!$D$10+'СЕТ СН'!$I$6-'СЕТ СН'!$I$22</f>
        <v>1601.2043230700001</v>
      </c>
      <c r="Y132" s="36">
        <f>SUMIFS(СВЦЭМ!$C$33:$C$776,СВЦЭМ!$A$33:$A$776,$A132,СВЦЭМ!$B$33:$B$776,Y$110)+'СЕТ СН'!$I$12+СВЦЭМ!$D$10+'СЕТ СН'!$I$6-'СЕТ СН'!$I$22</f>
        <v>1639.8181572499998</v>
      </c>
    </row>
    <row r="133" spans="1:26" ht="15.75" x14ac:dyDescent="0.2">
      <c r="A133" s="35">
        <f t="shared" si="3"/>
        <v>43519</v>
      </c>
      <c r="B133" s="36">
        <f>SUMIFS(СВЦЭМ!$C$33:$C$776,СВЦЭМ!$A$33:$A$776,$A133,СВЦЭМ!$B$33:$B$776,B$110)+'СЕТ СН'!$I$12+СВЦЭМ!$D$10+'СЕТ СН'!$I$6-'СЕТ СН'!$I$22</f>
        <v>1659.6540163599998</v>
      </c>
      <c r="C133" s="36">
        <f>SUMIFS(СВЦЭМ!$C$33:$C$776,СВЦЭМ!$A$33:$A$776,$A133,СВЦЭМ!$B$33:$B$776,C$110)+'СЕТ СН'!$I$12+СВЦЭМ!$D$10+'СЕТ СН'!$I$6-'СЕТ СН'!$I$22</f>
        <v>1661.1816781100001</v>
      </c>
      <c r="D133" s="36">
        <f>SUMIFS(СВЦЭМ!$C$33:$C$776,СВЦЭМ!$A$33:$A$776,$A133,СВЦЭМ!$B$33:$B$776,D$110)+'СЕТ СН'!$I$12+СВЦЭМ!$D$10+'СЕТ СН'!$I$6-'СЕТ СН'!$I$22</f>
        <v>1655.3254186199997</v>
      </c>
      <c r="E133" s="36">
        <f>SUMIFS(СВЦЭМ!$C$33:$C$776,СВЦЭМ!$A$33:$A$776,$A133,СВЦЭМ!$B$33:$B$776,E$110)+'СЕТ СН'!$I$12+СВЦЭМ!$D$10+'СЕТ СН'!$I$6-'СЕТ СН'!$I$22</f>
        <v>1654.02460888</v>
      </c>
      <c r="F133" s="36">
        <f>SUMIFS(СВЦЭМ!$C$33:$C$776,СВЦЭМ!$A$33:$A$776,$A133,СВЦЭМ!$B$33:$B$776,F$110)+'СЕТ СН'!$I$12+СВЦЭМ!$D$10+'СЕТ СН'!$I$6-'СЕТ СН'!$I$22</f>
        <v>1653.4994620699999</v>
      </c>
      <c r="G133" s="36">
        <f>SUMIFS(СВЦЭМ!$C$33:$C$776,СВЦЭМ!$A$33:$A$776,$A133,СВЦЭМ!$B$33:$B$776,G$110)+'СЕТ СН'!$I$12+СВЦЭМ!$D$10+'СЕТ СН'!$I$6-'СЕТ СН'!$I$22</f>
        <v>1652.19841004</v>
      </c>
      <c r="H133" s="36">
        <f>SUMIFS(СВЦЭМ!$C$33:$C$776,СВЦЭМ!$A$33:$A$776,$A133,СВЦЭМ!$B$33:$B$776,H$110)+'СЕТ СН'!$I$12+СВЦЭМ!$D$10+'СЕТ СН'!$I$6-'СЕТ СН'!$I$22</f>
        <v>1670.1339158299998</v>
      </c>
      <c r="I133" s="36">
        <f>SUMIFS(СВЦЭМ!$C$33:$C$776,СВЦЭМ!$A$33:$A$776,$A133,СВЦЭМ!$B$33:$B$776,I$110)+'СЕТ СН'!$I$12+СВЦЭМ!$D$10+'СЕТ СН'!$I$6-'СЕТ СН'!$I$22</f>
        <v>1650.9014505099999</v>
      </c>
      <c r="J133" s="36">
        <f>SUMIFS(СВЦЭМ!$C$33:$C$776,СВЦЭМ!$A$33:$A$776,$A133,СВЦЭМ!$B$33:$B$776,J$110)+'СЕТ СН'!$I$12+СВЦЭМ!$D$10+'СЕТ СН'!$I$6-'СЕТ СН'!$I$22</f>
        <v>1629.0613104399999</v>
      </c>
      <c r="K133" s="36">
        <f>SUMIFS(СВЦЭМ!$C$33:$C$776,СВЦЭМ!$A$33:$A$776,$A133,СВЦЭМ!$B$33:$B$776,K$110)+'СЕТ СН'!$I$12+СВЦЭМ!$D$10+'СЕТ СН'!$I$6-'СЕТ СН'!$I$22</f>
        <v>1611.5679294000001</v>
      </c>
      <c r="L133" s="36">
        <f>SUMIFS(СВЦЭМ!$C$33:$C$776,СВЦЭМ!$A$33:$A$776,$A133,СВЦЭМ!$B$33:$B$776,L$110)+'СЕТ СН'!$I$12+СВЦЭМ!$D$10+'СЕТ СН'!$I$6-'СЕТ СН'!$I$22</f>
        <v>1616.19684796</v>
      </c>
      <c r="M133" s="36">
        <f>SUMIFS(СВЦЭМ!$C$33:$C$776,СВЦЭМ!$A$33:$A$776,$A133,СВЦЭМ!$B$33:$B$776,M$110)+'СЕТ СН'!$I$12+СВЦЭМ!$D$10+'СЕТ СН'!$I$6-'СЕТ СН'!$I$22</f>
        <v>1625.56823222</v>
      </c>
      <c r="N133" s="36">
        <f>SUMIFS(СВЦЭМ!$C$33:$C$776,СВЦЭМ!$A$33:$A$776,$A133,СВЦЭМ!$B$33:$B$776,N$110)+'СЕТ СН'!$I$12+СВЦЭМ!$D$10+'СЕТ СН'!$I$6-'СЕТ СН'!$I$22</f>
        <v>1635.9614727600001</v>
      </c>
      <c r="O133" s="36">
        <f>SUMIFS(СВЦЭМ!$C$33:$C$776,СВЦЭМ!$A$33:$A$776,$A133,СВЦЭМ!$B$33:$B$776,O$110)+'СЕТ СН'!$I$12+СВЦЭМ!$D$10+'СЕТ СН'!$I$6-'СЕТ СН'!$I$22</f>
        <v>1611.86878944</v>
      </c>
      <c r="P133" s="36">
        <f>SUMIFS(СВЦЭМ!$C$33:$C$776,СВЦЭМ!$A$33:$A$776,$A133,СВЦЭМ!$B$33:$B$776,P$110)+'СЕТ СН'!$I$12+СВЦЭМ!$D$10+'СЕТ СН'!$I$6-'СЕТ СН'!$I$22</f>
        <v>1625.65656988</v>
      </c>
      <c r="Q133" s="36">
        <f>SUMIFS(СВЦЭМ!$C$33:$C$776,СВЦЭМ!$A$33:$A$776,$A133,СВЦЭМ!$B$33:$B$776,Q$110)+'СЕТ СН'!$I$12+СВЦЭМ!$D$10+'СЕТ СН'!$I$6-'СЕТ СН'!$I$22</f>
        <v>1635.7971508999999</v>
      </c>
      <c r="R133" s="36">
        <f>SUMIFS(СВЦЭМ!$C$33:$C$776,СВЦЭМ!$A$33:$A$776,$A133,СВЦЭМ!$B$33:$B$776,R$110)+'СЕТ СН'!$I$12+СВЦЭМ!$D$10+'СЕТ СН'!$I$6-'СЕТ СН'!$I$22</f>
        <v>1640.5472335099998</v>
      </c>
      <c r="S133" s="36">
        <f>SUMIFS(СВЦЭМ!$C$33:$C$776,СВЦЭМ!$A$33:$A$776,$A133,СВЦЭМ!$B$33:$B$776,S$110)+'СЕТ СН'!$I$12+СВЦЭМ!$D$10+'СЕТ СН'!$I$6-'СЕТ СН'!$I$22</f>
        <v>1638.2759900800002</v>
      </c>
      <c r="T133" s="36">
        <f>SUMIFS(СВЦЭМ!$C$33:$C$776,СВЦЭМ!$A$33:$A$776,$A133,СВЦЭМ!$B$33:$B$776,T$110)+'СЕТ СН'!$I$12+СВЦЭМ!$D$10+'СЕТ СН'!$I$6-'СЕТ СН'!$I$22</f>
        <v>1612.7018715099998</v>
      </c>
      <c r="U133" s="36">
        <f>SUMIFS(СВЦЭМ!$C$33:$C$776,СВЦЭМ!$A$33:$A$776,$A133,СВЦЭМ!$B$33:$B$776,U$110)+'СЕТ СН'!$I$12+СВЦЭМ!$D$10+'СЕТ СН'!$I$6-'СЕТ СН'!$I$22</f>
        <v>1576.7487015000002</v>
      </c>
      <c r="V133" s="36">
        <f>SUMIFS(СВЦЭМ!$C$33:$C$776,СВЦЭМ!$A$33:$A$776,$A133,СВЦЭМ!$B$33:$B$776,V$110)+'СЕТ СН'!$I$12+СВЦЭМ!$D$10+'СЕТ СН'!$I$6-'СЕТ СН'!$I$22</f>
        <v>1571.5256958</v>
      </c>
      <c r="W133" s="36">
        <f>SUMIFS(СВЦЭМ!$C$33:$C$776,СВЦЭМ!$A$33:$A$776,$A133,СВЦЭМ!$B$33:$B$776,W$110)+'СЕТ СН'!$I$12+СВЦЭМ!$D$10+'СЕТ СН'!$I$6-'СЕТ СН'!$I$22</f>
        <v>1570.99624969</v>
      </c>
      <c r="X133" s="36">
        <f>SUMIFS(СВЦЭМ!$C$33:$C$776,СВЦЭМ!$A$33:$A$776,$A133,СВЦЭМ!$B$33:$B$776,X$110)+'СЕТ СН'!$I$12+СВЦЭМ!$D$10+'СЕТ СН'!$I$6-'СЕТ СН'!$I$22</f>
        <v>1578.2924827400002</v>
      </c>
      <c r="Y133" s="36">
        <f>SUMIFS(СВЦЭМ!$C$33:$C$776,СВЦЭМ!$A$33:$A$776,$A133,СВЦЭМ!$B$33:$B$776,Y$110)+'СЕТ СН'!$I$12+СВЦЭМ!$D$10+'СЕТ СН'!$I$6-'СЕТ СН'!$I$22</f>
        <v>1630.69472748</v>
      </c>
    </row>
    <row r="134" spans="1:26" ht="15.75" x14ac:dyDescent="0.2">
      <c r="A134" s="35">
        <f t="shared" si="3"/>
        <v>43520</v>
      </c>
      <c r="B134" s="36">
        <f>SUMIFS(СВЦЭМ!$C$33:$C$776,СВЦЭМ!$A$33:$A$776,$A134,СВЦЭМ!$B$33:$B$776,B$110)+'СЕТ СН'!$I$12+СВЦЭМ!$D$10+'СЕТ СН'!$I$6-'СЕТ СН'!$I$22</f>
        <v>1676.2671752299998</v>
      </c>
      <c r="C134" s="36">
        <f>SUMIFS(СВЦЭМ!$C$33:$C$776,СВЦЭМ!$A$33:$A$776,$A134,СВЦЭМ!$B$33:$B$776,C$110)+'СЕТ СН'!$I$12+СВЦЭМ!$D$10+'СЕТ СН'!$I$6-'СЕТ СН'!$I$22</f>
        <v>1701.6082745399999</v>
      </c>
      <c r="D134" s="36">
        <f>SUMIFS(СВЦЭМ!$C$33:$C$776,СВЦЭМ!$A$33:$A$776,$A134,СВЦЭМ!$B$33:$B$776,D$110)+'СЕТ СН'!$I$12+СВЦЭМ!$D$10+'СЕТ СН'!$I$6-'СЕТ СН'!$I$22</f>
        <v>1718.5952334799999</v>
      </c>
      <c r="E134" s="36">
        <f>SUMIFS(СВЦЭМ!$C$33:$C$776,СВЦЭМ!$A$33:$A$776,$A134,СВЦЭМ!$B$33:$B$776,E$110)+'СЕТ СН'!$I$12+СВЦЭМ!$D$10+'СЕТ СН'!$I$6-'СЕТ СН'!$I$22</f>
        <v>1732.7853692799999</v>
      </c>
      <c r="F134" s="36">
        <f>SUMIFS(СВЦЭМ!$C$33:$C$776,СВЦЭМ!$A$33:$A$776,$A134,СВЦЭМ!$B$33:$B$776,F$110)+'СЕТ СН'!$I$12+СВЦЭМ!$D$10+'СЕТ СН'!$I$6-'СЕТ СН'!$I$22</f>
        <v>1743.2149108099998</v>
      </c>
      <c r="G134" s="36">
        <f>SUMIFS(СВЦЭМ!$C$33:$C$776,СВЦЭМ!$A$33:$A$776,$A134,СВЦЭМ!$B$33:$B$776,G$110)+'СЕТ СН'!$I$12+СВЦЭМ!$D$10+'СЕТ СН'!$I$6-'СЕТ СН'!$I$22</f>
        <v>1740.1353676999997</v>
      </c>
      <c r="H134" s="36">
        <f>SUMIFS(СВЦЭМ!$C$33:$C$776,СВЦЭМ!$A$33:$A$776,$A134,СВЦЭМ!$B$33:$B$776,H$110)+'СЕТ СН'!$I$12+СВЦЭМ!$D$10+'СЕТ СН'!$I$6-'СЕТ СН'!$I$22</f>
        <v>1724.3688541900001</v>
      </c>
      <c r="I134" s="36">
        <f>SUMIFS(СВЦЭМ!$C$33:$C$776,СВЦЭМ!$A$33:$A$776,$A134,СВЦЭМ!$B$33:$B$776,I$110)+'СЕТ СН'!$I$12+СВЦЭМ!$D$10+'СЕТ СН'!$I$6-'СЕТ СН'!$I$22</f>
        <v>1707.1989230599997</v>
      </c>
      <c r="J134" s="36">
        <f>SUMIFS(СВЦЭМ!$C$33:$C$776,СВЦЭМ!$A$33:$A$776,$A134,СВЦЭМ!$B$33:$B$776,J$110)+'СЕТ СН'!$I$12+СВЦЭМ!$D$10+'СЕТ СН'!$I$6-'СЕТ СН'!$I$22</f>
        <v>1644.5561953500001</v>
      </c>
      <c r="K134" s="36">
        <f>SUMIFS(СВЦЭМ!$C$33:$C$776,СВЦЭМ!$A$33:$A$776,$A134,СВЦЭМ!$B$33:$B$776,K$110)+'СЕТ СН'!$I$12+СВЦЭМ!$D$10+'СЕТ СН'!$I$6-'СЕТ СН'!$I$22</f>
        <v>1602.0681064300002</v>
      </c>
      <c r="L134" s="36">
        <f>SUMIFS(СВЦЭМ!$C$33:$C$776,СВЦЭМ!$A$33:$A$776,$A134,СВЦЭМ!$B$33:$B$776,L$110)+'СЕТ СН'!$I$12+СВЦЭМ!$D$10+'СЕТ СН'!$I$6-'СЕТ СН'!$I$22</f>
        <v>1591.38655569</v>
      </c>
      <c r="M134" s="36">
        <f>SUMIFS(СВЦЭМ!$C$33:$C$776,СВЦЭМ!$A$33:$A$776,$A134,СВЦЭМ!$B$33:$B$776,M$110)+'СЕТ СН'!$I$12+СВЦЭМ!$D$10+'СЕТ СН'!$I$6-'СЕТ СН'!$I$22</f>
        <v>1587.5784186800001</v>
      </c>
      <c r="N134" s="36">
        <f>SUMIFS(СВЦЭМ!$C$33:$C$776,СВЦЭМ!$A$33:$A$776,$A134,СВЦЭМ!$B$33:$B$776,N$110)+'СЕТ СН'!$I$12+СВЦЭМ!$D$10+'СЕТ СН'!$I$6-'СЕТ СН'!$I$22</f>
        <v>1592.9271594100001</v>
      </c>
      <c r="O134" s="36">
        <f>SUMIFS(СВЦЭМ!$C$33:$C$776,СВЦЭМ!$A$33:$A$776,$A134,СВЦЭМ!$B$33:$B$776,O$110)+'СЕТ СН'!$I$12+СВЦЭМ!$D$10+'СЕТ СН'!$I$6-'СЕТ СН'!$I$22</f>
        <v>1569.6730766800001</v>
      </c>
      <c r="P134" s="36">
        <f>SUMIFS(СВЦЭМ!$C$33:$C$776,СВЦЭМ!$A$33:$A$776,$A134,СВЦЭМ!$B$33:$B$776,P$110)+'СЕТ СН'!$I$12+СВЦЭМ!$D$10+'СЕТ СН'!$I$6-'СЕТ СН'!$I$22</f>
        <v>1577.2237440399999</v>
      </c>
      <c r="Q134" s="36">
        <f>SUMIFS(СВЦЭМ!$C$33:$C$776,СВЦЭМ!$A$33:$A$776,$A134,СВЦЭМ!$B$33:$B$776,Q$110)+'СЕТ СН'!$I$12+СВЦЭМ!$D$10+'СЕТ СН'!$I$6-'СЕТ СН'!$I$22</f>
        <v>1584.6307729999999</v>
      </c>
      <c r="R134" s="36">
        <f>SUMIFS(СВЦЭМ!$C$33:$C$776,СВЦЭМ!$A$33:$A$776,$A134,СВЦЭМ!$B$33:$B$776,R$110)+'СЕТ СН'!$I$12+СВЦЭМ!$D$10+'СЕТ СН'!$I$6-'СЕТ СН'!$I$22</f>
        <v>1586.8908128200001</v>
      </c>
      <c r="S134" s="36">
        <f>SUMIFS(СВЦЭМ!$C$33:$C$776,СВЦЭМ!$A$33:$A$776,$A134,СВЦЭМ!$B$33:$B$776,S$110)+'СЕТ СН'!$I$12+СВЦЭМ!$D$10+'СЕТ СН'!$I$6-'СЕТ СН'!$I$22</f>
        <v>1579.6616381200001</v>
      </c>
      <c r="T134" s="36">
        <f>SUMIFS(СВЦЭМ!$C$33:$C$776,СВЦЭМ!$A$33:$A$776,$A134,СВЦЭМ!$B$33:$B$776,T$110)+'СЕТ СН'!$I$12+СВЦЭМ!$D$10+'СЕТ СН'!$I$6-'СЕТ СН'!$I$22</f>
        <v>1549.6632474200001</v>
      </c>
      <c r="U134" s="36">
        <f>SUMIFS(СВЦЭМ!$C$33:$C$776,СВЦЭМ!$A$33:$A$776,$A134,СВЦЭМ!$B$33:$B$776,U$110)+'СЕТ СН'!$I$12+СВЦЭМ!$D$10+'СЕТ СН'!$I$6-'СЕТ СН'!$I$22</f>
        <v>1501.9742366099999</v>
      </c>
      <c r="V134" s="36">
        <f>SUMIFS(СВЦЭМ!$C$33:$C$776,СВЦЭМ!$A$33:$A$776,$A134,СВЦЭМ!$B$33:$B$776,V$110)+'СЕТ СН'!$I$12+СВЦЭМ!$D$10+'СЕТ СН'!$I$6-'СЕТ СН'!$I$22</f>
        <v>1499.48992688</v>
      </c>
      <c r="W134" s="36">
        <f>SUMIFS(СВЦЭМ!$C$33:$C$776,СВЦЭМ!$A$33:$A$776,$A134,СВЦЭМ!$B$33:$B$776,W$110)+'СЕТ СН'!$I$12+СВЦЭМ!$D$10+'СЕТ СН'!$I$6-'СЕТ СН'!$I$22</f>
        <v>1509.0577505199999</v>
      </c>
      <c r="X134" s="36">
        <f>SUMIFS(СВЦЭМ!$C$33:$C$776,СВЦЭМ!$A$33:$A$776,$A134,СВЦЭМ!$B$33:$B$776,X$110)+'СЕТ СН'!$I$12+СВЦЭМ!$D$10+'СЕТ СН'!$I$6-'СЕТ СН'!$I$22</f>
        <v>1532.1690990100001</v>
      </c>
      <c r="Y134" s="36">
        <f>SUMIFS(СВЦЭМ!$C$33:$C$776,СВЦЭМ!$A$33:$A$776,$A134,СВЦЭМ!$B$33:$B$776,Y$110)+'СЕТ СН'!$I$12+СВЦЭМ!$D$10+'СЕТ СН'!$I$6-'СЕТ СН'!$I$22</f>
        <v>1613.6026787800001</v>
      </c>
    </row>
    <row r="135" spans="1:26" ht="15.75" x14ac:dyDescent="0.2">
      <c r="A135" s="35">
        <f t="shared" si="3"/>
        <v>43521</v>
      </c>
      <c r="B135" s="36">
        <f>SUMIFS(СВЦЭМ!$C$33:$C$776,СВЦЭМ!$A$33:$A$776,$A135,СВЦЭМ!$B$33:$B$776,B$110)+'СЕТ СН'!$I$12+СВЦЭМ!$D$10+'СЕТ СН'!$I$6-'СЕТ СН'!$I$22</f>
        <v>1652.5212258399997</v>
      </c>
      <c r="C135" s="36">
        <f>SUMIFS(СВЦЭМ!$C$33:$C$776,СВЦЭМ!$A$33:$A$776,$A135,СВЦЭМ!$B$33:$B$776,C$110)+'СЕТ СН'!$I$12+СВЦЭМ!$D$10+'СЕТ СН'!$I$6-'СЕТ СН'!$I$22</f>
        <v>1668.83782724</v>
      </c>
      <c r="D135" s="36">
        <f>SUMIFS(СВЦЭМ!$C$33:$C$776,СВЦЭМ!$A$33:$A$776,$A135,СВЦЭМ!$B$33:$B$776,D$110)+'СЕТ СН'!$I$12+СВЦЭМ!$D$10+'СЕТ СН'!$I$6-'СЕТ СН'!$I$22</f>
        <v>1664.5455651899997</v>
      </c>
      <c r="E135" s="36">
        <f>SUMIFS(СВЦЭМ!$C$33:$C$776,СВЦЭМ!$A$33:$A$776,$A135,СВЦЭМ!$B$33:$B$776,E$110)+'СЕТ СН'!$I$12+СВЦЭМ!$D$10+'СЕТ СН'!$I$6-'СЕТ СН'!$I$22</f>
        <v>1666.3393977299997</v>
      </c>
      <c r="F135" s="36">
        <f>SUMIFS(СВЦЭМ!$C$33:$C$776,СВЦЭМ!$A$33:$A$776,$A135,СВЦЭМ!$B$33:$B$776,F$110)+'СЕТ СН'!$I$12+СВЦЭМ!$D$10+'СЕТ СН'!$I$6-'СЕТ СН'!$I$22</f>
        <v>1666.44447468</v>
      </c>
      <c r="G135" s="36">
        <f>SUMIFS(СВЦЭМ!$C$33:$C$776,СВЦЭМ!$A$33:$A$776,$A135,СВЦЭМ!$B$33:$B$776,G$110)+'СЕТ СН'!$I$12+СВЦЭМ!$D$10+'СЕТ СН'!$I$6-'СЕТ СН'!$I$22</f>
        <v>1673.6402649199999</v>
      </c>
      <c r="H135" s="36">
        <f>SUMIFS(СВЦЭМ!$C$33:$C$776,СВЦЭМ!$A$33:$A$776,$A135,СВЦЭМ!$B$33:$B$776,H$110)+'СЕТ СН'!$I$12+СВЦЭМ!$D$10+'СЕТ СН'!$I$6-'СЕТ СН'!$I$22</f>
        <v>1687.4167813200002</v>
      </c>
      <c r="I135" s="36">
        <f>SUMIFS(СВЦЭМ!$C$33:$C$776,СВЦЭМ!$A$33:$A$776,$A135,СВЦЭМ!$B$33:$B$776,I$110)+'СЕТ СН'!$I$12+СВЦЭМ!$D$10+'СЕТ СН'!$I$6-'СЕТ СН'!$I$22</f>
        <v>1653.2923304999999</v>
      </c>
      <c r="J135" s="36">
        <f>SUMIFS(СВЦЭМ!$C$33:$C$776,СВЦЭМ!$A$33:$A$776,$A135,СВЦЭМ!$B$33:$B$776,J$110)+'СЕТ СН'!$I$12+СВЦЭМ!$D$10+'СЕТ СН'!$I$6-'СЕТ СН'!$I$22</f>
        <v>1629.1694014200002</v>
      </c>
      <c r="K135" s="36">
        <f>SUMIFS(СВЦЭМ!$C$33:$C$776,СВЦЭМ!$A$33:$A$776,$A135,СВЦЭМ!$B$33:$B$776,K$110)+'СЕТ СН'!$I$12+СВЦЭМ!$D$10+'СЕТ СН'!$I$6-'СЕТ СН'!$I$22</f>
        <v>1605.4150133899998</v>
      </c>
      <c r="L135" s="36">
        <f>SUMIFS(СВЦЭМ!$C$33:$C$776,СВЦЭМ!$A$33:$A$776,$A135,СВЦЭМ!$B$33:$B$776,L$110)+'СЕТ СН'!$I$12+СВЦЭМ!$D$10+'СЕТ СН'!$I$6-'СЕТ СН'!$I$22</f>
        <v>1607.0922927800002</v>
      </c>
      <c r="M135" s="36">
        <f>SUMIFS(СВЦЭМ!$C$33:$C$776,СВЦЭМ!$A$33:$A$776,$A135,СВЦЭМ!$B$33:$B$776,M$110)+'СЕТ СН'!$I$12+СВЦЭМ!$D$10+'СЕТ СН'!$I$6-'СЕТ СН'!$I$22</f>
        <v>1632.84763479</v>
      </c>
      <c r="N135" s="36">
        <f>SUMIFS(СВЦЭМ!$C$33:$C$776,СВЦЭМ!$A$33:$A$776,$A135,СВЦЭМ!$B$33:$B$776,N$110)+'СЕТ СН'!$I$12+СВЦЭМ!$D$10+'СЕТ СН'!$I$6-'СЕТ СН'!$I$22</f>
        <v>1634.9798514399999</v>
      </c>
      <c r="O135" s="36">
        <f>SUMIFS(СВЦЭМ!$C$33:$C$776,СВЦЭМ!$A$33:$A$776,$A135,СВЦЭМ!$B$33:$B$776,O$110)+'СЕТ СН'!$I$12+СВЦЭМ!$D$10+'СЕТ СН'!$I$6-'СЕТ СН'!$I$22</f>
        <v>1629.00999168</v>
      </c>
      <c r="P135" s="36">
        <f>SUMIFS(СВЦЭМ!$C$33:$C$776,СВЦЭМ!$A$33:$A$776,$A135,СВЦЭМ!$B$33:$B$776,P$110)+'СЕТ СН'!$I$12+СВЦЭМ!$D$10+'СЕТ СН'!$I$6-'СЕТ СН'!$I$22</f>
        <v>1642.3874713</v>
      </c>
      <c r="Q135" s="36">
        <f>SUMIFS(СВЦЭМ!$C$33:$C$776,СВЦЭМ!$A$33:$A$776,$A135,СВЦЭМ!$B$33:$B$776,Q$110)+'СЕТ СН'!$I$12+СВЦЭМ!$D$10+'СЕТ СН'!$I$6-'СЕТ СН'!$I$22</f>
        <v>1650.8748236799997</v>
      </c>
      <c r="R135" s="36">
        <f>SUMIFS(СВЦЭМ!$C$33:$C$776,СВЦЭМ!$A$33:$A$776,$A135,СВЦЭМ!$B$33:$B$776,R$110)+'СЕТ СН'!$I$12+СВЦЭМ!$D$10+'СЕТ СН'!$I$6-'СЕТ СН'!$I$22</f>
        <v>1650.62687452</v>
      </c>
      <c r="S135" s="36">
        <f>SUMIFS(СВЦЭМ!$C$33:$C$776,СВЦЭМ!$A$33:$A$776,$A135,СВЦЭМ!$B$33:$B$776,S$110)+'СЕТ СН'!$I$12+СВЦЭМ!$D$10+'СЕТ СН'!$I$6-'СЕТ СН'!$I$22</f>
        <v>1651.03503</v>
      </c>
      <c r="T135" s="36">
        <f>SUMIFS(СВЦЭМ!$C$33:$C$776,СВЦЭМ!$A$33:$A$776,$A135,СВЦЭМ!$B$33:$B$776,T$110)+'СЕТ СН'!$I$12+СВЦЭМ!$D$10+'СЕТ СН'!$I$6-'СЕТ СН'!$I$22</f>
        <v>1597.5059377100001</v>
      </c>
      <c r="U135" s="36">
        <f>SUMIFS(СВЦЭМ!$C$33:$C$776,СВЦЭМ!$A$33:$A$776,$A135,СВЦЭМ!$B$33:$B$776,U$110)+'СЕТ СН'!$I$12+СВЦЭМ!$D$10+'СЕТ СН'!$I$6-'СЕТ СН'!$I$22</f>
        <v>1548.67927362</v>
      </c>
      <c r="V135" s="36">
        <f>SUMIFS(СВЦЭМ!$C$33:$C$776,СВЦЭМ!$A$33:$A$776,$A135,СВЦЭМ!$B$33:$B$776,V$110)+'СЕТ СН'!$I$12+СВЦЭМ!$D$10+'СЕТ СН'!$I$6-'СЕТ СН'!$I$22</f>
        <v>1553.6858532700001</v>
      </c>
      <c r="W135" s="36">
        <f>SUMIFS(СВЦЭМ!$C$33:$C$776,СВЦЭМ!$A$33:$A$776,$A135,СВЦЭМ!$B$33:$B$776,W$110)+'СЕТ СН'!$I$12+СВЦЭМ!$D$10+'СЕТ СН'!$I$6-'СЕТ СН'!$I$22</f>
        <v>1556.4100068500002</v>
      </c>
      <c r="X135" s="36">
        <f>SUMIFS(СВЦЭМ!$C$33:$C$776,СВЦЭМ!$A$33:$A$776,$A135,СВЦЭМ!$B$33:$B$776,X$110)+'СЕТ СН'!$I$12+СВЦЭМ!$D$10+'СЕТ СН'!$I$6-'СЕТ СН'!$I$22</f>
        <v>1581.0708200499998</v>
      </c>
      <c r="Y135" s="36">
        <f>SUMIFS(СВЦЭМ!$C$33:$C$776,СВЦЭМ!$A$33:$A$776,$A135,СВЦЭМ!$B$33:$B$776,Y$110)+'СЕТ СН'!$I$12+СВЦЭМ!$D$10+'СЕТ СН'!$I$6-'СЕТ СН'!$I$22</f>
        <v>1624.10539053</v>
      </c>
    </row>
    <row r="136" spans="1:26" ht="15.75" x14ac:dyDescent="0.2">
      <c r="A136" s="35">
        <f t="shared" si="3"/>
        <v>43522</v>
      </c>
      <c r="B136" s="36">
        <f>SUMIFS(СВЦЭМ!$C$33:$C$776,СВЦЭМ!$A$33:$A$776,$A136,СВЦЭМ!$B$33:$B$776,B$110)+'СЕТ СН'!$I$12+СВЦЭМ!$D$10+'СЕТ СН'!$I$6-'СЕТ СН'!$I$22</f>
        <v>1651.7055331799997</v>
      </c>
      <c r="C136" s="36">
        <f>SUMIFS(СВЦЭМ!$C$33:$C$776,СВЦЭМ!$A$33:$A$776,$A136,СВЦЭМ!$B$33:$B$776,C$110)+'СЕТ СН'!$I$12+СВЦЭМ!$D$10+'СЕТ СН'!$I$6-'СЕТ СН'!$I$22</f>
        <v>1657.4203436399998</v>
      </c>
      <c r="D136" s="36">
        <f>SUMIFS(СВЦЭМ!$C$33:$C$776,СВЦЭМ!$A$33:$A$776,$A136,СВЦЭМ!$B$33:$B$776,D$110)+'СЕТ СН'!$I$12+СВЦЭМ!$D$10+'СЕТ СН'!$I$6-'СЕТ СН'!$I$22</f>
        <v>1658.1414720399998</v>
      </c>
      <c r="E136" s="36">
        <f>SUMIFS(СВЦЭМ!$C$33:$C$776,СВЦЭМ!$A$33:$A$776,$A136,СВЦЭМ!$B$33:$B$776,E$110)+'СЕТ СН'!$I$12+СВЦЭМ!$D$10+'СЕТ СН'!$I$6-'СЕТ СН'!$I$22</f>
        <v>1657.63205019</v>
      </c>
      <c r="F136" s="36">
        <f>SUMIFS(СВЦЭМ!$C$33:$C$776,СВЦЭМ!$A$33:$A$776,$A136,СВЦЭМ!$B$33:$B$776,F$110)+'СЕТ СН'!$I$12+СВЦЭМ!$D$10+'СЕТ СН'!$I$6-'СЕТ СН'!$I$22</f>
        <v>1654.6344707799999</v>
      </c>
      <c r="G136" s="36">
        <f>SUMIFS(СВЦЭМ!$C$33:$C$776,СВЦЭМ!$A$33:$A$776,$A136,СВЦЭМ!$B$33:$B$776,G$110)+'СЕТ СН'!$I$12+СВЦЭМ!$D$10+'СЕТ СН'!$I$6-'СЕТ СН'!$I$22</f>
        <v>1659.4250585999998</v>
      </c>
      <c r="H136" s="36">
        <f>SUMIFS(СВЦЭМ!$C$33:$C$776,СВЦЭМ!$A$33:$A$776,$A136,СВЦЭМ!$B$33:$B$776,H$110)+'СЕТ СН'!$I$12+СВЦЭМ!$D$10+'СЕТ СН'!$I$6-'СЕТ СН'!$I$22</f>
        <v>1653.5058581499998</v>
      </c>
      <c r="I136" s="36">
        <f>SUMIFS(СВЦЭМ!$C$33:$C$776,СВЦЭМ!$A$33:$A$776,$A136,СВЦЭМ!$B$33:$B$776,I$110)+'СЕТ СН'!$I$12+СВЦЭМ!$D$10+'СЕТ СН'!$I$6-'СЕТ СН'!$I$22</f>
        <v>1622.4609851599998</v>
      </c>
      <c r="J136" s="36">
        <f>SUMIFS(СВЦЭМ!$C$33:$C$776,СВЦЭМ!$A$33:$A$776,$A136,СВЦЭМ!$B$33:$B$776,J$110)+'СЕТ СН'!$I$12+СВЦЭМ!$D$10+'СЕТ СН'!$I$6-'СЕТ СН'!$I$22</f>
        <v>1605.6971703300001</v>
      </c>
      <c r="K136" s="36">
        <f>SUMIFS(СВЦЭМ!$C$33:$C$776,СВЦЭМ!$A$33:$A$776,$A136,СВЦЭМ!$B$33:$B$776,K$110)+'СЕТ СН'!$I$12+СВЦЭМ!$D$10+'СЕТ СН'!$I$6-'СЕТ СН'!$I$22</f>
        <v>1604.6800512099999</v>
      </c>
      <c r="L136" s="36">
        <f>SUMIFS(СВЦЭМ!$C$33:$C$776,СВЦЭМ!$A$33:$A$776,$A136,СВЦЭМ!$B$33:$B$776,L$110)+'СЕТ СН'!$I$12+СВЦЭМ!$D$10+'СЕТ СН'!$I$6-'СЕТ СН'!$I$22</f>
        <v>1616.5998158399998</v>
      </c>
      <c r="M136" s="36">
        <f>SUMIFS(СВЦЭМ!$C$33:$C$776,СВЦЭМ!$A$33:$A$776,$A136,СВЦЭМ!$B$33:$B$776,M$110)+'СЕТ СН'!$I$12+СВЦЭМ!$D$10+'СЕТ СН'!$I$6-'СЕТ СН'!$I$22</f>
        <v>1627.9466666799999</v>
      </c>
      <c r="N136" s="36">
        <f>SUMIFS(СВЦЭМ!$C$33:$C$776,СВЦЭМ!$A$33:$A$776,$A136,СВЦЭМ!$B$33:$B$776,N$110)+'СЕТ СН'!$I$12+СВЦЭМ!$D$10+'СЕТ СН'!$I$6-'СЕТ СН'!$I$22</f>
        <v>1614.5091359500002</v>
      </c>
      <c r="O136" s="36">
        <f>SUMIFS(СВЦЭМ!$C$33:$C$776,СВЦЭМ!$A$33:$A$776,$A136,СВЦЭМ!$B$33:$B$776,O$110)+'СЕТ СН'!$I$12+СВЦЭМ!$D$10+'СЕТ СН'!$I$6-'СЕТ СН'!$I$22</f>
        <v>1583.83550642</v>
      </c>
      <c r="P136" s="36">
        <f>SUMIFS(СВЦЭМ!$C$33:$C$776,СВЦЭМ!$A$33:$A$776,$A136,СВЦЭМ!$B$33:$B$776,P$110)+'СЕТ СН'!$I$12+СВЦЭМ!$D$10+'СЕТ СН'!$I$6-'СЕТ СН'!$I$22</f>
        <v>1590.7149903999998</v>
      </c>
      <c r="Q136" s="36">
        <f>SUMIFS(СВЦЭМ!$C$33:$C$776,СВЦЭМ!$A$33:$A$776,$A136,СВЦЭМ!$B$33:$B$776,Q$110)+'СЕТ СН'!$I$12+СВЦЭМ!$D$10+'СЕТ СН'!$I$6-'СЕТ СН'!$I$22</f>
        <v>1601.7583647900001</v>
      </c>
      <c r="R136" s="36">
        <f>SUMIFS(СВЦЭМ!$C$33:$C$776,СВЦЭМ!$A$33:$A$776,$A136,СВЦЭМ!$B$33:$B$776,R$110)+'СЕТ СН'!$I$12+СВЦЭМ!$D$10+'СЕТ СН'!$I$6-'СЕТ СН'!$I$22</f>
        <v>1615.2475168999999</v>
      </c>
      <c r="S136" s="36">
        <f>SUMIFS(СВЦЭМ!$C$33:$C$776,СВЦЭМ!$A$33:$A$776,$A136,СВЦЭМ!$B$33:$B$776,S$110)+'СЕТ СН'!$I$12+СВЦЭМ!$D$10+'СЕТ СН'!$I$6-'СЕТ СН'!$I$22</f>
        <v>1633.5625025199997</v>
      </c>
      <c r="T136" s="36">
        <f>SUMIFS(СВЦЭМ!$C$33:$C$776,СВЦЭМ!$A$33:$A$776,$A136,СВЦЭМ!$B$33:$B$776,T$110)+'СЕТ СН'!$I$12+СВЦЭМ!$D$10+'СЕТ СН'!$I$6-'СЕТ СН'!$I$22</f>
        <v>1583.9641361899999</v>
      </c>
      <c r="U136" s="36">
        <f>SUMIFS(СВЦЭМ!$C$33:$C$776,СВЦЭМ!$A$33:$A$776,$A136,СВЦЭМ!$B$33:$B$776,U$110)+'СЕТ СН'!$I$12+СВЦЭМ!$D$10+'СЕТ СН'!$I$6-'СЕТ СН'!$I$22</f>
        <v>1541.9791566200001</v>
      </c>
      <c r="V136" s="36">
        <f>SUMIFS(СВЦЭМ!$C$33:$C$776,СВЦЭМ!$A$33:$A$776,$A136,СВЦЭМ!$B$33:$B$776,V$110)+'СЕТ СН'!$I$12+СВЦЭМ!$D$10+'СЕТ СН'!$I$6-'СЕТ СН'!$I$22</f>
        <v>1547.15713383</v>
      </c>
      <c r="W136" s="36">
        <f>SUMIFS(СВЦЭМ!$C$33:$C$776,СВЦЭМ!$A$33:$A$776,$A136,СВЦЭМ!$B$33:$B$776,W$110)+'СЕТ СН'!$I$12+СВЦЭМ!$D$10+'СЕТ СН'!$I$6-'СЕТ СН'!$I$22</f>
        <v>1550.3055002000001</v>
      </c>
      <c r="X136" s="36">
        <f>SUMIFS(СВЦЭМ!$C$33:$C$776,СВЦЭМ!$A$33:$A$776,$A136,СВЦЭМ!$B$33:$B$776,X$110)+'СЕТ СН'!$I$12+СВЦЭМ!$D$10+'СЕТ СН'!$I$6-'СЕТ СН'!$I$22</f>
        <v>1572.9767738099999</v>
      </c>
      <c r="Y136" s="36">
        <f>SUMIFS(СВЦЭМ!$C$33:$C$776,СВЦЭМ!$A$33:$A$776,$A136,СВЦЭМ!$B$33:$B$776,Y$110)+'СЕТ СН'!$I$12+СВЦЭМ!$D$10+'СЕТ СН'!$I$6-'СЕТ СН'!$I$22</f>
        <v>1618.45653361</v>
      </c>
    </row>
    <row r="137" spans="1:26" ht="15.75" x14ac:dyDescent="0.2">
      <c r="A137" s="35">
        <f t="shared" si="3"/>
        <v>43523</v>
      </c>
      <c r="B137" s="36">
        <f>SUMIFS(СВЦЭМ!$C$33:$C$776,СВЦЭМ!$A$33:$A$776,$A137,СВЦЭМ!$B$33:$B$776,B$110)+'СЕТ СН'!$I$12+СВЦЭМ!$D$10+'СЕТ СН'!$I$6-'СЕТ СН'!$I$22</f>
        <v>1659.2428661599997</v>
      </c>
      <c r="C137" s="36">
        <f>SUMIFS(СВЦЭМ!$C$33:$C$776,СВЦЭМ!$A$33:$A$776,$A137,СВЦЭМ!$B$33:$B$776,C$110)+'СЕТ СН'!$I$12+СВЦЭМ!$D$10+'СЕТ СН'!$I$6-'СЕТ СН'!$I$22</f>
        <v>1700.54829651</v>
      </c>
      <c r="D137" s="36">
        <f>SUMIFS(СВЦЭМ!$C$33:$C$776,СВЦЭМ!$A$33:$A$776,$A137,СВЦЭМ!$B$33:$B$776,D$110)+'СЕТ СН'!$I$12+СВЦЭМ!$D$10+'СЕТ СН'!$I$6-'СЕТ СН'!$I$22</f>
        <v>1716.3801395800001</v>
      </c>
      <c r="E137" s="36">
        <f>SUMIFS(СВЦЭМ!$C$33:$C$776,СВЦЭМ!$A$33:$A$776,$A137,СВЦЭМ!$B$33:$B$776,E$110)+'СЕТ СН'!$I$12+СВЦЭМ!$D$10+'СЕТ СН'!$I$6-'СЕТ СН'!$I$22</f>
        <v>1719.9531820900002</v>
      </c>
      <c r="F137" s="36">
        <f>SUMIFS(СВЦЭМ!$C$33:$C$776,СВЦЭМ!$A$33:$A$776,$A137,СВЦЭМ!$B$33:$B$776,F$110)+'СЕТ СН'!$I$12+СВЦЭМ!$D$10+'СЕТ СН'!$I$6-'СЕТ СН'!$I$22</f>
        <v>1713.4931842199999</v>
      </c>
      <c r="G137" s="36">
        <f>SUMIFS(СВЦЭМ!$C$33:$C$776,СВЦЭМ!$A$33:$A$776,$A137,СВЦЭМ!$B$33:$B$776,G$110)+'СЕТ СН'!$I$12+СВЦЭМ!$D$10+'СЕТ СН'!$I$6-'СЕТ СН'!$I$22</f>
        <v>1689.2987318999999</v>
      </c>
      <c r="H137" s="36">
        <f>SUMIFS(СВЦЭМ!$C$33:$C$776,СВЦЭМ!$A$33:$A$776,$A137,СВЦЭМ!$B$33:$B$776,H$110)+'СЕТ СН'!$I$12+СВЦЭМ!$D$10+'СЕТ СН'!$I$6-'СЕТ СН'!$I$22</f>
        <v>1641.77346407</v>
      </c>
      <c r="I137" s="36">
        <f>SUMIFS(СВЦЭМ!$C$33:$C$776,СВЦЭМ!$A$33:$A$776,$A137,СВЦЭМ!$B$33:$B$776,I$110)+'СЕТ СН'!$I$12+СВЦЭМ!$D$10+'СЕТ СН'!$I$6-'СЕТ СН'!$I$22</f>
        <v>1612.5772894699999</v>
      </c>
      <c r="J137" s="36">
        <f>SUMIFS(СВЦЭМ!$C$33:$C$776,СВЦЭМ!$A$33:$A$776,$A137,СВЦЭМ!$B$33:$B$776,J$110)+'СЕТ СН'!$I$12+СВЦЭМ!$D$10+'СЕТ СН'!$I$6-'СЕТ СН'!$I$22</f>
        <v>1601.74765669</v>
      </c>
      <c r="K137" s="36">
        <f>SUMIFS(СВЦЭМ!$C$33:$C$776,СВЦЭМ!$A$33:$A$776,$A137,СВЦЭМ!$B$33:$B$776,K$110)+'СЕТ СН'!$I$12+СВЦЭМ!$D$10+'СЕТ СН'!$I$6-'СЕТ СН'!$I$22</f>
        <v>1605.6705420200001</v>
      </c>
      <c r="L137" s="36">
        <f>SUMIFS(СВЦЭМ!$C$33:$C$776,СВЦЭМ!$A$33:$A$776,$A137,СВЦЭМ!$B$33:$B$776,L$110)+'СЕТ СН'!$I$12+СВЦЭМ!$D$10+'СЕТ СН'!$I$6-'СЕТ СН'!$I$22</f>
        <v>1606.4733789900001</v>
      </c>
      <c r="M137" s="36">
        <f>SUMIFS(СВЦЭМ!$C$33:$C$776,СВЦЭМ!$A$33:$A$776,$A137,СВЦЭМ!$B$33:$B$776,M$110)+'СЕТ СН'!$I$12+СВЦЭМ!$D$10+'СЕТ СН'!$I$6-'СЕТ СН'!$I$22</f>
        <v>1621.7959922199998</v>
      </c>
      <c r="N137" s="36">
        <f>SUMIFS(СВЦЭМ!$C$33:$C$776,СВЦЭМ!$A$33:$A$776,$A137,СВЦЭМ!$B$33:$B$776,N$110)+'СЕТ СН'!$I$12+СВЦЭМ!$D$10+'СЕТ СН'!$I$6-'СЕТ СН'!$I$22</f>
        <v>1619.4269015300001</v>
      </c>
      <c r="O137" s="36">
        <f>SUMIFS(СВЦЭМ!$C$33:$C$776,СВЦЭМ!$A$33:$A$776,$A137,СВЦЭМ!$B$33:$B$776,O$110)+'СЕТ СН'!$I$12+СВЦЭМ!$D$10+'СЕТ СН'!$I$6-'СЕТ СН'!$I$22</f>
        <v>1567.88917999</v>
      </c>
      <c r="P137" s="36">
        <f>SUMIFS(СВЦЭМ!$C$33:$C$776,СВЦЭМ!$A$33:$A$776,$A137,СВЦЭМ!$B$33:$B$776,P$110)+'СЕТ СН'!$I$12+СВЦЭМ!$D$10+'СЕТ СН'!$I$6-'СЕТ СН'!$I$22</f>
        <v>1575.6420827699999</v>
      </c>
      <c r="Q137" s="36">
        <f>SUMIFS(СВЦЭМ!$C$33:$C$776,СВЦЭМ!$A$33:$A$776,$A137,СВЦЭМ!$B$33:$B$776,Q$110)+'СЕТ СН'!$I$12+СВЦЭМ!$D$10+'СЕТ СН'!$I$6-'СЕТ СН'!$I$22</f>
        <v>1582.4048394199999</v>
      </c>
      <c r="R137" s="36">
        <f>SUMIFS(СВЦЭМ!$C$33:$C$776,СВЦЭМ!$A$33:$A$776,$A137,СВЦЭМ!$B$33:$B$776,R$110)+'СЕТ СН'!$I$12+СВЦЭМ!$D$10+'СЕТ СН'!$I$6-'СЕТ СН'!$I$22</f>
        <v>1574.2959585799999</v>
      </c>
      <c r="S137" s="36">
        <f>SUMIFS(СВЦЭМ!$C$33:$C$776,СВЦЭМ!$A$33:$A$776,$A137,СВЦЭМ!$B$33:$B$776,S$110)+'СЕТ СН'!$I$12+СВЦЭМ!$D$10+'СЕТ СН'!$I$6-'СЕТ СН'!$I$22</f>
        <v>1571.63306158</v>
      </c>
      <c r="T137" s="36">
        <f>SUMIFS(СВЦЭМ!$C$33:$C$776,СВЦЭМ!$A$33:$A$776,$A137,СВЦЭМ!$B$33:$B$776,T$110)+'СЕТ СН'!$I$12+СВЦЭМ!$D$10+'СЕТ СН'!$I$6-'СЕТ СН'!$I$22</f>
        <v>1555.73929447</v>
      </c>
      <c r="U137" s="36">
        <f>SUMIFS(СВЦЭМ!$C$33:$C$776,СВЦЭМ!$A$33:$A$776,$A137,СВЦЭМ!$B$33:$B$776,U$110)+'СЕТ СН'!$I$12+СВЦЭМ!$D$10+'СЕТ СН'!$I$6-'СЕТ СН'!$I$22</f>
        <v>1524.2497088300001</v>
      </c>
      <c r="V137" s="36">
        <f>SUMIFS(СВЦЭМ!$C$33:$C$776,СВЦЭМ!$A$33:$A$776,$A137,СВЦЭМ!$B$33:$B$776,V$110)+'СЕТ СН'!$I$12+СВЦЭМ!$D$10+'СЕТ СН'!$I$6-'СЕТ СН'!$I$22</f>
        <v>1522.16348752</v>
      </c>
      <c r="W137" s="36">
        <f>SUMIFS(СВЦЭМ!$C$33:$C$776,СВЦЭМ!$A$33:$A$776,$A137,СВЦЭМ!$B$33:$B$776,W$110)+'СЕТ СН'!$I$12+СВЦЭМ!$D$10+'СЕТ СН'!$I$6-'СЕТ СН'!$I$22</f>
        <v>1535.9778478600001</v>
      </c>
      <c r="X137" s="36">
        <f>SUMIFS(СВЦЭМ!$C$33:$C$776,СВЦЭМ!$A$33:$A$776,$A137,СВЦЭМ!$B$33:$B$776,X$110)+'СЕТ СН'!$I$12+СВЦЭМ!$D$10+'СЕТ СН'!$I$6-'СЕТ СН'!$I$22</f>
        <v>1557.5768529300001</v>
      </c>
      <c r="Y137" s="36">
        <f>SUMIFS(СВЦЭМ!$C$33:$C$776,СВЦЭМ!$A$33:$A$776,$A137,СВЦЭМ!$B$33:$B$776,Y$110)+'СЕТ СН'!$I$12+СВЦЭМ!$D$10+'СЕТ СН'!$I$6-'СЕТ СН'!$I$22</f>
        <v>1599.7026455</v>
      </c>
    </row>
    <row r="138" spans="1:26" ht="15.75" x14ac:dyDescent="0.2">
      <c r="A138" s="35">
        <f t="shared" si="3"/>
        <v>43524</v>
      </c>
      <c r="B138" s="36">
        <f>SUMIFS(СВЦЭМ!$C$33:$C$776,СВЦЭМ!$A$33:$A$776,$A138,СВЦЭМ!$B$33:$B$776,B$110)+'СЕТ СН'!$I$12+СВЦЭМ!$D$10+'СЕТ СН'!$I$6-'СЕТ СН'!$I$22</f>
        <v>1656.74324918</v>
      </c>
      <c r="C138" s="36">
        <f>SUMIFS(СВЦЭМ!$C$33:$C$776,СВЦЭМ!$A$33:$A$776,$A138,СВЦЭМ!$B$33:$B$776,C$110)+'СЕТ СН'!$I$12+СВЦЭМ!$D$10+'СЕТ СН'!$I$6-'СЕТ СН'!$I$22</f>
        <v>1685.59889875</v>
      </c>
      <c r="D138" s="36">
        <f>SUMIFS(СВЦЭМ!$C$33:$C$776,СВЦЭМ!$A$33:$A$776,$A138,СВЦЭМ!$B$33:$B$776,D$110)+'СЕТ СН'!$I$12+СВЦЭМ!$D$10+'СЕТ СН'!$I$6-'СЕТ СН'!$I$22</f>
        <v>1693.8704514299998</v>
      </c>
      <c r="E138" s="36">
        <f>SUMIFS(СВЦЭМ!$C$33:$C$776,СВЦЭМ!$A$33:$A$776,$A138,СВЦЭМ!$B$33:$B$776,E$110)+'СЕТ СН'!$I$12+СВЦЭМ!$D$10+'СЕТ СН'!$I$6-'СЕТ СН'!$I$22</f>
        <v>1699.46676235</v>
      </c>
      <c r="F138" s="36">
        <f>SUMIFS(СВЦЭМ!$C$33:$C$776,СВЦЭМ!$A$33:$A$776,$A138,СВЦЭМ!$B$33:$B$776,F$110)+'СЕТ СН'!$I$12+СВЦЭМ!$D$10+'СЕТ СН'!$I$6-'СЕТ СН'!$I$22</f>
        <v>1689.1493775399999</v>
      </c>
      <c r="G138" s="36">
        <f>SUMIFS(СВЦЭМ!$C$33:$C$776,СВЦЭМ!$A$33:$A$776,$A138,СВЦЭМ!$B$33:$B$776,G$110)+'СЕТ СН'!$I$12+СВЦЭМ!$D$10+'СЕТ СН'!$I$6-'СЕТ СН'!$I$22</f>
        <v>1679.0721782000001</v>
      </c>
      <c r="H138" s="36">
        <f>SUMIFS(СВЦЭМ!$C$33:$C$776,СВЦЭМ!$A$33:$A$776,$A138,СВЦЭМ!$B$33:$B$776,H$110)+'СЕТ СН'!$I$12+СВЦЭМ!$D$10+'СЕТ СН'!$I$6-'СЕТ СН'!$I$22</f>
        <v>1652.2378851399999</v>
      </c>
      <c r="I138" s="36">
        <f>SUMIFS(СВЦЭМ!$C$33:$C$776,СВЦЭМ!$A$33:$A$776,$A138,СВЦЭМ!$B$33:$B$776,I$110)+'СЕТ СН'!$I$12+СВЦЭМ!$D$10+'СЕТ СН'!$I$6-'СЕТ СН'!$I$22</f>
        <v>1627.2022585199998</v>
      </c>
      <c r="J138" s="36">
        <f>SUMIFS(СВЦЭМ!$C$33:$C$776,СВЦЭМ!$A$33:$A$776,$A138,СВЦЭМ!$B$33:$B$776,J$110)+'СЕТ СН'!$I$12+СВЦЭМ!$D$10+'СЕТ СН'!$I$6-'СЕТ СН'!$I$22</f>
        <v>1605.1295726799999</v>
      </c>
      <c r="K138" s="36">
        <f>SUMIFS(СВЦЭМ!$C$33:$C$776,СВЦЭМ!$A$33:$A$776,$A138,СВЦЭМ!$B$33:$B$776,K$110)+'СЕТ СН'!$I$12+СВЦЭМ!$D$10+'СЕТ СН'!$I$6-'СЕТ СН'!$I$22</f>
        <v>1615.1126334599999</v>
      </c>
      <c r="L138" s="36">
        <f>SUMIFS(СВЦЭМ!$C$33:$C$776,СВЦЭМ!$A$33:$A$776,$A138,СВЦЭМ!$B$33:$B$776,L$110)+'СЕТ СН'!$I$12+СВЦЭМ!$D$10+'СЕТ СН'!$I$6-'СЕТ СН'!$I$22</f>
        <v>1617.6820511800001</v>
      </c>
      <c r="M138" s="36">
        <f>SUMIFS(СВЦЭМ!$C$33:$C$776,СВЦЭМ!$A$33:$A$776,$A138,СВЦЭМ!$B$33:$B$776,M$110)+'СЕТ СН'!$I$12+СВЦЭМ!$D$10+'СЕТ СН'!$I$6-'СЕТ СН'!$I$22</f>
        <v>1633.7680611999999</v>
      </c>
      <c r="N138" s="36">
        <f>SUMIFS(СВЦЭМ!$C$33:$C$776,СВЦЭМ!$A$33:$A$776,$A138,СВЦЭМ!$B$33:$B$776,N$110)+'СЕТ СН'!$I$12+СВЦЭМ!$D$10+'СЕТ СН'!$I$6-'СЕТ СН'!$I$22</f>
        <v>1618.5398966600001</v>
      </c>
      <c r="O138" s="36">
        <f>SUMIFS(СВЦЭМ!$C$33:$C$776,СВЦЭМ!$A$33:$A$776,$A138,СВЦЭМ!$B$33:$B$776,O$110)+'СЕТ СН'!$I$12+СВЦЭМ!$D$10+'СЕТ СН'!$I$6-'СЕТ СН'!$I$22</f>
        <v>1584.3915023</v>
      </c>
      <c r="P138" s="36">
        <f>SUMIFS(СВЦЭМ!$C$33:$C$776,СВЦЭМ!$A$33:$A$776,$A138,СВЦЭМ!$B$33:$B$776,P$110)+'СЕТ СН'!$I$12+СВЦЭМ!$D$10+'СЕТ СН'!$I$6-'СЕТ СН'!$I$22</f>
        <v>1596.9031948699999</v>
      </c>
      <c r="Q138" s="36">
        <f>SUMIFS(СВЦЭМ!$C$33:$C$776,СВЦЭМ!$A$33:$A$776,$A138,СВЦЭМ!$B$33:$B$776,Q$110)+'СЕТ СН'!$I$12+СВЦЭМ!$D$10+'СЕТ СН'!$I$6-'СЕТ СН'!$I$22</f>
        <v>1596.4433899999999</v>
      </c>
      <c r="R138" s="36">
        <f>SUMIFS(СВЦЭМ!$C$33:$C$776,СВЦЭМ!$A$33:$A$776,$A138,СВЦЭМ!$B$33:$B$776,R$110)+'СЕТ СН'!$I$12+СВЦЭМ!$D$10+'СЕТ СН'!$I$6-'СЕТ СН'!$I$22</f>
        <v>1589.0092339299999</v>
      </c>
      <c r="S138" s="36">
        <f>SUMIFS(СВЦЭМ!$C$33:$C$776,СВЦЭМ!$A$33:$A$776,$A138,СВЦЭМ!$B$33:$B$776,S$110)+'СЕТ СН'!$I$12+СВЦЭМ!$D$10+'СЕТ СН'!$I$6-'СЕТ СН'!$I$22</f>
        <v>1585.0372610499999</v>
      </c>
      <c r="T138" s="36">
        <f>SUMIFS(СВЦЭМ!$C$33:$C$776,СВЦЭМ!$A$33:$A$776,$A138,СВЦЭМ!$B$33:$B$776,T$110)+'СЕТ СН'!$I$12+СВЦЭМ!$D$10+'СЕТ СН'!$I$6-'СЕТ СН'!$I$22</f>
        <v>1555.6593437199999</v>
      </c>
      <c r="U138" s="36">
        <f>SUMIFS(СВЦЭМ!$C$33:$C$776,СВЦЭМ!$A$33:$A$776,$A138,СВЦЭМ!$B$33:$B$776,U$110)+'СЕТ СН'!$I$12+СВЦЭМ!$D$10+'СЕТ СН'!$I$6-'СЕТ СН'!$I$22</f>
        <v>1526.8289134900001</v>
      </c>
      <c r="V138" s="36">
        <f>SUMIFS(СВЦЭМ!$C$33:$C$776,СВЦЭМ!$A$33:$A$776,$A138,СВЦЭМ!$B$33:$B$776,V$110)+'СЕТ СН'!$I$12+СВЦЭМ!$D$10+'СЕТ СН'!$I$6-'СЕТ СН'!$I$22</f>
        <v>1521.55111227</v>
      </c>
      <c r="W138" s="36">
        <f>SUMIFS(СВЦЭМ!$C$33:$C$776,СВЦЭМ!$A$33:$A$776,$A138,СВЦЭМ!$B$33:$B$776,W$110)+'СЕТ СН'!$I$12+СВЦЭМ!$D$10+'СЕТ СН'!$I$6-'СЕТ СН'!$I$22</f>
        <v>1547.7539481200001</v>
      </c>
      <c r="X138" s="36">
        <f>SUMIFS(СВЦЭМ!$C$33:$C$776,СВЦЭМ!$A$33:$A$776,$A138,СВЦЭМ!$B$33:$B$776,X$110)+'СЕТ СН'!$I$12+СВЦЭМ!$D$10+'СЕТ СН'!$I$6-'СЕТ СН'!$I$22</f>
        <v>1572.1800062100001</v>
      </c>
      <c r="Y138" s="36">
        <f>SUMIFS(СВЦЭМ!$C$33:$C$776,СВЦЭМ!$A$33:$A$776,$A138,СВЦЭМ!$B$33:$B$776,Y$110)+'СЕТ СН'!$I$12+СВЦЭМ!$D$10+'СЕТ СН'!$I$6-'СЕТ СН'!$I$22</f>
        <v>1619.5295829299998</v>
      </c>
    </row>
    <row r="139" spans="1:26"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5.75" x14ac:dyDescent="0.2">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5.75" x14ac:dyDescent="0.2">
      <c r="A141" s="126" t="s">
        <v>74</v>
      </c>
      <c r="B141" s="126"/>
      <c r="C141" s="126"/>
      <c r="D141" s="126"/>
      <c r="E141" s="126"/>
      <c r="F141" s="126"/>
      <c r="G141" s="126"/>
      <c r="H141" s="126"/>
      <c r="I141" s="126"/>
      <c r="J141" s="126"/>
      <c r="K141" s="126"/>
      <c r="L141" s="126"/>
      <c r="M141" s="126"/>
      <c r="N141" s="127" t="s">
        <v>29</v>
      </c>
      <c r="O141" s="127"/>
      <c r="P141" s="127"/>
      <c r="Q141" s="127"/>
      <c r="R141" s="127"/>
      <c r="S141" s="127"/>
      <c r="T141" s="127"/>
      <c r="U141" s="127"/>
      <c r="V141" s="39"/>
      <c r="W141" s="39"/>
      <c r="X141" s="39"/>
      <c r="Y141" s="39"/>
      <c r="Z141" s="39"/>
    </row>
    <row r="142" spans="1:26" ht="15.75" x14ac:dyDescent="0.25">
      <c r="A142" s="126"/>
      <c r="B142" s="126"/>
      <c r="C142" s="126"/>
      <c r="D142" s="126"/>
      <c r="E142" s="126"/>
      <c r="F142" s="126"/>
      <c r="G142" s="126"/>
      <c r="H142" s="126"/>
      <c r="I142" s="126"/>
      <c r="J142" s="126"/>
      <c r="K142" s="126"/>
      <c r="L142" s="126"/>
      <c r="M142" s="126"/>
      <c r="N142" s="128" t="s">
        <v>0</v>
      </c>
      <c r="O142" s="128"/>
      <c r="P142" s="128" t="s">
        <v>1</v>
      </c>
      <c r="Q142" s="128"/>
      <c r="R142" s="128" t="s">
        <v>2</v>
      </c>
      <c r="S142" s="128"/>
      <c r="T142" s="128" t="s">
        <v>3</v>
      </c>
      <c r="U142" s="128"/>
      <c r="V142" s="32"/>
      <c r="W142" s="32"/>
      <c r="X142" s="32"/>
      <c r="Y142" s="32"/>
    </row>
    <row r="143" spans="1:26" ht="15.75" x14ac:dyDescent="0.2">
      <c r="A143" s="126"/>
      <c r="B143" s="126"/>
      <c r="C143" s="126"/>
      <c r="D143" s="126"/>
      <c r="E143" s="126"/>
      <c r="F143" s="126"/>
      <c r="G143" s="126"/>
      <c r="H143" s="126"/>
      <c r="I143" s="126"/>
      <c r="J143" s="126"/>
      <c r="K143" s="126"/>
      <c r="L143" s="126"/>
      <c r="M143" s="126"/>
      <c r="N143" s="129">
        <f>СВЦЭМ!$D$12+'СЕТ СН'!$F$13-'СЕТ СН'!$F$23</f>
        <v>548895.52117621247</v>
      </c>
      <c r="O143" s="130"/>
      <c r="P143" s="129">
        <f>СВЦЭМ!$D$12+'СЕТ СН'!$F$13-'СЕТ СН'!$G$23</f>
        <v>548895.52117621247</v>
      </c>
      <c r="Q143" s="130"/>
      <c r="R143" s="129">
        <f>СВЦЭМ!$D$12+'СЕТ СН'!$F$13-'СЕТ СН'!$H$23</f>
        <v>548895.52117621247</v>
      </c>
      <c r="S143" s="130"/>
      <c r="T143" s="129">
        <f>СВЦЭМ!$D$12+'СЕТ СН'!$F$13-'СЕТ СН'!$I$23</f>
        <v>548895.52117621247</v>
      </c>
      <c r="U143" s="130"/>
      <c r="V143" s="40"/>
      <c r="W143" s="40"/>
      <c r="X143" s="40"/>
      <c r="Y143" s="40"/>
    </row>
    <row r="144" spans="1:26" x14ac:dyDescent="0.25">
      <c r="A144" s="154"/>
      <c r="B144" s="154"/>
      <c r="C144" s="154"/>
      <c r="D144" s="154"/>
      <c r="E144" s="154"/>
      <c r="F144" s="155"/>
      <c r="G144" s="155"/>
      <c r="H144" s="155"/>
      <c r="I144" s="155"/>
      <c r="J144" s="155"/>
      <c r="K144" s="155"/>
      <c r="L144" s="155"/>
      <c r="M144" s="155"/>
    </row>
    <row r="145" spans="1:21" ht="15.75" x14ac:dyDescent="0.25">
      <c r="A145" s="145" t="s">
        <v>75</v>
      </c>
      <c r="B145" s="146"/>
      <c r="C145" s="146"/>
      <c r="D145" s="146"/>
      <c r="E145" s="146"/>
      <c r="F145" s="146"/>
      <c r="G145" s="146"/>
      <c r="H145" s="146"/>
      <c r="I145" s="146"/>
      <c r="J145" s="146"/>
      <c r="K145" s="146"/>
      <c r="L145" s="146"/>
      <c r="M145" s="147"/>
      <c r="N145" s="127" t="s">
        <v>29</v>
      </c>
      <c r="O145" s="127"/>
      <c r="P145" s="127"/>
      <c r="Q145" s="127"/>
      <c r="R145" s="127"/>
      <c r="S145" s="127"/>
      <c r="T145" s="127"/>
      <c r="U145" s="127"/>
    </row>
    <row r="146" spans="1:21" ht="15.75" x14ac:dyDescent="0.25">
      <c r="A146" s="148"/>
      <c r="B146" s="149"/>
      <c r="C146" s="149"/>
      <c r="D146" s="149"/>
      <c r="E146" s="149"/>
      <c r="F146" s="149"/>
      <c r="G146" s="149"/>
      <c r="H146" s="149"/>
      <c r="I146" s="149"/>
      <c r="J146" s="149"/>
      <c r="K146" s="149"/>
      <c r="L146" s="149"/>
      <c r="M146" s="150"/>
      <c r="N146" s="128" t="s">
        <v>0</v>
      </c>
      <c r="O146" s="128"/>
      <c r="P146" s="128" t="s">
        <v>1</v>
      </c>
      <c r="Q146" s="128"/>
      <c r="R146" s="128" t="s">
        <v>2</v>
      </c>
      <c r="S146" s="128"/>
      <c r="T146" s="128" t="s">
        <v>3</v>
      </c>
      <c r="U146" s="128"/>
    </row>
    <row r="147" spans="1:21" ht="15.75" x14ac:dyDescent="0.25">
      <c r="A147" s="151"/>
      <c r="B147" s="152"/>
      <c r="C147" s="152"/>
      <c r="D147" s="152"/>
      <c r="E147" s="152"/>
      <c r="F147" s="152"/>
      <c r="G147" s="152"/>
      <c r="H147" s="152"/>
      <c r="I147" s="152"/>
      <c r="J147" s="152"/>
      <c r="K147" s="152"/>
      <c r="L147" s="152"/>
      <c r="M147" s="153"/>
      <c r="N147" s="144">
        <f>'СЕТ СН'!$F$7</f>
        <v>1215910.51</v>
      </c>
      <c r="O147" s="144"/>
      <c r="P147" s="144">
        <f>'СЕТ СН'!$G$7</f>
        <v>917622.47</v>
      </c>
      <c r="Q147" s="144"/>
      <c r="R147" s="144">
        <f>'СЕТ СН'!$H$7</f>
        <v>995119.34</v>
      </c>
      <c r="S147" s="144"/>
      <c r="T147" s="144">
        <f>'СЕТ СН'!$I$7</f>
        <v>1001130.64</v>
      </c>
      <c r="U147" s="144"/>
    </row>
  </sheetData>
  <sheetProtection password="CF36" sheet="1" objects="1" scenarios="1" formatCells="0" formatColumns="0" formatRows="0" insertColumns="0" insertRows="0" insertHyperlinks="0" deleteColumns="0" deleteRows="0" sort="0" autoFilter="0" pivotTables="0"/>
  <mergeCells count="36">
    <mergeCell ref="A42:A44"/>
    <mergeCell ref="B42:Y43"/>
    <mergeCell ref="A1:Y1"/>
    <mergeCell ref="A3:Y3"/>
    <mergeCell ref="A4:Y4"/>
    <mergeCell ref="A9:A11"/>
    <mergeCell ref="B9:Y10"/>
    <mergeCell ref="A141:M143"/>
    <mergeCell ref="A108:A110"/>
    <mergeCell ref="B108:Y109"/>
    <mergeCell ref="A75:A77"/>
    <mergeCell ref="B75:Y76"/>
    <mergeCell ref="P143:Q143"/>
    <mergeCell ref="R143:S143"/>
    <mergeCell ref="T143:U143"/>
    <mergeCell ref="N141:U141"/>
    <mergeCell ref="N142:O142"/>
    <mergeCell ref="P142:Q142"/>
    <mergeCell ref="R142:S142"/>
    <mergeCell ref="T142:U142"/>
    <mergeCell ref="N143:O143"/>
    <mergeCell ref="A144:E144"/>
    <mergeCell ref="F144:G144"/>
    <mergeCell ref="H144:I144"/>
    <mergeCell ref="J144:K144"/>
    <mergeCell ref="L144:M144"/>
    <mergeCell ref="N147:O147"/>
    <mergeCell ref="P147:Q147"/>
    <mergeCell ref="R147:S147"/>
    <mergeCell ref="T147:U147"/>
    <mergeCell ref="A145:M147"/>
    <mergeCell ref="N145:U145"/>
    <mergeCell ref="N146:O146"/>
    <mergeCell ref="P146:Q146"/>
    <mergeCell ref="R146:S146"/>
    <mergeCell ref="T146:U146"/>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8"/>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феврале 2019г.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3" t="s">
        <v>40</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2.25" customHeight="1" x14ac:dyDescent="0.2">
      <c r="A4" s="143" t="s">
        <v>10</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01.02.2019</v>
      </c>
      <c r="B12" s="36">
        <f>SUMIFS(СВЦЭМ!$D$33:$D$776,СВЦЭМ!$A$33:$A$776,$A12,СВЦЭМ!$B$33:$B$776,B$11)+'СЕТ СН'!$F$14+СВЦЭМ!$D$10+'СЕТ СН'!$F$5-'СЕТ СН'!$F$24</f>
        <v>3682.59996877</v>
      </c>
      <c r="C12" s="36">
        <f>SUMIFS(СВЦЭМ!$D$33:$D$776,СВЦЭМ!$A$33:$A$776,$A12,СВЦЭМ!$B$33:$B$776,C$11)+'СЕТ СН'!$F$14+СВЦЭМ!$D$10+'СЕТ СН'!$F$5-'СЕТ СН'!$F$24</f>
        <v>3713.2095002300002</v>
      </c>
      <c r="D12" s="36">
        <f>SUMIFS(СВЦЭМ!$D$33:$D$776,СВЦЭМ!$A$33:$A$776,$A12,СВЦЭМ!$B$33:$B$776,D$11)+'СЕТ СН'!$F$14+СВЦЭМ!$D$10+'СЕТ СН'!$F$5-'СЕТ СН'!$F$24</f>
        <v>3730.8457033099999</v>
      </c>
      <c r="E12" s="36">
        <f>SUMIFS(СВЦЭМ!$D$33:$D$776,СВЦЭМ!$A$33:$A$776,$A12,СВЦЭМ!$B$33:$B$776,E$11)+'СЕТ СН'!$F$14+СВЦЭМ!$D$10+'СЕТ СН'!$F$5-'СЕТ СН'!$F$24</f>
        <v>3729.8529410699998</v>
      </c>
      <c r="F12" s="36">
        <f>SUMIFS(СВЦЭМ!$D$33:$D$776,СВЦЭМ!$A$33:$A$776,$A12,СВЦЭМ!$B$33:$B$776,F$11)+'СЕТ СН'!$F$14+СВЦЭМ!$D$10+'СЕТ СН'!$F$5-'СЕТ СН'!$F$24</f>
        <v>3722.45729562</v>
      </c>
      <c r="G12" s="36">
        <f>SUMIFS(СВЦЭМ!$D$33:$D$776,СВЦЭМ!$A$33:$A$776,$A12,СВЦЭМ!$B$33:$B$776,G$11)+'СЕТ СН'!$F$14+СВЦЭМ!$D$10+'СЕТ СН'!$F$5-'СЕТ СН'!$F$24</f>
        <v>3705.80332748</v>
      </c>
      <c r="H12" s="36">
        <f>SUMIFS(СВЦЭМ!$D$33:$D$776,СВЦЭМ!$A$33:$A$776,$A12,СВЦЭМ!$B$33:$B$776,H$11)+'СЕТ СН'!$F$14+СВЦЭМ!$D$10+'СЕТ СН'!$F$5-'СЕТ СН'!$F$24</f>
        <v>3652.9216943699998</v>
      </c>
      <c r="I12" s="36">
        <f>SUMIFS(СВЦЭМ!$D$33:$D$776,СВЦЭМ!$A$33:$A$776,$A12,СВЦЭМ!$B$33:$B$776,I$11)+'СЕТ СН'!$F$14+СВЦЭМ!$D$10+'СЕТ СН'!$F$5-'СЕТ СН'!$F$24</f>
        <v>3624.94969541</v>
      </c>
      <c r="J12" s="36">
        <f>SUMIFS(СВЦЭМ!$D$33:$D$776,СВЦЭМ!$A$33:$A$776,$A12,СВЦЭМ!$B$33:$B$776,J$11)+'СЕТ СН'!$F$14+СВЦЭМ!$D$10+'СЕТ СН'!$F$5-'СЕТ СН'!$F$24</f>
        <v>3589.6988001199998</v>
      </c>
      <c r="K12" s="36">
        <f>SUMIFS(СВЦЭМ!$D$33:$D$776,СВЦЭМ!$A$33:$A$776,$A12,СВЦЭМ!$B$33:$B$776,K$11)+'СЕТ СН'!$F$14+СВЦЭМ!$D$10+'СЕТ СН'!$F$5-'СЕТ СН'!$F$24</f>
        <v>3579.6669494999996</v>
      </c>
      <c r="L12" s="36">
        <f>SUMIFS(СВЦЭМ!$D$33:$D$776,СВЦЭМ!$A$33:$A$776,$A12,СВЦЭМ!$B$33:$B$776,L$11)+'СЕТ СН'!$F$14+СВЦЭМ!$D$10+'СЕТ СН'!$F$5-'СЕТ СН'!$F$24</f>
        <v>3580.5982305999996</v>
      </c>
      <c r="M12" s="36">
        <f>SUMIFS(СВЦЭМ!$D$33:$D$776,СВЦЭМ!$A$33:$A$776,$A12,СВЦЭМ!$B$33:$B$776,M$11)+'СЕТ СН'!$F$14+СВЦЭМ!$D$10+'СЕТ СН'!$F$5-'СЕТ СН'!$F$24</f>
        <v>3595.39572421</v>
      </c>
      <c r="N12" s="36">
        <f>SUMIFS(СВЦЭМ!$D$33:$D$776,СВЦЭМ!$A$33:$A$776,$A12,СВЦЭМ!$B$33:$B$776,N$11)+'СЕТ СН'!$F$14+СВЦЭМ!$D$10+'СЕТ СН'!$F$5-'СЕТ СН'!$F$24</f>
        <v>3597.4396307799998</v>
      </c>
      <c r="O12" s="36">
        <f>SUMIFS(СВЦЭМ!$D$33:$D$776,СВЦЭМ!$A$33:$A$776,$A12,СВЦЭМ!$B$33:$B$776,O$11)+'СЕТ СН'!$F$14+СВЦЭМ!$D$10+'СЕТ СН'!$F$5-'СЕТ СН'!$F$24</f>
        <v>3564.7671520899999</v>
      </c>
      <c r="P12" s="36">
        <f>SUMIFS(СВЦЭМ!$D$33:$D$776,СВЦЭМ!$A$33:$A$776,$A12,СВЦЭМ!$B$33:$B$776,P$11)+'СЕТ СН'!$F$14+СВЦЭМ!$D$10+'СЕТ СН'!$F$5-'СЕТ СН'!$F$24</f>
        <v>3570.8076663000002</v>
      </c>
      <c r="Q12" s="36">
        <f>SUMIFS(СВЦЭМ!$D$33:$D$776,СВЦЭМ!$A$33:$A$776,$A12,СВЦЭМ!$B$33:$B$776,Q$11)+'СЕТ СН'!$F$14+СВЦЭМ!$D$10+'СЕТ СН'!$F$5-'СЕТ СН'!$F$24</f>
        <v>3580.9279967299999</v>
      </c>
      <c r="R12" s="36">
        <f>SUMIFS(СВЦЭМ!$D$33:$D$776,СВЦЭМ!$A$33:$A$776,$A12,СВЦЭМ!$B$33:$B$776,R$11)+'СЕТ СН'!$F$14+СВЦЭМ!$D$10+'СЕТ СН'!$F$5-'СЕТ СН'!$F$24</f>
        <v>3581.7503855599998</v>
      </c>
      <c r="S12" s="36">
        <f>SUMIFS(СВЦЭМ!$D$33:$D$776,СВЦЭМ!$A$33:$A$776,$A12,СВЦЭМ!$B$33:$B$776,S$11)+'СЕТ СН'!$F$14+СВЦЭМ!$D$10+'СЕТ СН'!$F$5-'СЕТ СН'!$F$24</f>
        <v>3559.46577755</v>
      </c>
      <c r="T12" s="36">
        <f>SUMIFS(СВЦЭМ!$D$33:$D$776,СВЦЭМ!$A$33:$A$776,$A12,СВЦЭМ!$B$33:$B$776,T$11)+'СЕТ СН'!$F$14+СВЦЭМ!$D$10+'СЕТ СН'!$F$5-'СЕТ СН'!$F$24</f>
        <v>3529.9857797</v>
      </c>
      <c r="U12" s="36">
        <f>SUMIFS(СВЦЭМ!$D$33:$D$776,СВЦЭМ!$A$33:$A$776,$A12,СВЦЭМ!$B$33:$B$776,U$11)+'СЕТ СН'!$F$14+СВЦЭМ!$D$10+'СЕТ СН'!$F$5-'СЕТ СН'!$F$24</f>
        <v>3530.6556995399997</v>
      </c>
      <c r="V12" s="36">
        <f>SUMIFS(СВЦЭМ!$D$33:$D$776,СВЦЭМ!$A$33:$A$776,$A12,СВЦЭМ!$B$33:$B$776,V$11)+'СЕТ СН'!$F$14+СВЦЭМ!$D$10+'СЕТ СН'!$F$5-'СЕТ СН'!$F$24</f>
        <v>3554.9645727799998</v>
      </c>
      <c r="W12" s="36">
        <f>SUMIFS(СВЦЭМ!$D$33:$D$776,СВЦЭМ!$A$33:$A$776,$A12,СВЦЭМ!$B$33:$B$776,W$11)+'СЕТ СН'!$F$14+СВЦЭМ!$D$10+'СЕТ СН'!$F$5-'СЕТ СН'!$F$24</f>
        <v>3574.7731348099996</v>
      </c>
      <c r="X12" s="36">
        <f>SUMIFS(СВЦЭМ!$D$33:$D$776,СВЦЭМ!$A$33:$A$776,$A12,СВЦЭМ!$B$33:$B$776,X$11)+'СЕТ СН'!$F$14+СВЦЭМ!$D$10+'СЕТ СН'!$F$5-'СЕТ СН'!$F$24</f>
        <v>3588.4188023199999</v>
      </c>
      <c r="Y12" s="36">
        <f>SUMIFS(СВЦЭМ!$D$33:$D$776,СВЦЭМ!$A$33:$A$776,$A12,СВЦЭМ!$B$33:$B$776,Y$11)+'СЕТ СН'!$F$14+СВЦЭМ!$D$10+'СЕТ СН'!$F$5-'СЕТ СН'!$F$24</f>
        <v>3601.4055067600002</v>
      </c>
      <c r="AA12" s="45"/>
    </row>
    <row r="13" spans="1:27" ht="15.75" x14ac:dyDescent="0.2">
      <c r="A13" s="35">
        <f>A12+1</f>
        <v>43498</v>
      </c>
      <c r="B13" s="36">
        <f>SUMIFS(СВЦЭМ!$D$33:$D$776,СВЦЭМ!$A$33:$A$776,$A13,СВЦЭМ!$B$33:$B$776,B$11)+'СЕТ СН'!$F$14+СВЦЭМ!$D$10+'СЕТ СН'!$F$5-'СЕТ СН'!$F$24</f>
        <v>3695.0191051100001</v>
      </c>
      <c r="C13" s="36">
        <f>SUMIFS(СВЦЭМ!$D$33:$D$776,СВЦЭМ!$A$33:$A$776,$A13,СВЦЭМ!$B$33:$B$776,C$11)+'СЕТ СН'!$F$14+СВЦЭМ!$D$10+'СЕТ СН'!$F$5-'СЕТ СН'!$F$24</f>
        <v>3699.7742454099998</v>
      </c>
      <c r="D13" s="36">
        <f>SUMIFS(СВЦЭМ!$D$33:$D$776,СВЦЭМ!$A$33:$A$776,$A13,СВЦЭМ!$B$33:$B$776,D$11)+'СЕТ СН'!$F$14+СВЦЭМ!$D$10+'СЕТ СН'!$F$5-'СЕТ СН'!$F$24</f>
        <v>3703.0241313299998</v>
      </c>
      <c r="E13" s="36">
        <f>SUMIFS(СВЦЭМ!$D$33:$D$776,СВЦЭМ!$A$33:$A$776,$A13,СВЦЭМ!$B$33:$B$776,E$11)+'СЕТ СН'!$F$14+СВЦЭМ!$D$10+'СЕТ СН'!$F$5-'СЕТ СН'!$F$24</f>
        <v>3716.3639645200001</v>
      </c>
      <c r="F13" s="36">
        <f>SUMIFS(СВЦЭМ!$D$33:$D$776,СВЦЭМ!$A$33:$A$776,$A13,СВЦЭМ!$B$33:$B$776,F$11)+'СЕТ СН'!$F$14+СВЦЭМ!$D$10+'СЕТ СН'!$F$5-'СЕТ СН'!$F$24</f>
        <v>3721.6828544599998</v>
      </c>
      <c r="G13" s="36">
        <f>SUMIFS(СВЦЭМ!$D$33:$D$776,СВЦЭМ!$A$33:$A$776,$A13,СВЦЭМ!$B$33:$B$776,G$11)+'СЕТ СН'!$F$14+СВЦЭМ!$D$10+'СЕТ СН'!$F$5-'СЕТ СН'!$F$24</f>
        <v>3701.75397514</v>
      </c>
      <c r="H13" s="36">
        <f>SUMIFS(СВЦЭМ!$D$33:$D$776,СВЦЭМ!$A$33:$A$776,$A13,СВЦЭМ!$B$33:$B$776,H$11)+'СЕТ СН'!$F$14+СВЦЭМ!$D$10+'СЕТ СН'!$F$5-'СЕТ СН'!$F$24</f>
        <v>3676.46985954</v>
      </c>
      <c r="I13" s="36">
        <f>SUMIFS(СВЦЭМ!$D$33:$D$776,СВЦЭМ!$A$33:$A$776,$A13,СВЦЭМ!$B$33:$B$776,I$11)+'СЕТ СН'!$F$14+СВЦЭМ!$D$10+'СЕТ СН'!$F$5-'СЕТ СН'!$F$24</f>
        <v>3667.4067209899999</v>
      </c>
      <c r="J13" s="36">
        <f>SUMIFS(СВЦЭМ!$D$33:$D$776,СВЦЭМ!$A$33:$A$776,$A13,СВЦЭМ!$B$33:$B$776,J$11)+'СЕТ СН'!$F$14+СВЦЭМ!$D$10+'СЕТ СН'!$F$5-'СЕТ СН'!$F$24</f>
        <v>3621.1036017500001</v>
      </c>
      <c r="K13" s="36">
        <f>SUMIFS(СВЦЭМ!$D$33:$D$776,СВЦЭМ!$A$33:$A$776,$A13,СВЦЭМ!$B$33:$B$776,K$11)+'СЕТ СН'!$F$14+СВЦЭМ!$D$10+'СЕТ СН'!$F$5-'СЕТ СН'!$F$24</f>
        <v>3594.8944393900001</v>
      </c>
      <c r="L13" s="36">
        <f>SUMIFS(СВЦЭМ!$D$33:$D$776,СВЦЭМ!$A$33:$A$776,$A13,СВЦЭМ!$B$33:$B$776,L$11)+'СЕТ СН'!$F$14+СВЦЭМ!$D$10+'СЕТ СН'!$F$5-'СЕТ СН'!$F$24</f>
        <v>3580.7156724899996</v>
      </c>
      <c r="M13" s="36">
        <f>SUMIFS(СВЦЭМ!$D$33:$D$776,СВЦЭМ!$A$33:$A$776,$A13,СВЦЭМ!$B$33:$B$776,M$11)+'СЕТ СН'!$F$14+СВЦЭМ!$D$10+'СЕТ СН'!$F$5-'СЕТ СН'!$F$24</f>
        <v>3598.2205241800002</v>
      </c>
      <c r="N13" s="36">
        <f>SUMIFS(СВЦЭМ!$D$33:$D$776,СВЦЭМ!$A$33:$A$776,$A13,СВЦЭМ!$B$33:$B$776,N$11)+'СЕТ СН'!$F$14+СВЦЭМ!$D$10+'СЕТ СН'!$F$5-'СЕТ СН'!$F$24</f>
        <v>3588.53253387</v>
      </c>
      <c r="O13" s="36">
        <f>SUMIFS(СВЦЭМ!$D$33:$D$776,СВЦЭМ!$A$33:$A$776,$A13,СВЦЭМ!$B$33:$B$776,O$11)+'СЕТ СН'!$F$14+СВЦЭМ!$D$10+'СЕТ СН'!$F$5-'СЕТ СН'!$F$24</f>
        <v>3563.9313721500002</v>
      </c>
      <c r="P13" s="36">
        <f>SUMIFS(СВЦЭМ!$D$33:$D$776,СВЦЭМ!$A$33:$A$776,$A13,СВЦЭМ!$B$33:$B$776,P$11)+'СЕТ СН'!$F$14+СВЦЭМ!$D$10+'СЕТ СН'!$F$5-'СЕТ СН'!$F$24</f>
        <v>3576.607223</v>
      </c>
      <c r="Q13" s="36">
        <f>SUMIFS(СВЦЭМ!$D$33:$D$776,СВЦЭМ!$A$33:$A$776,$A13,СВЦЭМ!$B$33:$B$776,Q$11)+'СЕТ СН'!$F$14+СВЦЭМ!$D$10+'СЕТ СН'!$F$5-'СЕТ СН'!$F$24</f>
        <v>3589.3113452400003</v>
      </c>
      <c r="R13" s="36">
        <f>SUMIFS(СВЦЭМ!$D$33:$D$776,СВЦЭМ!$A$33:$A$776,$A13,СВЦЭМ!$B$33:$B$776,R$11)+'СЕТ СН'!$F$14+СВЦЭМ!$D$10+'СЕТ СН'!$F$5-'СЕТ СН'!$F$24</f>
        <v>3596.1479217699998</v>
      </c>
      <c r="S13" s="36">
        <f>SUMIFS(СВЦЭМ!$D$33:$D$776,СВЦЭМ!$A$33:$A$776,$A13,СВЦЭМ!$B$33:$B$776,S$11)+'СЕТ СН'!$F$14+СВЦЭМ!$D$10+'СЕТ СН'!$F$5-'СЕТ СН'!$F$24</f>
        <v>3594.2234224699996</v>
      </c>
      <c r="T13" s="36">
        <f>SUMIFS(СВЦЭМ!$D$33:$D$776,СВЦЭМ!$A$33:$A$776,$A13,СВЦЭМ!$B$33:$B$776,T$11)+'СЕТ СН'!$F$14+СВЦЭМ!$D$10+'СЕТ СН'!$F$5-'СЕТ СН'!$F$24</f>
        <v>3546.2682555800002</v>
      </c>
      <c r="U13" s="36">
        <f>SUMIFS(СВЦЭМ!$D$33:$D$776,СВЦЭМ!$A$33:$A$776,$A13,СВЦЭМ!$B$33:$B$776,U$11)+'СЕТ СН'!$F$14+СВЦЭМ!$D$10+'СЕТ СН'!$F$5-'СЕТ СН'!$F$24</f>
        <v>3534.7276047300002</v>
      </c>
      <c r="V13" s="36">
        <f>SUMIFS(СВЦЭМ!$D$33:$D$776,СВЦЭМ!$A$33:$A$776,$A13,СВЦЭМ!$B$33:$B$776,V$11)+'СЕТ СН'!$F$14+СВЦЭМ!$D$10+'СЕТ СН'!$F$5-'СЕТ СН'!$F$24</f>
        <v>3554.2904369500002</v>
      </c>
      <c r="W13" s="36">
        <f>SUMIFS(СВЦЭМ!$D$33:$D$776,СВЦЭМ!$A$33:$A$776,$A13,СВЦЭМ!$B$33:$B$776,W$11)+'СЕТ СН'!$F$14+СВЦЭМ!$D$10+'СЕТ СН'!$F$5-'СЕТ СН'!$F$24</f>
        <v>3571.2011834099999</v>
      </c>
      <c r="X13" s="36">
        <f>SUMIFS(СВЦЭМ!$D$33:$D$776,СВЦЭМ!$A$33:$A$776,$A13,СВЦЭМ!$B$33:$B$776,X$11)+'СЕТ СН'!$F$14+СВЦЭМ!$D$10+'СЕТ СН'!$F$5-'СЕТ СН'!$F$24</f>
        <v>3588.2987129599996</v>
      </c>
      <c r="Y13" s="36">
        <f>SUMIFS(СВЦЭМ!$D$33:$D$776,СВЦЭМ!$A$33:$A$776,$A13,СВЦЭМ!$B$33:$B$776,Y$11)+'СЕТ СН'!$F$14+СВЦЭМ!$D$10+'СЕТ СН'!$F$5-'СЕТ СН'!$F$24</f>
        <v>3605.0869273399999</v>
      </c>
    </row>
    <row r="14" spans="1:27" ht="15.75" x14ac:dyDescent="0.2">
      <c r="A14" s="35">
        <f t="shared" ref="A14:A39" si="0">A13+1</f>
        <v>43499</v>
      </c>
      <c r="B14" s="36">
        <f>SUMIFS(СВЦЭМ!$D$33:$D$776,СВЦЭМ!$A$33:$A$776,$A14,СВЦЭМ!$B$33:$B$776,B$11)+'СЕТ СН'!$F$14+СВЦЭМ!$D$10+'СЕТ СН'!$F$5-'СЕТ СН'!$F$24</f>
        <v>3660.6236591699999</v>
      </c>
      <c r="C14" s="36">
        <f>SUMIFS(СВЦЭМ!$D$33:$D$776,СВЦЭМ!$A$33:$A$776,$A14,СВЦЭМ!$B$33:$B$776,C$11)+'СЕТ СН'!$F$14+СВЦЭМ!$D$10+'СЕТ СН'!$F$5-'СЕТ СН'!$F$24</f>
        <v>3706.52830176</v>
      </c>
      <c r="D14" s="36">
        <f>SUMIFS(СВЦЭМ!$D$33:$D$776,СВЦЭМ!$A$33:$A$776,$A14,СВЦЭМ!$B$33:$B$776,D$11)+'СЕТ СН'!$F$14+СВЦЭМ!$D$10+'СЕТ СН'!$F$5-'СЕТ СН'!$F$24</f>
        <v>3706.94753971</v>
      </c>
      <c r="E14" s="36">
        <f>SUMIFS(СВЦЭМ!$D$33:$D$776,СВЦЭМ!$A$33:$A$776,$A14,СВЦЭМ!$B$33:$B$776,E$11)+'СЕТ СН'!$F$14+СВЦЭМ!$D$10+'СЕТ СН'!$F$5-'СЕТ СН'!$F$24</f>
        <v>3721.7741685199999</v>
      </c>
      <c r="F14" s="36">
        <f>SUMIFS(СВЦЭМ!$D$33:$D$776,СВЦЭМ!$A$33:$A$776,$A14,СВЦЭМ!$B$33:$B$776,F$11)+'СЕТ СН'!$F$14+СВЦЭМ!$D$10+'СЕТ СН'!$F$5-'СЕТ СН'!$F$24</f>
        <v>3717.4781629199997</v>
      </c>
      <c r="G14" s="36">
        <f>SUMIFS(СВЦЭМ!$D$33:$D$776,СВЦЭМ!$A$33:$A$776,$A14,СВЦЭМ!$B$33:$B$776,G$11)+'СЕТ СН'!$F$14+СВЦЭМ!$D$10+'СЕТ СН'!$F$5-'СЕТ СН'!$F$24</f>
        <v>3712.7473799099998</v>
      </c>
      <c r="H14" s="36">
        <f>SUMIFS(СВЦЭМ!$D$33:$D$776,СВЦЭМ!$A$33:$A$776,$A14,СВЦЭМ!$B$33:$B$776,H$11)+'СЕТ СН'!$F$14+СВЦЭМ!$D$10+'СЕТ СН'!$F$5-'СЕТ СН'!$F$24</f>
        <v>3689.81635594</v>
      </c>
      <c r="I14" s="36">
        <f>SUMIFS(СВЦЭМ!$D$33:$D$776,СВЦЭМ!$A$33:$A$776,$A14,СВЦЭМ!$B$33:$B$776,I$11)+'СЕТ СН'!$F$14+СВЦЭМ!$D$10+'СЕТ СН'!$F$5-'СЕТ СН'!$F$24</f>
        <v>3679.7507023199996</v>
      </c>
      <c r="J14" s="36">
        <f>SUMIFS(СВЦЭМ!$D$33:$D$776,СВЦЭМ!$A$33:$A$776,$A14,СВЦЭМ!$B$33:$B$776,J$11)+'СЕТ СН'!$F$14+СВЦЭМ!$D$10+'СЕТ СН'!$F$5-'СЕТ СН'!$F$24</f>
        <v>3654.38245203</v>
      </c>
      <c r="K14" s="36">
        <f>SUMIFS(СВЦЭМ!$D$33:$D$776,СВЦЭМ!$A$33:$A$776,$A14,СВЦЭМ!$B$33:$B$776,K$11)+'СЕТ СН'!$F$14+СВЦЭМ!$D$10+'СЕТ СН'!$F$5-'СЕТ СН'!$F$24</f>
        <v>3618.3937083999999</v>
      </c>
      <c r="L14" s="36">
        <f>SUMIFS(СВЦЭМ!$D$33:$D$776,СВЦЭМ!$A$33:$A$776,$A14,СВЦЭМ!$B$33:$B$776,L$11)+'СЕТ СН'!$F$14+СВЦЭМ!$D$10+'СЕТ СН'!$F$5-'СЕТ СН'!$F$24</f>
        <v>3588.67238099</v>
      </c>
      <c r="M14" s="36">
        <f>SUMIFS(СВЦЭМ!$D$33:$D$776,СВЦЭМ!$A$33:$A$776,$A14,СВЦЭМ!$B$33:$B$776,M$11)+'СЕТ СН'!$F$14+СВЦЭМ!$D$10+'СЕТ СН'!$F$5-'СЕТ СН'!$F$24</f>
        <v>3594.0427742299998</v>
      </c>
      <c r="N14" s="36">
        <f>SUMIFS(СВЦЭМ!$D$33:$D$776,СВЦЭМ!$A$33:$A$776,$A14,СВЦЭМ!$B$33:$B$776,N$11)+'СЕТ СН'!$F$14+СВЦЭМ!$D$10+'СЕТ СН'!$F$5-'СЕТ СН'!$F$24</f>
        <v>3601.3705340699998</v>
      </c>
      <c r="O14" s="36">
        <f>SUMIFS(СВЦЭМ!$D$33:$D$776,СВЦЭМ!$A$33:$A$776,$A14,СВЦЭМ!$B$33:$B$776,O$11)+'СЕТ СН'!$F$14+СВЦЭМ!$D$10+'СЕТ СН'!$F$5-'СЕТ СН'!$F$24</f>
        <v>3585.6284991000002</v>
      </c>
      <c r="P14" s="36">
        <f>SUMIFS(СВЦЭМ!$D$33:$D$776,СВЦЭМ!$A$33:$A$776,$A14,СВЦЭМ!$B$33:$B$776,P$11)+'СЕТ СН'!$F$14+СВЦЭМ!$D$10+'СЕТ СН'!$F$5-'СЕТ СН'!$F$24</f>
        <v>3591.21602803</v>
      </c>
      <c r="Q14" s="36">
        <f>SUMIFS(СВЦЭМ!$D$33:$D$776,СВЦЭМ!$A$33:$A$776,$A14,СВЦЭМ!$B$33:$B$776,Q$11)+'СЕТ СН'!$F$14+СВЦЭМ!$D$10+'СЕТ СН'!$F$5-'СЕТ СН'!$F$24</f>
        <v>3607.7681274400002</v>
      </c>
      <c r="R14" s="36">
        <f>SUMIFS(СВЦЭМ!$D$33:$D$776,СВЦЭМ!$A$33:$A$776,$A14,СВЦЭМ!$B$33:$B$776,R$11)+'СЕТ СН'!$F$14+СВЦЭМ!$D$10+'СЕТ СН'!$F$5-'СЕТ СН'!$F$24</f>
        <v>3591.0214467599999</v>
      </c>
      <c r="S14" s="36">
        <f>SUMIFS(СВЦЭМ!$D$33:$D$776,СВЦЭМ!$A$33:$A$776,$A14,СВЦЭМ!$B$33:$B$776,S$11)+'СЕТ СН'!$F$14+СВЦЭМ!$D$10+'СЕТ СН'!$F$5-'СЕТ СН'!$F$24</f>
        <v>3576.71105291</v>
      </c>
      <c r="T14" s="36">
        <f>SUMIFS(СВЦЭМ!$D$33:$D$776,СВЦЭМ!$A$33:$A$776,$A14,СВЦЭМ!$B$33:$B$776,T$11)+'СЕТ СН'!$F$14+СВЦЭМ!$D$10+'СЕТ СН'!$F$5-'СЕТ СН'!$F$24</f>
        <v>3539.1770144900001</v>
      </c>
      <c r="U14" s="36">
        <f>SUMIFS(СВЦЭМ!$D$33:$D$776,СВЦЭМ!$A$33:$A$776,$A14,СВЦЭМ!$B$33:$B$776,U$11)+'СЕТ СН'!$F$14+СВЦЭМ!$D$10+'СЕТ СН'!$F$5-'СЕТ СН'!$F$24</f>
        <v>3525.7461555299997</v>
      </c>
      <c r="V14" s="36">
        <f>SUMIFS(СВЦЭМ!$D$33:$D$776,СВЦЭМ!$A$33:$A$776,$A14,СВЦЭМ!$B$33:$B$776,V$11)+'СЕТ СН'!$F$14+СВЦЭМ!$D$10+'СЕТ СН'!$F$5-'СЕТ СН'!$F$24</f>
        <v>3530.3364593099996</v>
      </c>
      <c r="W14" s="36">
        <f>SUMIFS(СВЦЭМ!$D$33:$D$776,СВЦЭМ!$A$33:$A$776,$A14,СВЦЭМ!$B$33:$B$776,W$11)+'СЕТ СН'!$F$14+СВЦЭМ!$D$10+'СЕТ СН'!$F$5-'СЕТ СН'!$F$24</f>
        <v>3557.3223949100002</v>
      </c>
      <c r="X14" s="36">
        <f>SUMIFS(СВЦЭМ!$D$33:$D$776,СВЦЭМ!$A$33:$A$776,$A14,СВЦЭМ!$B$33:$B$776,X$11)+'СЕТ СН'!$F$14+СВЦЭМ!$D$10+'СЕТ СН'!$F$5-'СЕТ СН'!$F$24</f>
        <v>3579.4158755099998</v>
      </c>
      <c r="Y14" s="36">
        <f>SUMIFS(СВЦЭМ!$D$33:$D$776,СВЦЭМ!$A$33:$A$776,$A14,СВЦЭМ!$B$33:$B$776,Y$11)+'СЕТ СН'!$F$14+СВЦЭМ!$D$10+'СЕТ СН'!$F$5-'СЕТ СН'!$F$24</f>
        <v>3615.9271377499999</v>
      </c>
    </row>
    <row r="15" spans="1:27" ht="15.75" x14ac:dyDescent="0.2">
      <c r="A15" s="35">
        <f t="shared" si="0"/>
        <v>43500</v>
      </c>
      <c r="B15" s="36">
        <f>SUMIFS(СВЦЭМ!$D$33:$D$776,СВЦЭМ!$A$33:$A$776,$A15,СВЦЭМ!$B$33:$B$776,B$11)+'СЕТ СН'!$F$14+СВЦЭМ!$D$10+'СЕТ СН'!$F$5-'СЕТ СН'!$F$24</f>
        <v>3692.7949229300002</v>
      </c>
      <c r="C15" s="36">
        <f>SUMIFS(СВЦЭМ!$D$33:$D$776,СВЦЭМ!$A$33:$A$776,$A15,СВЦЭМ!$B$33:$B$776,C$11)+'СЕТ СН'!$F$14+СВЦЭМ!$D$10+'СЕТ СН'!$F$5-'СЕТ СН'!$F$24</f>
        <v>3723.6691435499997</v>
      </c>
      <c r="D15" s="36">
        <f>SUMIFS(СВЦЭМ!$D$33:$D$776,СВЦЭМ!$A$33:$A$776,$A15,СВЦЭМ!$B$33:$B$776,D$11)+'СЕТ СН'!$F$14+СВЦЭМ!$D$10+'СЕТ СН'!$F$5-'СЕТ СН'!$F$24</f>
        <v>3761.29485772</v>
      </c>
      <c r="E15" s="36">
        <f>SUMIFS(СВЦЭМ!$D$33:$D$776,СВЦЭМ!$A$33:$A$776,$A15,СВЦЭМ!$B$33:$B$776,E$11)+'СЕТ СН'!$F$14+СВЦЭМ!$D$10+'СЕТ СН'!$F$5-'СЕТ СН'!$F$24</f>
        <v>3784.0365500899998</v>
      </c>
      <c r="F15" s="36">
        <f>SUMIFS(СВЦЭМ!$D$33:$D$776,СВЦЭМ!$A$33:$A$776,$A15,СВЦЭМ!$B$33:$B$776,F$11)+'СЕТ СН'!$F$14+СВЦЭМ!$D$10+'СЕТ СН'!$F$5-'СЕТ СН'!$F$24</f>
        <v>3783.7128665499999</v>
      </c>
      <c r="G15" s="36">
        <f>SUMIFS(СВЦЭМ!$D$33:$D$776,СВЦЭМ!$A$33:$A$776,$A15,СВЦЭМ!$B$33:$B$776,G$11)+'СЕТ СН'!$F$14+СВЦЭМ!$D$10+'СЕТ СН'!$F$5-'СЕТ СН'!$F$24</f>
        <v>3767.29949493</v>
      </c>
      <c r="H15" s="36">
        <f>SUMIFS(СВЦЭМ!$D$33:$D$776,СВЦЭМ!$A$33:$A$776,$A15,СВЦЭМ!$B$33:$B$776,H$11)+'СЕТ СН'!$F$14+СВЦЭМ!$D$10+'СЕТ СН'!$F$5-'СЕТ СН'!$F$24</f>
        <v>3718.5110884799997</v>
      </c>
      <c r="I15" s="36">
        <f>SUMIFS(СВЦЭМ!$D$33:$D$776,СВЦЭМ!$A$33:$A$776,$A15,СВЦЭМ!$B$33:$B$776,I$11)+'СЕТ СН'!$F$14+СВЦЭМ!$D$10+'СЕТ СН'!$F$5-'СЕТ СН'!$F$24</f>
        <v>3687.7451400299997</v>
      </c>
      <c r="J15" s="36">
        <f>SUMIFS(СВЦЭМ!$D$33:$D$776,СВЦЭМ!$A$33:$A$776,$A15,СВЦЭМ!$B$33:$B$776,J$11)+'СЕТ СН'!$F$14+СВЦЭМ!$D$10+'СЕТ СН'!$F$5-'СЕТ СН'!$F$24</f>
        <v>3654.1716621999999</v>
      </c>
      <c r="K15" s="36">
        <f>SUMIFS(СВЦЭМ!$D$33:$D$776,СВЦЭМ!$A$33:$A$776,$A15,СВЦЭМ!$B$33:$B$776,K$11)+'СЕТ СН'!$F$14+СВЦЭМ!$D$10+'СЕТ СН'!$F$5-'СЕТ СН'!$F$24</f>
        <v>3651.1366447700002</v>
      </c>
      <c r="L15" s="36">
        <f>SUMIFS(СВЦЭМ!$D$33:$D$776,СВЦЭМ!$A$33:$A$776,$A15,СВЦЭМ!$B$33:$B$776,L$11)+'СЕТ СН'!$F$14+СВЦЭМ!$D$10+'СЕТ СН'!$F$5-'СЕТ СН'!$F$24</f>
        <v>3643.8542220899999</v>
      </c>
      <c r="M15" s="36">
        <f>SUMIFS(СВЦЭМ!$D$33:$D$776,СВЦЭМ!$A$33:$A$776,$A15,СВЦЭМ!$B$33:$B$776,M$11)+'СЕТ СН'!$F$14+СВЦЭМ!$D$10+'СЕТ СН'!$F$5-'СЕТ СН'!$F$24</f>
        <v>3655.9822112399997</v>
      </c>
      <c r="N15" s="36">
        <f>SUMIFS(СВЦЭМ!$D$33:$D$776,СВЦЭМ!$A$33:$A$776,$A15,СВЦЭМ!$B$33:$B$776,N$11)+'СЕТ СН'!$F$14+СВЦЭМ!$D$10+'СЕТ СН'!$F$5-'СЕТ СН'!$F$24</f>
        <v>3574.4972253400001</v>
      </c>
      <c r="O15" s="36">
        <f>SUMIFS(СВЦЭМ!$D$33:$D$776,СВЦЭМ!$A$33:$A$776,$A15,СВЦЭМ!$B$33:$B$776,O$11)+'СЕТ СН'!$F$14+СВЦЭМ!$D$10+'СЕТ СН'!$F$5-'СЕТ СН'!$F$24</f>
        <v>3543.1793445000003</v>
      </c>
      <c r="P15" s="36">
        <f>SUMIFS(СВЦЭМ!$D$33:$D$776,СВЦЭМ!$A$33:$A$776,$A15,СВЦЭМ!$B$33:$B$776,P$11)+'СЕТ СН'!$F$14+СВЦЭМ!$D$10+'СЕТ СН'!$F$5-'СЕТ СН'!$F$24</f>
        <v>3548.4390216399997</v>
      </c>
      <c r="Q15" s="36">
        <f>SUMIFS(СВЦЭМ!$D$33:$D$776,СВЦЭМ!$A$33:$A$776,$A15,СВЦЭМ!$B$33:$B$776,Q$11)+'СЕТ СН'!$F$14+СВЦЭМ!$D$10+'СЕТ СН'!$F$5-'СЕТ СН'!$F$24</f>
        <v>3579.79132656</v>
      </c>
      <c r="R15" s="36">
        <f>SUMIFS(СВЦЭМ!$D$33:$D$776,СВЦЭМ!$A$33:$A$776,$A15,СВЦЭМ!$B$33:$B$776,R$11)+'СЕТ СН'!$F$14+СВЦЭМ!$D$10+'СЕТ СН'!$F$5-'СЕТ СН'!$F$24</f>
        <v>3582.1232735200001</v>
      </c>
      <c r="S15" s="36">
        <f>SUMIFS(СВЦЭМ!$D$33:$D$776,СВЦЭМ!$A$33:$A$776,$A15,СВЦЭМ!$B$33:$B$776,S$11)+'СЕТ СН'!$F$14+СВЦЭМ!$D$10+'СЕТ СН'!$F$5-'СЕТ СН'!$F$24</f>
        <v>3549.39697703</v>
      </c>
      <c r="T15" s="36">
        <f>SUMIFS(СВЦЭМ!$D$33:$D$776,СВЦЭМ!$A$33:$A$776,$A15,СВЦЭМ!$B$33:$B$776,T$11)+'СЕТ СН'!$F$14+СВЦЭМ!$D$10+'СЕТ СН'!$F$5-'СЕТ СН'!$F$24</f>
        <v>3525.6488131400001</v>
      </c>
      <c r="U15" s="36">
        <f>SUMIFS(СВЦЭМ!$D$33:$D$776,СВЦЭМ!$A$33:$A$776,$A15,СВЦЭМ!$B$33:$B$776,U$11)+'СЕТ СН'!$F$14+СВЦЭМ!$D$10+'СЕТ СН'!$F$5-'СЕТ СН'!$F$24</f>
        <v>3530.28944348</v>
      </c>
      <c r="V15" s="36">
        <f>SUMIFS(СВЦЭМ!$D$33:$D$776,СВЦЭМ!$A$33:$A$776,$A15,СВЦЭМ!$B$33:$B$776,V$11)+'СЕТ СН'!$F$14+СВЦЭМ!$D$10+'СЕТ СН'!$F$5-'СЕТ СН'!$F$24</f>
        <v>3541.88381372</v>
      </c>
      <c r="W15" s="36">
        <f>SUMIFS(СВЦЭМ!$D$33:$D$776,СВЦЭМ!$A$33:$A$776,$A15,СВЦЭМ!$B$33:$B$776,W$11)+'СЕТ СН'!$F$14+СВЦЭМ!$D$10+'СЕТ СН'!$F$5-'СЕТ СН'!$F$24</f>
        <v>3563.9673607499999</v>
      </c>
      <c r="X15" s="36">
        <f>SUMIFS(СВЦЭМ!$D$33:$D$776,СВЦЭМ!$A$33:$A$776,$A15,СВЦЭМ!$B$33:$B$776,X$11)+'СЕТ СН'!$F$14+СВЦЭМ!$D$10+'СЕТ СН'!$F$5-'СЕТ СН'!$F$24</f>
        <v>3588.1369817</v>
      </c>
      <c r="Y15" s="36">
        <f>SUMIFS(СВЦЭМ!$D$33:$D$776,СВЦЭМ!$A$33:$A$776,$A15,СВЦЭМ!$B$33:$B$776,Y$11)+'СЕТ СН'!$F$14+СВЦЭМ!$D$10+'СЕТ СН'!$F$5-'СЕТ СН'!$F$24</f>
        <v>3607.6735947999996</v>
      </c>
    </row>
    <row r="16" spans="1:27" ht="15.75" x14ac:dyDescent="0.2">
      <c r="A16" s="35">
        <f t="shared" si="0"/>
        <v>43501</v>
      </c>
      <c r="B16" s="36">
        <f>SUMIFS(СВЦЭМ!$D$33:$D$776,СВЦЭМ!$A$33:$A$776,$A16,СВЦЭМ!$B$33:$B$776,B$11)+'СЕТ СН'!$F$14+СВЦЭМ!$D$10+'СЕТ СН'!$F$5-'СЕТ СН'!$F$24</f>
        <v>3707.04148351</v>
      </c>
      <c r="C16" s="36">
        <f>SUMIFS(СВЦЭМ!$D$33:$D$776,СВЦЭМ!$A$33:$A$776,$A16,СВЦЭМ!$B$33:$B$776,C$11)+'СЕТ СН'!$F$14+СВЦЭМ!$D$10+'СЕТ СН'!$F$5-'СЕТ СН'!$F$24</f>
        <v>3737.5516783399999</v>
      </c>
      <c r="D16" s="36">
        <f>SUMIFS(СВЦЭМ!$D$33:$D$776,СВЦЭМ!$A$33:$A$776,$A16,СВЦЭМ!$B$33:$B$776,D$11)+'СЕТ СН'!$F$14+СВЦЭМ!$D$10+'СЕТ СН'!$F$5-'СЕТ СН'!$F$24</f>
        <v>3756.1985685299996</v>
      </c>
      <c r="E16" s="36">
        <f>SUMIFS(СВЦЭМ!$D$33:$D$776,СВЦЭМ!$A$33:$A$776,$A16,СВЦЭМ!$B$33:$B$776,E$11)+'СЕТ СН'!$F$14+СВЦЭМ!$D$10+'СЕТ СН'!$F$5-'СЕТ СН'!$F$24</f>
        <v>3753.2973459300001</v>
      </c>
      <c r="F16" s="36">
        <f>SUMIFS(СВЦЭМ!$D$33:$D$776,СВЦЭМ!$A$33:$A$776,$A16,СВЦЭМ!$B$33:$B$776,F$11)+'СЕТ СН'!$F$14+СВЦЭМ!$D$10+'СЕТ СН'!$F$5-'СЕТ СН'!$F$24</f>
        <v>3750.0132426800001</v>
      </c>
      <c r="G16" s="36">
        <f>SUMIFS(СВЦЭМ!$D$33:$D$776,СВЦЭМ!$A$33:$A$776,$A16,СВЦЭМ!$B$33:$B$776,G$11)+'СЕТ СН'!$F$14+СВЦЭМ!$D$10+'СЕТ СН'!$F$5-'СЕТ СН'!$F$24</f>
        <v>3726.5548155400002</v>
      </c>
      <c r="H16" s="36">
        <f>SUMIFS(СВЦЭМ!$D$33:$D$776,СВЦЭМ!$A$33:$A$776,$A16,СВЦЭМ!$B$33:$B$776,H$11)+'СЕТ СН'!$F$14+СВЦЭМ!$D$10+'СЕТ СН'!$F$5-'СЕТ СН'!$F$24</f>
        <v>3677.2899139599999</v>
      </c>
      <c r="I16" s="36">
        <f>SUMIFS(СВЦЭМ!$D$33:$D$776,СВЦЭМ!$A$33:$A$776,$A16,СВЦЭМ!$B$33:$B$776,I$11)+'СЕТ СН'!$F$14+СВЦЭМ!$D$10+'СЕТ СН'!$F$5-'СЕТ СН'!$F$24</f>
        <v>3667.9817487999999</v>
      </c>
      <c r="J16" s="36">
        <f>SUMIFS(СВЦЭМ!$D$33:$D$776,СВЦЭМ!$A$33:$A$776,$A16,СВЦЭМ!$B$33:$B$776,J$11)+'СЕТ СН'!$F$14+СВЦЭМ!$D$10+'СЕТ СН'!$F$5-'СЕТ СН'!$F$24</f>
        <v>3642.6873634100002</v>
      </c>
      <c r="K16" s="36">
        <f>SUMIFS(СВЦЭМ!$D$33:$D$776,СВЦЭМ!$A$33:$A$776,$A16,СВЦЭМ!$B$33:$B$776,K$11)+'СЕТ СН'!$F$14+СВЦЭМ!$D$10+'СЕТ СН'!$F$5-'СЕТ СН'!$F$24</f>
        <v>3646.7051688800002</v>
      </c>
      <c r="L16" s="36">
        <f>SUMIFS(СВЦЭМ!$D$33:$D$776,СВЦЭМ!$A$33:$A$776,$A16,СВЦЭМ!$B$33:$B$776,L$11)+'СЕТ СН'!$F$14+СВЦЭМ!$D$10+'СЕТ СН'!$F$5-'СЕТ СН'!$F$24</f>
        <v>3647.4567200000001</v>
      </c>
      <c r="M16" s="36">
        <f>SUMIFS(СВЦЭМ!$D$33:$D$776,СВЦЭМ!$A$33:$A$776,$A16,СВЦЭМ!$B$33:$B$776,M$11)+'СЕТ СН'!$F$14+СВЦЭМ!$D$10+'СЕТ СН'!$F$5-'СЕТ СН'!$F$24</f>
        <v>3653.2768931299997</v>
      </c>
      <c r="N16" s="36">
        <f>SUMIFS(СВЦЭМ!$D$33:$D$776,СВЦЭМ!$A$33:$A$776,$A16,СВЦЭМ!$B$33:$B$776,N$11)+'СЕТ СН'!$F$14+СВЦЭМ!$D$10+'СЕТ СН'!$F$5-'СЕТ СН'!$F$24</f>
        <v>3629.52672093</v>
      </c>
      <c r="O16" s="36">
        <f>SUMIFS(СВЦЭМ!$D$33:$D$776,СВЦЭМ!$A$33:$A$776,$A16,СВЦЭМ!$B$33:$B$776,O$11)+'СЕТ СН'!$F$14+СВЦЭМ!$D$10+'СЕТ СН'!$F$5-'СЕТ СН'!$F$24</f>
        <v>3597.7836526800002</v>
      </c>
      <c r="P16" s="36">
        <f>SUMIFS(СВЦЭМ!$D$33:$D$776,СВЦЭМ!$A$33:$A$776,$A16,СВЦЭМ!$B$33:$B$776,P$11)+'СЕТ СН'!$F$14+СВЦЭМ!$D$10+'СЕТ СН'!$F$5-'СЕТ СН'!$F$24</f>
        <v>3603.6375851399998</v>
      </c>
      <c r="Q16" s="36">
        <f>SUMIFS(СВЦЭМ!$D$33:$D$776,СВЦЭМ!$A$33:$A$776,$A16,СВЦЭМ!$B$33:$B$776,Q$11)+'СЕТ СН'!$F$14+СВЦЭМ!$D$10+'СЕТ СН'!$F$5-'СЕТ СН'!$F$24</f>
        <v>3617.5834477099997</v>
      </c>
      <c r="R16" s="36">
        <f>SUMIFS(СВЦЭМ!$D$33:$D$776,СВЦЭМ!$A$33:$A$776,$A16,СВЦЭМ!$B$33:$B$776,R$11)+'СЕТ СН'!$F$14+СВЦЭМ!$D$10+'СЕТ СН'!$F$5-'СЕТ СН'!$F$24</f>
        <v>3607.57814805</v>
      </c>
      <c r="S16" s="36">
        <f>SUMIFS(СВЦЭМ!$D$33:$D$776,СВЦЭМ!$A$33:$A$776,$A16,СВЦЭМ!$B$33:$B$776,S$11)+'СЕТ СН'!$F$14+СВЦЭМ!$D$10+'СЕТ СН'!$F$5-'СЕТ СН'!$F$24</f>
        <v>3606.8793612999998</v>
      </c>
      <c r="T16" s="36">
        <f>SUMIFS(СВЦЭМ!$D$33:$D$776,СВЦЭМ!$A$33:$A$776,$A16,СВЦЭМ!$B$33:$B$776,T$11)+'СЕТ СН'!$F$14+СВЦЭМ!$D$10+'СЕТ СН'!$F$5-'СЕТ СН'!$F$24</f>
        <v>3559.4776479499997</v>
      </c>
      <c r="U16" s="36">
        <f>SUMIFS(СВЦЭМ!$D$33:$D$776,СВЦЭМ!$A$33:$A$776,$A16,СВЦЭМ!$B$33:$B$776,U$11)+'СЕТ СН'!$F$14+СВЦЭМ!$D$10+'СЕТ СН'!$F$5-'СЕТ СН'!$F$24</f>
        <v>3574.0167107500001</v>
      </c>
      <c r="V16" s="36">
        <f>SUMIFS(СВЦЭМ!$D$33:$D$776,СВЦЭМ!$A$33:$A$776,$A16,СВЦЭМ!$B$33:$B$776,V$11)+'СЕТ СН'!$F$14+СВЦЭМ!$D$10+'СЕТ СН'!$F$5-'СЕТ СН'!$F$24</f>
        <v>3593.44031941</v>
      </c>
      <c r="W16" s="36">
        <f>SUMIFS(СВЦЭМ!$D$33:$D$776,СВЦЭМ!$A$33:$A$776,$A16,СВЦЭМ!$B$33:$B$776,W$11)+'СЕТ СН'!$F$14+СВЦЭМ!$D$10+'СЕТ СН'!$F$5-'СЕТ СН'!$F$24</f>
        <v>3606.7946952100001</v>
      </c>
      <c r="X16" s="36">
        <f>SUMIFS(СВЦЭМ!$D$33:$D$776,СВЦЭМ!$A$33:$A$776,$A16,СВЦЭМ!$B$33:$B$776,X$11)+'СЕТ СН'!$F$14+СВЦЭМ!$D$10+'СЕТ СН'!$F$5-'СЕТ СН'!$F$24</f>
        <v>3632.7924726199999</v>
      </c>
      <c r="Y16" s="36">
        <f>SUMIFS(СВЦЭМ!$D$33:$D$776,СВЦЭМ!$A$33:$A$776,$A16,СВЦЭМ!$B$33:$B$776,Y$11)+'СЕТ СН'!$F$14+СВЦЭМ!$D$10+'СЕТ СН'!$F$5-'СЕТ СН'!$F$24</f>
        <v>3648.0149634999998</v>
      </c>
    </row>
    <row r="17" spans="1:25" ht="15.75" x14ac:dyDescent="0.2">
      <c r="A17" s="35">
        <f t="shared" si="0"/>
        <v>43502</v>
      </c>
      <c r="B17" s="36">
        <f>SUMIFS(СВЦЭМ!$D$33:$D$776,СВЦЭМ!$A$33:$A$776,$A17,СВЦЭМ!$B$33:$B$776,B$11)+'СЕТ СН'!$F$14+СВЦЭМ!$D$10+'СЕТ СН'!$F$5-'СЕТ СН'!$F$24</f>
        <v>3692.8368741499999</v>
      </c>
      <c r="C17" s="36">
        <f>SUMIFS(СВЦЭМ!$D$33:$D$776,СВЦЭМ!$A$33:$A$776,$A17,СВЦЭМ!$B$33:$B$776,C$11)+'СЕТ СН'!$F$14+СВЦЭМ!$D$10+'СЕТ СН'!$F$5-'СЕТ СН'!$F$24</f>
        <v>3724.7155195199998</v>
      </c>
      <c r="D17" s="36">
        <f>SUMIFS(СВЦЭМ!$D$33:$D$776,СВЦЭМ!$A$33:$A$776,$A17,СВЦЭМ!$B$33:$B$776,D$11)+'СЕТ СН'!$F$14+СВЦЭМ!$D$10+'СЕТ СН'!$F$5-'СЕТ СН'!$F$24</f>
        <v>3735.21924064</v>
      </c>
      <c r="E17" s="36">
        <f>SUMIFS(СВЦЭМ!$D$33:$D$776,СВЦЭМ!$A$33:$A$776,$A17,СВЦЭМ!$B$33:$B$776,E$11)+'СЕТ СН'!$F$14+СВЦЭМ!$D$10+'СЕТ СН'!$F$5-'СЕТ СН'!$F$24</f>
        <v>3735.9245533900003</v>
      </c>
      <c r="F17" s="36">
        <f>SUMIFS(СВЦЭМ!$D$33:$D$776,СВЦЭМ!$A$33:$A$776,$A17,СВЦЭМ!$B$33:$B$776,F$11)+'СЕТ СН'!$F$14+СВЦЭМ!$D$10+'СЕТ СН'!$F$5-'СЕТ СН'!$F$24</f>
        <v>3732.4650689999999</v>
      </c>
      <c r="G17" s="36">
        <f>SUMIFS(СВЦЭМ!$D$33:$D$776,СВЦЭМ!$A$33:$A$776,$A17,СВЦЭМ!$B$33:$B$776,G$11)+'СЕТ СН'!$F$14+СВЦЭМ!$D$10+'СЕТ СН'!$F$5-'СЕТ СН'!$F$24</f>
        <v>3702.9100422699998</v>
      </c>
      <c r="H17" s="36">
        <f>SUMIFS(СВЦЭМ!$D$33:$D$776,СВЦЭМ!$A$33:$A$776,$A17,СВЦЭМ!$B$33:$B$776,H$11)+'СЕТ СН'!$F$14+СВЦЭМ!$D$10+'СЕТ СН'!$F$5-'СЕТ СН'!$F$24</f>
        <v>3665.9079473499996</v>
      </c>
      <c r="I17" s="36">
        <f>SUMIFS(СВЦЭМ!$D$33:$D$776,СВЦЭМ!$A$33:$A$776,$A17,СВЦЭМ!$B$33:$B$776,I$11)+'СЕТ СН'!$F$14+СВЦЭМ!$D$10+'СЕТ СН'!$F$5-'СЕТ СН'!$F$24</f>
        <v>3638.5595766899996</v>
      </c>
      <c r="J17" s="36">
        <f>SUMIFS(СВЦЭМ!$D$33:$D$776,СВЦЭМ!$A$33:$A$776,$A17,СВЦЭМ!$B$33:$B$776,J$11)+'СЕТ СН'!$F$14+СВЦЭМ!$D$10+'СЕТ СН'!$F$5-'СЕТ СН'!$F$24</f>
        <v>3654.7961982299998</v>
      </c>
      <c r="K17" s="36">
        <f>SUMIFS(СВЦЭМ!$D$33:$D$776,СВЦЭМ!$A$33:$A$776,$A17,СВЦЭМ!$B$33:$B$776,K$11)+'СЕТ СН'!$F$14+СВЦЭМ!$D$10+'СЕТ СН'!$F$5-'СЕТ СН'!$F$24</f>
        <v>3651.2320946499999</v>
      </c>
      <c r="L17" s="36">
        <f>SUMIFS(СВЦЭМ!$D$33:$D$776,СВЦЭМ!$A$33:$A$776,$A17,СВЦЭМ!$B$33:$B$776,L$11)+'СЕТ СН'!$F$14+СВЦЭМ!$D$10+'СЕТ СН'!$F$5-'СЕТ СН'!$F$24</f>
        <v>3660.2636818800001</v>
      </c>
      <c r="M17" s="36">
        <f>SUMIFS(СВЦЭМ!$D$33:$D$776,СВЦЭМ!$A$33:$A$776,$A17,СВЦЭМ!$B$33:$B$776,M$11)+'СЕТ СН'!$F$14+СВЦЭМ!$D$10+'СЕТ СН'!$F$5-'СЕТ СН'!$F$24</f>
        <v>3662.43906457</v>
      </c>
      <c r="N17" s="36">
        <f>SUMIFS(СВЦЭМ!$D$33:$D$776,СВЦЭМ!$A$33:$A$776,$A17,СВЦЭМ!$B$33:$B$776,N$11)+'СЕТ СН'!$F$14+СВЦЭМ!$D$10+'СЕТ СН'!$F$5-'СЕТ СН'!$F$24</f>
        <v>3646.3558924099998</v>
      </c>
      <c r="O17" s="36">
        <f>SUMIFS(СВЦЭМ!$D$33:$D$776,СВЦЭМ!$A$33:$A$776,$A17,СВЦЭМ!$B$33:$B$776,O$11)+'СЕТ СН'!$F$14+СВЦЭМ!$D$10+'СЕТ СН'!$F$5-'СЕТ СН'!$F$24</f>
        <v>3618.7680421200002</v>
      </c>
      <c r="P17" s="36">
        <f>SUMIFS(СВЦЭМ!$D$33:$D$776,СВЦЭМ!$A$33:$A$776,$A17,СВЦЭМ!$B$33:$B$776,P$11)+'СЕТ СН'!$F$14+СВЦЭМ!$D$10+'СЕТ СН'!$F$5-'СЕТ СН'!$F$24</f>
        <v>3615.9855119699996</v>
      </c>
      <c r="Q17" s="36">
        <f>SUMIFS(СВЦЭМ!$D$33:$D$776,СВЦЭМ!$A$33:$A$776,$A17,СВЦЭМ!$B$33:$B$776,Q$11)+'СЕТ СН'!$F$14+СВЦЭМ!$D$10+'СЕТ СН'!$F$5-'СЕТ СН'!$F$24</f>
        <v>3620.0230589599996</v>
      </c>
      <c r="R17" s="36">
        <f>SUMIFS(СВЦЭМ!$D$33:$D$776,СВЦЭМ!$A$33:$A$776,$A17,СВЦЭМ!$B$33:$B$776,R$11)+'СЕТ СН'!$F$14+СВЦЭМ!$D$10+'СЕТ СН'!$F$5-'СЕТ СН'!$F$24</f>
        <v>3612.47982267</v>
      </c>
      <c r="S17" s="36">
        <f>SUMIFS(СВЦЭМ!$D$33:$D$776,СВЦЭМ!$A$33:$A$776,$A17,СВЦЭМ!$B$33:$B$776,S$11)+'СЕТ СН'!$F$14+СВЦЭМ!$D$10+'СЕТ СН'!$F$5-'СЕТ СН'!$F$24</f>
        <v>3619.8910889199997</v>
      </c>
      <c r="T17" s="36">
        <f>SUMIFS(СВЦЭМ!$D$33:$D$776,СВЦЭМ!$A$33:$A$776,$A17,СВЦЭМ!$B$33:$B$776,T$11)+'СЕТ СН'!$F$14+СВЦЭМ!$D$10+'СЕТ СН'!$F$5-'СЕТ СН'!$F$24</f>
        <v>3594.0212359500001</v>
      </c>
      <c r="U17" s="36">
        <f>SUMIFS(СВЦЭМ!$D$33:$D$776,СВЦЭМ!$A$33:$A$776,$A17,СВЦЭМ!$B$33:$B$776,U$11)+'СЕТ СН'!$F$14+СВЦЭМ!$D$10+'СЕТ СН'!$F$5-'СЕТ СН'!$F$24</f>
        <v>3597.4727739599998</v>
      </c>
      <c r="V17" s="36">
        <f>SUMIFS(СВЦЭМ!$D$33:$D$776,СВЦЭМ!$A$33:$A$776,$A17,СВЦЭМ!$B$33:$B$776,V$11)+'СЕТ СН'!$F$14+СВЦЭМ!$D$10+'СЕТ СН'!$F$5-'СЕТ СН'!$F$24</f>
        <v>3620.01648888</v>
      </c>
      <c r="W17" s="36">
        <f>SUMIFS(СВЦЭМ!$D$33:$D$776,СВЦЭМ!$A$33:$A$776,$A17,СВЦЭМ!$B$33:$B$776,W$11)+'СЕТ СН'!$F$14+СВЦЭМ!$D$10+'СЕТ СН'!$F$5-'СЕТ СН'!$F$24</f>
        <v>3631.9793731199998</v>
      </c>
      <c r="X17" s="36">
        <f>SUMIFS(СВЦЭМ!$D$33:$D$776,СВЦЭМ!$A$33:$A$776,$A17,СВЦЭМ!$B$33:$B$776,X$11)+'СЕТ СН'!$F$14+СВЦЭМ!$D$10+'СЕТ СН'!$F$5-'СЕТ СН'!$F$24</f>
        <v>3657.5562614299997</v>
      </c>
      <c r="Y17" s="36">
        <f>SUMIFS(СВЦЭМ!$D$33:$D$776,СВЦЭМ!$A$33:$A$776,$A17,СВЦЭМ!$B$33:$B$776,Y$11)+'СЕТ СН'!$F$14+СВЦЭМ!$D$10+'СЕТ СН'!$F$5-'СЕТ СН'!$F$24</f>
        <v>3691.6007715699998</v>
      </c>
    </row>
    <row r="18" spans="1:25" ht="15.75" x14ac:dyDescent="0.2">
      <c r="A18" s="35">
        <f t="shared" si="0"/>
        <v>43503</v>
      </c>
      <c r="B18" s="36">
        <f>SUMIFS(СВЦЭМ!$D$33:$D$776,СВЦЭМ!$A$33:$A$776,$A18,СВЦЭМ!$B$33:$B$776,B$11)+'СЕТ СН'!$F$14+СВЦЭМ!$D$10+'СЕТ СН'!$F$5-'СЕТ СН'!$F$24</f>
        <v>3720.8497960999998</v>
      </c>
      <c r="C18" s="36">
        <f>SUMIFS(СВЦЭМ!$D$33:$D$776,СВЦЭМ!$A$33:$A$776,$A18,СВЦЭМ!$B$33:$B$776,C$11)+'СЕТ СН'!$F$14+СВЦЭМ!$D$10+'СЕТ СН'!$F$5-'СЕТ СН'!$F$24</f>
        <v>3740.5272510499999</v>
      </c>
      <c r="D18" s="36">
        <f>SUMIFS(СВЦЭМ!$D$33:$D$776,СВЦЭМ!$A$33:$A$776,$A18,СВЦЭМ!$B$33:$B$776,D$11)+'СЕТ СН'!$F$14+СВЦЭМ!$D$10+'СЕТ СН'!$F$5-'СЕТ СН'!$F$24</f>
        <v>3760.6679032499997</v>
      </c>
      <c r="E18" s="36">
        <f>SUMIFS(СВЦЭМ!$D$33:$D$776,СВЦЭМ!$A$33:$A$776,$A18,СВЦЭМ!$B$33:$B$776,E$11)+'СЕТ СН'!$F$14+СВЦЭМ!$D$10+'СЕТ СН'!$F$5-'СЕТ СН'!$F$24</f>
        <v>3787.3408002400001</v>
      </c>
      <c r="F18" s="36">
        <f>SUMIFS(СВЦЭМ!$D$33:$D$776,СВЦЭМ!$A$33:$A$776,$A18,СВЦЭМ!$B$33:$B$776,F$11)+'СЕТ СН'!$F$14+СВЦЭМ!$D$10+'СЕТ СН'!$F$5-'СЕТ СН'!$F$24</f>
        <v>3767.6812483399999</v>
      </c>
      <c r="G18" s="36">
        <f>SUMIFS(СВЦЭМ!$D$33:$D$776,СВЦЭМ!$A$33:$A$776,$A18,СВЦЭМ!$B$33:$B$776,G$11)+'СЕТ СН'!$F$14+СВЦЭМ!$D$10+'СЕТ СН'!$F$5-'СЕТ СН'!$F$24</f>
        <v>3752.3928971</v>
      </c>
      <c r="H18" s="36">
        <f>SUMIFS(СВЦЭМ!$D$33:$D$776,СВЦЭМ!$A$33:$A$776,$A18,СВЦЭМ!$B$33:$B$776,H$11)+'СЕТ СН'!$F$14+СВЦЭМ!$D$10+'СЕТ СН'!$F$5-'СЕТ СН'!$F$24</f>
        <v>3718.9709420600002</v>
      </c>
      <c r="I18" s="36">
        <f>SUMIFS(СВЦЭМ!$D$33:$D$776,СВЦЭМ!$A$33:$A$776,$A18,СВЦЭМ!$B$33:$B$776,I$11)+'СЕТ СН'!$F$14+СВЦЭМ!$D$10+'СЕТ СН'!$F$5-'СЕТ СН'!$F$24</f>
        <v>3697.10685302</v>
      </c>
      <c r="J18" s="36">
        <f>SUMIFS(СВЦЭМ!$D$33:$D$776,СВЦЭМ!$A$33:$A$776,$A18,СВЦЭМ!$B$33:$B$776,J$11)+'СЕТ СН'!$F$14+СВЦЭМ!$D$10+'СЕТ СН'!$F$5-'СЕТ СН'!$F$24</f>
        <v>3684.4635079499999</v>
      </c>
      <c r="K18" s="36">
        <f>SUMIFS(СВЦЭМ!$D$33:$D$776,СВЦЭМ!$A$33:$A$776,$A18,СВЦЭМ!$B$33:$B$776,K$11)+'СЕТ СН'!$F$14+СВЦЭМ!$D$10+'СЕТ СН'!$F$5-'СЕТ СН'!$F$24</f>
        <v>3672.8106083599996</v>
      </c>
      <c r="L18" s="36">
        <f>SUMIFS(СВЦЭМ!$D$33:$D$776,СВЦЭМ!$A$33:$A$776,$A18,СВЦЭМ!$B$33:$B$776,L$11)+'СЕТ СН'!$F$14+СВЦЭМ!$D$10+'СЕТ СН'!$F$5-'СЕТ СН'!$F$24</f>
        <v>3671.9469686000002</v>
      </c>
      <c r="M18" s="36">
        <f>SUMIFS(СВЦЭМ!$D$33:$D$776,СВЦЭМ!$A$33:$A$776,$A18,СВЦЭМ!$B$33:$B$776,M$11)+'СЕТ СН'!$F$14+СВЦЭМ!$D$10+'СЕТ СН'!$F$5-'СЕТ СН'!$F$24</f>
        <v>3679.93711833</v>
      </c>
      <c r="N18" s="36">
        <f>SUMIFS(СВЦЭМ!$D$33:$D$776,СВЦЭМ!$A$33:$A$776,$A18,СВЦЭМ!$B$33:$B$776,N$11)+'СЕТ СН'!$F$14+СВЦЭМ!$D$10+'СЕТ СН'!$F$5-'СЕТ СН'!$F$24</f>
        <v>3662.9841787199998</v>
      </c>
      <c r="O18" s="36">
        <f>SUMIFS(СВЦЭМ!$D$33:$D$776,СВЦЭМ!$A$33:$A$776,$A18,СВЦЭМ!$B$33:$B$776,O$11)+'СЕТ СН'!$F$14+СВЦЭМ!$D$10+'СЕТ СН'!$F$5-'СЕТ СН'!$F$24</f>
        <v>3626.84951245</v>
      </c>
      <c r="P18" s="36">
        <f>SUMIFS(СВЦЭМ!$D$33:$D$776,СВЦЭМ!$A$33:$A$776,$A18,СВЦЭМ!$B$33:$B$776,P$11)+'СЕТ СН'!$F$14+СВЦЭМ!$D$10+'СЕТ СН'!$F$5-'СЕТ СН'!$F$24</f>
        <v>3625.3819618699999</v>
      </c>
      <c r="Q18" s="36">
        <f>SUMIFS(СВЦЭМ!$D$33:$D$776,СВЦЭМ!$A$33:$A$776,$A18,СВЦЭМ!$B$33:$B$776,Q$11)+'СЕТ СН'!$F$14+СВЦЭМ!$D$10+'СЕТ СН'!$F$5-'СЕТ СН'!$F$24</f>
        <v>3629.8520192899996</v>
      </c>
      <c r="R18" s="36">
        <f>SUMIFS(СВЦЭМ!$D$33:$D$776,СВЦЭМ!$A$33:$A$776,$A18,СВЦЭМ!$B$33:$B$776,R$11)+'СЕТ СН'!$F$14+СВЦЭМ!$D$10+'СЕТ СН'!$F$5-'СЕТ СН'!$F$24</f>
        <v>3628.9505580999999</v>
      </c>
      <c r="S18" s="36">
        <f>SUMIFS(СВЦЭМ!$D$33:$D$776,СВЦЭМ!$A$33:$A$776,$A18,СВЦЭМ!$B$33:$B$776,S$11)+'СЕТ СН'!$F$14+СВЦЭМ!$D$10+'СЕТ СН'!$F$5-'СЕТ СН'!$F$24</f>
        <v>3618.8951872500002</v>
      </c>
      <c r="T18" s="36">
        <f>SUMIFS(СВЦЭМ!$D$33:$D$776,СВЦЭМ!$A$33:$A$776,$A18,СВЦЭМ!$B$33:$B$776,T$11)+'СЕТ СН'!$F$14+СВЦЭМ!$D$10+'СЕТ СН'!$F$5-'СЕТ СН'!$F$24</f>
        <v>3578.6480453200002</v>
      </c>
      <c r="U18" s="36">
        <f>SUMIFS(СВЦЭМ!$D$33:$D$776,СВЦЭМ!$A$33:$A$776,$A18,СВЦЭМ!$B$33:$B$776,U$11)+'СЕТ СН'!$F$14+СВЦЭМ!$D$10+'СЕТ СН'!$F$5-'СЕТ СН'!$F$24</f>
        <v>3570.5681876899998</v>
      </c>
      <c r="V18" s="36">
        <f>SUMIFS(СВЦЭМ!$D$33:$D$776,СВЦЭМ!$A$33:$A$776,$A18,СВЦЭМ!$B$33:$B$776,V$11)+'СЕТ СН'!$F$14+СВЦЭМ!$D$10+'СЕТ СН'!$F$5-'СЕТ СН'!$F$24</f>
        <v>3589.3622578</v>
      </c>
      <c r="W18" s="36">
        <f>SUMIFS(СВЦЭМ!$D$33:$D$776,СВЦЭМ!$A$33:$A$776,$A18,СВЦЭМ!$B$33:$B$776,W$11)+'СЕТ СН'!$F$14+СВЦЭМ!$D$10+'СЕТ СН'!$F$5-'СЕТ СН'!$F$24</f>
        <v>3608.08791772</v>
      </c>
      <c r="X18" s="36">
        <f>SUMIFS(СВЦЭМ!$D$33:$D$776,СВЦЭМ!$A$33:$A$776,$A18,СВЦЭМ!$B$33:$B$776,X$11)+'СЕТ СН'!$F$14+СВЦЭМ!$D$10+'СЕТ СН'!$F$5-'СЕТ СН'!$F$24</f>
        <v>3627.8179044799999</v>
      </c>
      <c r="Y18" s="36">
        <f>SUMIFS(СВЦЭМ!$D$33:$D$776,СВЦЭМ!$A$33:$A$776,$A18,СВЦЭМ!$B$33:$B$776,Y$11)+'СЕТ СН'!$F$14+СВЦЭМ!$D$10+'СЕТ СН'!$F$5-'СЕТ СН'!$F$24</f>
        <v>3647.3049166399996</v>
      </c>
    </row>
    <row r="19" spans="1:25" ht="15.75" x14ac:dyDescent="0.2">
      <c r="A19" s="35">
        <f t="shared" si="0"/>
        <v>43504</v>
      </c>
      <c r="B19" s="36">
        <f>SUMIFS(СВЦЭМ!$D$33:$D$776,СВЦЭМ!$A$33:$A$776,$A19,СВЦЭМ!$B$33:$B$776,B$11)+'СЕТ СН'!$F$14+СВЦЭМ!$D$10+'СЕТ СН'!$F$5-'СЕТ СН'!$F$24</f>
        <v>3725.2930973100001</v>
      </c>
      <c r="C19" s="36">
        <f>SUMIFS(СВЦЭМ!$D$33:$D$776,СВЦЭМ!$A$33:$A$776,$A19,СВЦЭМ!$B$33:$B$776,C$11)+'СЕТ СН'!$F$14+СВЦЭМ!$D$10+'СЕТ СН'!$F$5-'СЕТ СН'!$F$24</f>
        <v>3748.1255460699999</v>
      </c>
      <c r="D19" s="36">
        <f>SUMIFS(СВЦЭМ!$D$33:$D$776,СВЦЭМ!$A$33:$A$776,$A19,СВЦЭМ!$B$33:$B$776,D$11)+'СЕТ СН'!$F$14+СВЦЭМ!$D$10+'СЕТ СН'!$F$5-'СЕТ СН'!$F$24</f>
        <v>3763.0779465199998</v>
      </c>
      <c r="E19" s="36">
        <f>SUMIFS(СВЦЭМ!$D$33:$D$776,СВЦЭМ!$A$33:$A$776,$A19,СВЦЭМ!$B$33:$B$776,E$11)+'СЕТ СН'!$F$14+СВЦЭМ!$D$10+'СЕТ СН'!$F$5-'СЕТ СН'!$F$24</f>
        <v>3793.7098319199999</v>
      </c>
      <c r="F19" s="36">
        <f>SUMIFS(СВЦЭМ!$D$33:$D$776,СВЦЭМ!$A$33:$A$776,$A19,СВЦЭМ!$B$33:$B$776,F$11)+'СЕТ СН'!$F$14+СВЦЭМ!$D$10+'СЕТ СН'!$F$5-'СЕТ СН'!$F$24</f>
        <v>3783.01318068</v>
      </c>
      <c r="G19" s="36">
        <f>SUMIFS(СВЦЭМ!$D$33:$D$776,СВЦЭМ!$A$33:$A$776,$A19,СВЦЭМ!$B$33:$B$776,G$11)+'СЕТ СН'!$F$14+СВЦЭМ!$D$10+'СЕТ СН'!$F$5-'СЕТ СН'!$F$24</f>
        <v>3751.7223617199998</v>
      </c>
      <c r="H19" s="36">
        <f>SUMIFS(СВЦЭМ!$D$33:$D$776,СВЦЭМ!$A$33:$A$776,$A19,СВЦЭМ!$B$33:$B$776,H$11)+'СЕТ СН'!$F$14+СВЦЭМ!$D$10+'СЕТ СН'!$F$5-'СЕТ СН'!$F$24</f>
        <v>3713.2461653</v>
      </c>
      <c r="I19" s="36">
        <f>SUMIFS(СВЦЭМ!$D$33:$D$776,СВЦЭМ!$A$33:$A$776,$A19,СВЦЭМ!$B$33:$B$776,I$11)+'СЕТ СН'!$F$14+СВЦЭМ!$D$10+'СЕТ СН'!$F$5-'СЕТ СН'!$F$24</f>
        <v>3696.7874680599998</v>
      </c>
      <c r="J19" s="36">
        <f>SUMIFS(СВЦЭМ!$D$33:$D$776,СВЦЭМ!$A$33:$A$776,$A19,СВЦЭМ!$B$33:$B$776,J$11)+'СЕТ СН'!$F$14+СВЦЭМ!$D$10+'СЕТ СН'!$F$5-'СЕТ СН'!$F$24</f>
        <v>3677.1731123999998</v>
      </c>
      <c r="K19" s="36">
        <f>SUMIFS(СВЦЭМ!$D$33:$D$776,СВЦЭМ!$A$33:$A$776,$A19,СВЦЭМ!$B$33:$B$776,K$11)+'СЕТ СН'!$F$14+СВЦЭМ!$D$10+'СЕТ СН'!$F$5-'СЕТ СН'!$F$24</f>
        <v>3645.4339298799996</v>
      </c>
      <c r="L19" s="36">
        <f>SUMIFS(СВЦЭМ!$D$33:$D$776,СВЦЭМ!$A$33:$A$776,$A19,СВЦЭМ!$B$33:$B$776,L$11)+'СЕТ СН'!$F$14+СВЦЭМ!$D$10+'СЕТ СН'!$F$5-'СЕТ СН'!$F$24</f>
        <v>3617.8788503300002</v>
      </c>
      <c r="M19" s="36">
        <f>SUMIFS(СВЦЭМ!$D$33:$D$776,СВЦЭМ!$A$33:$A$776,$A19,СВЦЭМ!$B$33:$B$776,M$11)+'СЕТ СН'!$F$14+СВЦЭМ!$D$10+'СЕТ СН'!$F$5-'СЕТ СН'!$F$24</f>
        <v>3627.45705868</v>
      </c>
      <c r="N19" s="36">
        <f>SUMIFS(СВЦЭМ!$D$33:$D$776,СВЦЭМ!$A$33:$A$776,$A19,СВЦЭМ!$B$33:$B$776,N$11)+'СЕТ СН'!$F$14+СВЦЭМ!$D$10+'СЕТ СН'!$F$5-'СЕТ СН'!$F$24</f>
        <v>3617.2249232099998</v>
      </c>
      <c r="O19" s="36">
        <f>SUMIFS(СВЦЭМ!$D$33:$D$776,СВЦЭМ!$A$33:$A$776,$A19,СВЦЭМ!$B$33:$B$776,O$11)+'СЕТ СН'!$F$14+СВЦЭМ!$D$10+'СЕТ СН'!$F$5-'СЕТ СН'!$F$24</f>
        <v>3613.3204131599996</v>
      </c>
      <c r="P19" s="36">
        <f>SUMIFS(СВЦЭМ!$D$33:$D$776,СВЦЭМ!$A$33:$A$776,$A19,СВЦЭМ!$B$33:$B$776,P$11)+'СЕТ СН'!$F$14+СВЦЭМ!$D$10+'СЕТ СН'!$F$5-'СЕТ СН'!$F$24</f>
        <v>3628.0594987300001</v>
      </c>
      <c r="Q19" s="36">
        <f>SUMIFS(СВЦЭМ!$D$33:$D$776,СВЦЭМ!$A$33:$A$776,$A19,СВЦЭМ!$B$33:$B$776,Q$11)+'СЕТ СН'!$F$14+СВЦЭМ!$D$10+'СЕТ СН'!$F$5-'СЕТ СН'!$F$24</f>
        <v>3635.0566087699999</v>
      </c>
      <c r="R19" s="36">
        <f>SUMIFS(СВЦЭМ!$D$33:$D$776,СВЦЭМ!$A$33:$A$776,$A19,СВЦЭМ!$B$33:$B$776,R$11)+'СЕТ СН'!$F$14+СВЦЭМ!$D$10+'СЕТ СН'!$F$5-'СЕТ СН'!$F$24</f>
        <v>3635.6263326199996</v>
      </c>
      <c r="S19" s="36">
        <f>SUMIFS(СВЦЭМ!$D$33:$D$776,СВЦЭМ!$A$33:$A$776,$A19,СВЦЭМ!$B$33:$B$776,S$11)+'СЕТ СН'!$F$14+СВЦЭМ!$D$10+'СЕТ СН'!$F$5-'СЕТ СН'!$F$24</f>
        <v>3619.6307014100003</v>
      </c>
      <c r="T19" s="36">
        <f>SUMIFS(СВЦЭМ!$D$33:$D$776,СВЦЭМ!$A$33:$A$776,$A19,СВЦЭМ!$B$33:$B$776,T$11)+'СЕТ СН'!$F$14+СВЦЭМ!$D$10+'СЕТ СН'!$F$5-'СЕТ СН'!$F$24</f>
        <v>3571.2314588099998</v>
      </c>
      <c r="U19" s="36">
        <f>SUMIFS(СВЦЭМ!$D$33:$D$776,СВЦЭМ!$A$33:$A$776,$A19,СВЦЭМ!$B$33:$B$776,U$11)+'СЕТ СН'!$F$14+СВЦЭМ!$D$10+'СЕТ СН'!$F$5-'СЕТ СН'!$F$24</f>
        <v>3567.5433576199998</v>
      </c>
      <c r="V19" s="36">
        <f>SUMIFS(СВЦЭМ!$D$33:$D$776,СВЦЭМ!$A$33:$A$776,$A19,СВЦЭМ!$B$33:$B$776,V$11)+'СЕТ СН'!$F$14+СВЦЭМ!$D$10+'СЕТ СН'!$F$5-'СЕТ СН'!$F$24</f>
        <v>3599.4101005599996</v>
      </c>
      <c r="W19" s="36">
        <f>SUMIFS(СВЦЭМ!$D$33:$D$776,СВЦЭМ!$A$33:$A$776,$A19,СВЦЭМ!$B$33:$B$776,W$11)+'СЕТ СН'!$F$14+СВЦЭМ!$D$10+'СЕТ СН'!$F$5-'СЕТ СН'!$F$24</f>
        <v>3628.9822733199999</v>
      </c>
      <c r="X19" s="36">
        <f>SUMIFS(СВЦЭМ!$D$33:$D$776,СВЦЭМ!$A$33:$A$776,$A19,СВЦЭМ!$B$33:$B$776,X$11)+'СЕТ СН'!$F$14+СВЦЭМ!$D$10+'СЕТ СН'!$F$5-'СЕТ СН'!$F$24</f>
        <v>3661.0932030399999</v>
      </c>
      <c r="Y19" s="36">
        <f>SUMIFS(СВЦЭМ!$D$33:$D$776,СВЦЭМ!$A$33:$A$776,$A19,СВЦЭМ!$B$33:$B$776,Y$11)+'СЕТ СН'!$F$14+СВЦЭМ!$D$10+'СЕТ СН'!$F$5-'СЕТ СН'!$F$24</f>
        <v>3677.6654588599999</v>
      </c>
    </row>
    <row r="20" spans="1:25" ht="15.75" x14ac:dyDescent="0.2">
      <c r="A20" s="35">
        <f t="shared" si="0"/>
        <v>43505</v>
      </c>
      <c r="B20" s="36">
        <f>SUMIFS(СВЦЭМ!$D$33:$D$776,СВЦЭМ!$A$33:$A$776,$A20,СВЦЭМ!$B$33:$B$776,B$11)+'СЕТ СН'!$F$14+СВЦЭМ!$D$10+'СЕТ СН'!$F$5-'СЕТ СН'!$F$24</f>
        <v>3692.1423688499999</v>
      </c>
      <c r="C20" s="36">
        <f>SUMIFS(СВЦЭМ!$D$33:$D$776,СВЦЭМ!$A$33:$A$776,$A20,СВЦЭМ!$B$33:$B$776,C$11)+'СЕТ СН'!$F$14+СВЦЭМ!$D$10+'СЕТ СН'!$F$5-'СЕТ СН'!$F$24</f>
        <v>3724.2698263900002</v>
      </c>
      <c r="D20" s="36">
        <f>SUMIFS(СВЦЭМ!$D$33:$D$776,СВЦЭМ!$A$33:$A$776,$A20,СВЦЭМ!$B$33:$B$776,D$11)+'СЕТ СН'!$F$14+СВЦЭМ!$D$10+'СЕТ СН'!$F$5-'СЕТ СН'!$F$24</f>
        <v>3743.0040669999998</v>
      </c>
      <c r="E20" s="36">
        <f>SUMIFS(СВЦЭМ!$D$33:$D$776,СВЦЭМ!$A$33:$A$776,$A20,СВЦЭМ!$B$33:$B$776,E$11)+'СЕТ СН'!$F$14+СВЦЭМ!$D$10+'СЕТ СН'!$F$5-'СЕТ СН'!$F$24</f>
        <v>3743.3936378899998</v>
      </c>
      <c r="F20" s="36">
        <f>SUMIFS(СВЦЭМ!$D$33:$D$776,СВЦЭМ!$A$33:$A$776,$A20,СВЦЭМ!$B$33:$B$776,F$11)+'СЕТ СН'!$F$14+СВЦЭМ!$D$10+'СЕТ СН'!$F$5-'СЕТ СН'!$F$24</f>
        <v>3740.2478687499997</v>
      </c>
      <c r="G20" s="36">
        <f>SUMIFS(СВЦЭМ!$D$33:$D$776,СВЦЭМ!$A$33:$A$776,$A20,СВЦЭМ!$B$33:$B$776,G$11)+'СЕТ СН'!$F$14+СВЦЭМ!$D$10+'СЕТ СН'!$F$5-'СЕТ СН'!$F$24</f>
        <v>3738.30704466</v>
      </c>
      <c r="H20" s="36">
        <f>SUMIFS(СВЦЭМ!$D$33:$D$776,СВЦЭМ!$A$33:$A$776,$A20,СВЦЭМ!$B$33:$B$776,H$11)+'СЕТ СН'!$F$14+СВЦЭМ!$D$10+'СЕТ СН'!$F$5-'СЕТ СН'!$F$24</f>
        <v>3713.5426204699997</v>
      </c>
      <c r="I20" s="36">
        <f>SUMIFS(СВЦЭМ!$D$33:$D$776,СВЦЭМ!$A$33:$A$776,$A20,СВЦЭМ!$B$33:$B$776,I$11)+'СЕТ СН'!$F$14+СВЦЭМ!$D$10+'СЕТ СН'!$F$5-'СЕТ СН'!$F$24</f>
        <v>3698.2370438799999</v>
      </c>
      <c r="J20" s="36">
        <f>SUMIFS(СВЦЭМ!$D$33:$D$776,СВЦЭМ!$A$33:$A$776,$A20,СВЦЭМ!$B$33:$B$776,J$11)+'СЕТ СН'!$F$14+СВЦЭМ!$D$10+'СЕТ СН'!$F$5-'СЕТ СН'!$F$24</f>
        <v>3653.9287262600001</v>
      </c>
      <c r="K20" s="36">
        <f>SUMIFS(СВЦЭМ!$D$33:$D$776,СВЦЭМ!$A$33:$A$776,$A20,СВЦЭМ!$B$33:$B$776,K$11)+'СЕТ СН'!$F$14+СВЦЭМ!$D$10+'СЕТ СН'!$F$5-'СЕТ СН'!$F$24</f>
        <v>3627.7334015199999</v>
      </c>
      <c r="L20" s="36">
        <f>SUMIFS(СВЦЭМ!$D$33:$D$776,СВЦЭМ!$A$33:$A$776,$A20,СВЦЭМ!$B$33:$B$776,L$11)+'СЕТ СН'!$F$14+СВЦЭМ!$D$10+'СЕТ СН'!$F$5-'СЕТ СН'!$F$24</f>
        <v>3622.9804437900002</v>
      </c>
      <c r="M20" s="36">
        <f>SUMIFS(СВЦЭМ!$D$33:$D$776,СВЦЭМ!$A$33:$A$776,$A20,СВЦЭМ!$B$33:$B$776,M$11)+'СЕТ СН'!$F$14+СВЦЭМ!$D$10+'СЕТ СН'!$F$5-'СЕТ СН'!$F$24</f>
        <v>3630.4031918000001</v>
      </c>
      <c r="N20" s="36">
        <f>SUMIFS(СВЦЭМ!$D$33:$D$776,СВЦЭМ!$A$33:$A$776,$A20,СВЦЭМ!$B$33:$B$776,N$11)+'СЕТ СН'!$F$14+СВЦЭМ!$D$10+'СЕТ СН'!$F$5-'СЕТ СН'!$F$24</f>
        <v>3632.8977638799997</v>
      </c>
      <c r="O20" s="36">
        <f>SUMIFS(СВЦЭМ!$D$33:$D$776,СВЦЭМ!$A$33:$A$776,$A20,СВЦЭМ!$B$33:$B$776,O$11)+'СЕТ СН'!$F$14+СВЦЭМ!$D$10+'СЕТ СН'!$F$5-'СЕТ СН'!$F$24</f>
        <v>3616.8505743699998</v>
      </c>
      <c r="P20" s="36">
        <f>SUMIFS(СВЦЭМ!$D$33:$D$776,СВЦЭМ!$A$33:$A$776,$A20,СВЦЭМ!$B$33:$B$776,P$11)+'СЕТ СН'!$F$14+СВЦЭМ!$D$10+'СЕТ СН'!$F$5-'СЕТ СН'!$F$24</f>
        <v>3615.92106947</v>
      </c>
      <c r="Q20" s="36">
        <f>SUMIFS(СВЦЭМ!$D$33:$D$776,СВЦЭМ!$A$33:$A$776,$A20,СВЦЭМ!$B$33:$B$776,Q$11)+'СЕТ СН'!$F$14+СВЦЭМ!$D$10+'СЕТ СН'!$F$5-'СЕТ СН'!$F$24</f>
        <v>3624.1808496699996</v>
      </c>
      <c r="R20" s="36">
        <f>SUMIFS(СВЦЭМ!$D$33:$D$776,СВЦЭМ!$A$33:$A$776,$A20,СВЦЭМ!$B$33:$B$776,R$11)+'СЕТ СН'!$F$14+СВЦЭМ!$D$10+'СЕТ СН'!$F$5-'СЕТ СН'!$F$24</f>
        <v>3604.7286579699999</v>
      </c>
      <c r="S20" s="36">
        <f>SUMIFS(СВЦЭМ!$D$33:$D$776,СВЦЭМ!$A$33:$A$776,$A20,СВЦЭМ!$B$33:$B$776,S$11)+'СЕТ СН'!$F$14+СВЦЭМ!$D$10+'СЕТ СН'!$F$5-'СЕТ СН'!$F$24</f>
        <v>3586.4237305799998</v>
      </c>
      <c r="T20" s="36">
        <f>SUMIFS(СВЦЭМ!$D$33:$D$776,СВЦЭМ!$A$33:$A$776,$A20,СВЦЭМ!$B$33:$B$776,T$11)+'СЕТ СН'!$F$14+СВЦЭМ!$D$10+'СЕТ СН'!$F$5-'СЕТ СН'!$F$24</f>
        <v>3544.7595183200001</v>
      </c>
      <c r="U20" s="36">
        <f>SUMIFS(СВЦЭМ!$D$33:$D$776,СВЦЭМ!$A$33:$A$776,$A20,СВЦЭМ!$B$33:$B$776,U$11)+'СЕТ СН'!$F$14+СВЦЭМ!$D$10+'СЕТ СН'!$F$5-'СЕТ СН'!$F$24</f>
        <v>3536.0751570100001</v>
      </c>
      <c r="V20" s="36">
        <f>SUMIFS(СВЦЭМ!$D$33:$D$776,СВЦЭМ!$A$33:$A$776,$A20,СВЦЭМ!$B$33:$B$776,V$11)+'СЕТ СН'!$F$14+СВЦЭМ!$D$10+'СЕТ СН'!$F$5-'СЕТ СН'!$F$24</f>
        <v>3553.6923023899999</v>
      </c>
      <c r="W20" s="36">
        <f>SUMIFS(СВЦЭМ!$D$33:$D$776,СВЦЭМ!$A$33:$A$776,$A20,СВЦЭМ!$B$33:$B$776,W$11)+'СЕТ СН'!$F$14+СВЦЭМ!$D$10+'СЕТ СН'!$F$5-'СЕТ СН'!$F$24</f>
        <v>3573.9478829999998</v>
      </c>
      <c r="X20" s="36">
        <f>SUMIFS(СВЦЭМ!$D$33:$D$776,СВЦЭМ!$A$33:$A$776,$A20,СВЦЭМ!$B$33:$B$776,X$11)+'СЕТ СН'!$F$14+СВЦЭМ!$D$10+'СЕТ СН'!$F$5-'СЕТ СН'!$F$24</f>
        <v>3596.7918161500002</v>
      </c>
      <c r="Y20" s="36">
        <f>SUMIFS(СВЦЭМ!$D$33:$D$776,СВЦЭМ!$A$33:$A$776,$A20,СВЦЭМ!$B$33:$B$776,Y$11)+'СЕТ СН'!$F$14+СВЦЭМ!$D$10+'СЕТ СН'!$F$5-'СЕТ СН'!$F$24</f>
        <v>3625.9714976</v>
      </c>
    </row>
    <row r="21" spans="1:25" ht="15.75" x14ac:dyDescent="0.2">
      <c r="A21" s="35">
        <f t="shared" si="0"/>
        <v>43506</v>
      </c>
      <c r="B21" s="36">
        <f>SUMIFS(СВЦЭМ!$D$33:$D$776,СВЦЭМ!$A$33:$A$776,$A21,СВЦЭМ!$B$33:$B$776,B$11)+'СЕТ СН'!$F$14+СВЦЭМ!$D$10+'СЕТ СН'!$F$5-'СЕТ СН'!$F$24</f>
        <v>3649.4141809799999</v>
      </c>
      <c r="C21" s="36">
        <f>SUMIFS(СВЦЭМ!$D$33:$D$776,СВЦЭМ!$A$33:$A$776,$A21,СВЦЭМ!$B$33:$B$776,C$11)+'СЕТ СН'!$F$14+СВЦЭМ!$D$10+'СЕТ СН'!$F$5-'СЕТ СН'!$F$24</f>
        <v>3662.5692647199999</v>
      </c>
      <c r="D21" s="36">
        <f>SUMIFS(СВЦЭМ!$D$33:$D$776,СВЦЭМ!$A$33:$A$776,$A21,СВЦЭМ!$B$33:$B$776,D$11)+'СЕТ СН'!$F$14+СВЦЭМ!$D$10+'СЕТ СН'!$F$5-'СЕТ СН'!$F$24</f>
        <v>3701.69656725</v>
      </c>
      <c r="E21" s="36">
        <f>SUMIFS(СВЦЭМ!$D$33:$D$776,СВЦЭМ!$A$33:$A$776,$A21,СВЦЭМ!$B$33:$B$776,E$11)+'СЕТ СН'!$F$14+СВЦЭМ!$D$10+'СЕТ СН'!$F$5-'СЕТ СН'!$F$24</f>
        <v>3716.2616370199999</v>
      </c>
      <c r="F21" s="36">
        <f>SUMIFS(СВЦЭМ!$D$33:$D$776,СВЦЭМ!$A$33:$A$776,$A21,СВЦЭМ!$B$33:$B$776,F$11)+'СЕТ СН'!$F$14+СВЦЭМ!$D$10+'СЕТ СН'!$F$5-'СЕТ СН'!$F$24</f>
        <v>3713.2321646999999</v>
      </c>
      <c r="G21" s="36">
        <f>SUMIFS(СВЦЭМ!$D$33:$D$776,СВЦЭМ!$A$33:$A$776,$A21,СВЦЭМ!$B$33:$B$776,G$11)+'СЕТ СН'!$F$14+СВЦЭМ!$D$10+'СЕТ СН'!$F$5-'СЕТ СН'!$F$24</f>
        <v>3704.8000155099999</v>
      </c>
      <c r="H21" s="36">
        <f>SUMIFS(СВЦЭМ!$D$33:$D$776,СВЦЭМ!$A$33:$A$776,$A21,СВЦЭМ!$B$33:$B$776,H$11)+'СЕТ СН'!$F$14+СВЦЭМ!$D$10+'СЕТ СН'!$F$5-'СЕТ СН'!$F$24</f>
        <v>3693.1115659699999</v>
      </c>
      <c r="I21" s="36">
        <f>SUMIFS(СВЦЭМ!$D$33:$D$776,СВЦЭМ!$A$33:$A$776,$A21,СВЦЭМ!$B$33:$B$776,I$11)+'СЕТ СН'!$F$14+СВЦЭМ!$D$10+'СЕТ СН'!$F$5-'СЕТ СН'!$F$24</f>
        <v>3664.0743746600001</v>
      </c>
      <c r="J21" s="36">
        <f>SUMIFS(СВЦЭМ!$D$33:$D$776,СВЦЭМ!$A$33:$A$776,$A21,СВЦЭМ!$B$33:$B$776,J$11)+'СЕТ СН'!$F$14+СВЦЭМ!$D$10+'СЕТ СН'!$F$5-'СЕТ СН'!$F$24</f>
        <v>3632.2133019000003</v>
      </c>
      <c r="K21" s="36">
        <f>SUMIFS(СВЦЭМ!$D$33:$D$776,СВЦЭМ!$A$33:$A$776,$A21,СВЦЭМ!$B$33:$B$776,K$11)+'СЕТ СН'!$F$14+СВЦЭМ!$D$10+'СЕТ СН'!$F$5-'СЕТ СН'!$F$24</f>
        <v>3585.5771431599997</v>
      </c>
      <c r="L21" s="36">
        <f>SUMIFS(СВЦЭМ!$D$33:$D$776,СВЦЭМ!$A$33:$A$776,$A21,СВЦЭМ!$B$33:$B$776,L$11)+'СЕТ СН'!$F$14+СВЦЭМ!$D$10+'СЕТ СН'!$F$5-'СЕТ СН'!$F$24</f>
        <v>3561.75971527</v>
      </c>
      <c r="M21" s="36">
        <f>SUMIFS(СВЦЭМ!$D$33:$D$776,СВЦЭМ!$A$33:$A$776,$A21,СВЦЭМ!$B$33:$B$776,M$11)+'СЕТ СН'!$F$14+СВЦЭМ!$D$10+'СЕТ СН'!$F$5-'СЕТ СН'!$F$24</f>
        <v>3563.0299298299997</v>
      </c>
      <c r="N21" s="36">
        <f>SUMIFS(СВЦЭМ!$D$33:$D$776,СВЦЭМ!$A$33:$A$776,$A21,СВЦЭМ!$B$33:$B$776,N$11)+'СЕТ СН'!$F$14+СВЦЭМ!$D$10+'СЕТ СН'!$F$5-'СЕТ СН'!$F$24</f>
        <v>3570.1098711200002</v>
      </c>
      <c r="O21" s="36">
        <f>SUMIFS(СВЦЭМ!$D$33:$D$776,СВЦЭМ!$A$33:$A$776,$A21,СВЦЭМ!$B$33:$B$776,O$11)+'СЕТ СН'!$F$14+СВЦЭМ!$D$10+'СЕТ СН'!$F$5-'СЕТ СН'!$F$24</f>
        <v>3553.4329871999998</v>
      </c>
      <c r="P21" s="36">
        <f>SUMIFS(СВЦЭМ!$D$33:$D$776,СВЦЭМ!$A$33:$A$776,$A21,СВЦЭМ!$B$33:$B$776,P$11)+'СЕТ СН'!$F$14+СВЦЭМ!$D$10+'СЕТ СН'!$F$5-'СЕТ СН'!$F$24</f>
        <v>3552.0212334199996</v>
      </c>
      <c r="Q21" s="36">
        <f>SUMIFS(СВЦЭМ!$D$33:$D$776,СВЦЭМ!$A$33:$A$776,$A21,СВЦЭМ!$B$33:$B$776,Q$11)+'СЕТ СН'!$F$14+СВЦЭМ!$D$10+'СЕТ СН'!$F$5-'СЕТ СН'!$F$24</f>
        <v>3571.30196574</v>
      </c>
      <c r="R21" s="36">
        <f>SUMIFS(СВЦЭМ!$D$33:$D$776,СВЦЭМ!$A$33:$A$776,$A21,СВЦЭМ!$B$33:$B$776,R$11)+'СЕТ СН'!$F$14+СВЦЭМ!$D$10+'СЕТ СН'!$F$5-'СЕТ СН'!$F$24</f>
        <v>3585.3032313899998</v>
      </c>
      <c r="S21" s="36">
        <f>SUMIFS(СВЦЭМ!$D$33:$D$776,СВЦЭМ!$A$33:$A$776,$A21,СВЦЭМ!$B$33:$B$776,S$11)+'СЕТ СН'!$F$14+СВЦЭМ!$D$10+'СЕТ СН'!$F$5-'СЕТ СН'!$F$24</f>
        <v>3574.9193295699997</v>
      </c>
      <c r="T21" s="36">
        <f>SUMIFS(СВЦЭМ!$D$33:$D$776,СВЦЭМ!$A$33:$A$776,$A21,СВЦЭМ!$B$33:$B$776,T$11)+'СЕТ СН'!$F$14+СВЦЭМ!$D$10+'СЕТ СН'!$F$5-'СЕТ СН'!$F$24</f>
        <v>3544.2066309399997</v>
      </c>
      <c r="U21" s="36">
        <f>SUMIFS(СВЦЭМ!$D$33:$D$776,СВЦЭМ!$A$33:$A$776,$A21,СВЦЭМ!$B$33:$B$776,U$11)+'СЕТ СН'!$F$14+СВЦЭМ!$D$10+'СЕТ СН'!$F$5-'СЕТ СН'!$F$24</f>
        <v>3537.7351589800001</v>
      </c>
      <c r="V21" s="36">
        <f>SUMIFS(СВЦЭМ!$D$33:$D$776,СВЦЭМ!$A$33:$A$776,$A21,СВЦЭМ!$B$33:$B$776,V$11)+'СЕТ СН'!$F$14+СВЦЭМ!$D$10+'СЕТ СН'!$F$5-'СЕТ СН'!$F$24</f>
        <v>3517.0819706000002</v>
      </c>
      <c r="W21" s="36">
        <f>SUMIFS(СВЦЭМ!$D$33:$D$776,СВЦЭМ!$A$33:$A$776,$A21,СВЦЭМ!$B$33:$B$776,W$11)+'СЕТ СН'!$F$14+СВЦЭМ!$D$10+'СЕТ СН'!$F$5-'СЕТ СН'!$F$24</f>
        <v>3531.9079300799999</v>
      </c>
      <c r="X21" s="36">
        <f>SUMIFS(СВЦЭМ!$D$33:$D$776,СВЦЭМ!$A$33:$A$776,$A21,СВЦЭМ!$B$33:$B$776,X$11)+'СЕТ СН'!$F$14+СВЦЭМ!$D$10+'СЕТ СН'!$F$5-'СЕТ СН'!$F$24</f>
        <v>3554.4156831299997</v>
      </c>
      <c r="Y21" s="36">
        <f>SUMIFS(СВЦЭМ!$D$33:$D$776,СВЦЭМ!$A$33:$A$776,$A21,СВЦЭМ!$B$33:$B$776,Y$11)+'СЕТ СН'!$F$14+СВЦЭМ!$D$10+'СЕТ СН'!$F$5-'СЕТ СН'!$F$24</f>
        <v>3613.6512827899996</v>
      </c>
    </row>
    <row r="22" spans="1:25" ht="15.75" x14ac:dyDescent="0.2">
      <c r="A22" s="35">
        <f t="shared" si="0"/>
        <v>43507</v>
      </c>
      <c r="B22" s="36">
        <f>SUMIFS(СВЦЭМ!$D$33:$D$776,СВЦЭМ!$A$33:$A$776,$A22,СВЦЭМ!$B$33:$B$776,B$11)+'СЕТ СН'!$F$14+СВЦЭМ!$D$10+'СЕТ СН'!$F$5-'СЕТ СН'!$F$24</f>
        <v>3661.8286130199999</v>
      </c>
      <c r="C22" s="36">
        <f>SUMIFS(СВЦЭМ!$D$33:$D$776,СВЦЭМ!$A$33:$A$776,$A22,СВЦЭМ!$B$33:$B$776,C$11)+'СЕТ СН'!$F$14+СВЦЭМ!$D$10+'СЕТ СН'!$F$5-'СЕТ СН'!$F$24</f>
        <v>3683.3814435899999</v>
      </c>
      <c r="D22" s="36">
        <f>SUMIFS(СВЦЭМ!$D$33:$D$776,СВЦЭМ!$A$33:$A$776,$A22,СВЦЭМ!$B$33:$B$776,D$11)+'СЕТ СН'!$F$14+СВЦЭМ!$D$10+'СЕТ СН'!$F$5-'СЕТ СН'!$F$24</f>
        <v>3710.6190278499998</v>
      </c>
      <c r="E22" s="36">
        <f>SUMIFS(СВЦЭМ!$D$33:$D$776,СВЦЭМ!$A$33:$A$776,$A22,СВЦЭМ!$B$33:$B$776,E$11)+'СЕТ СН'!$F$14+СВЦЭМ!$D$10+'СЕТ СН'!$F$5-'СЕТ СН'!$F$24</f>
        <v>3722.1598738000002</v>
      </c>
      <c r="F22" s="36">
        <f>SUMIFS(СВЦЭМ!$D$33:$D$776,СВЦЭМ!$A$33:$A$776,$A22,СВЦЭМ!$B$33:$B$776,F$11)+'СЕТ СН'!$F$14+СВЦЭМ!$D$10+'СЕТ СН'!$F$5-'СЕТ СН'!$F$24</f>
        <v>3718.9403541900001</v>
      </c>
      <c r="G22" s="36">
        <f>SUMIFS(СВЦЭМ!$D$33:$D$776,СВЦЭМ!$A$33:$A$776,$A22,СВЦЭМ!$B$33:$B$776,G$11)+'СЕТ СН'!$F$14+СВЦЭМ!$D$10+'СЕТ СН'!$F$5-'СЕТ СН'!$F$24</f>
        <v>3707.6900816999996</v>
      </c>
      <c r="H22" s="36">
        <f>SUMIFS(СВЦЭМ!$D$33:$D$776,СВЦЭМ!$A$33:$A$776,$A22,СВЦЭМ!$B$33:$B$776,H$11)+'СЕТ СН'!$F$14+СВЦЭМ!$D$10+'СЕТ СН'!$F$5-'СЕТ СН'!$F$24</f>
        <v>3656.61885282</v>
      </c>
      <c r="I22" s="36">
        <f>SUMIFS(СВЦЭМ!$D$33:$D$776,СВЦЭМ!$A$33:$A$776,$A22,СВЦЭМ!$B$33:$B$776,I$11)+'СЕТ СН'!$F$14+СВЦЭМ!$D$10+'СЕТ СН'!$F$5-'СЕТ СН'!$F$24</f>
        <v>3622.2209260999998</v>
      </c>
      <c r="J22" s="36">
        <f>SUMIFS(СВЦЭМ!$D$33:$D$776,СВЦЭМ!$A$33:$A$776,$A22,СВЦЭМ!$B$33:$B$776,J$11)+'СЕТ СН'!$F$14+СВЦЭМ!$D$10+'СЕТ СН'!$F$5-'СЕТ СН'!$F$24</f>
        <v>3610.1983979500001</v>
      </c>
      <c r="K22" s="36">
        <f>SUMIFS(СВЦЭМ!$D$33:$D$776,СВЦЭМ!$A$33:$A$776,$A22,СВЦЭМ!$B$33:$B$776,K$11)+'СЕТ СН'!$F$14+СВЦЭМ!$D$10+'СЕТ СН'!$F$5-'СЕТ СН'!$F$24</f>
        <v>3609.85310596</v>
      </c>
      <c r="L22" s="36">
        <f>SUMIFS(СВЦЭМ!$D$33:$D$776,СВЦЭМ!$A$33:$A$776,$A22,СВЦЭМ!$B$33:$B$776,L$11)+'СЕТ СН'!$F$14+СВЦЭМ!$D$10+'СЕТ СН'!$F$5-'СЕТ СН'!$F$24</f>
        <v>3598.0605795900001</v>
      </c>
      <c r="M22" s="36">
        <f>SUMIFS(СВЦЭМ!$D$33:$D$776,СВЦЭМ!$A$33:$A$776,$A22,СВЦЭМ!$B$33:$B$776,M$11)+'СЕТ СН'!$F$14+СВЦЭМ!$D$10+'СЕТ СН'!$F$5-'СЕТ СН'!$F$24</f>
        <v>3600.45920454</v>
      </c>
      <c r="N22" s="36">
        <f>SUMIFS(СВЦЭМ!$D$33:$D$776,СВЦЭМ!$A$33:$A$776,$A22,СВЦЭМ!$B$33:$B$776,N$11)+'СЕТ СН'!$F$14+СВЦЭМ!$D$10+'СЕТ СН'!$F$5-'СЕТ СН'!$F$24</f>
        <v>3606.3298411699998</v>
      </c>
      <c r="O22" s="36">
        <f>SUMIFS(СВЦЭМ!$D$33:$D$776,СВЦЭМ!$A$33:$A$776,$A22,СВЦЭМ!$B$33:$B$776,O$11)+'СЕТ СН'!$F$14+СВЦЭМ!$D$10+'СЕТ СН'!$F$5-'СЕТ СН'!$F$24</f>
        <v>3573.8007707899997</v>
      </c>
      <c r="P22" s="36">
        <f>SUMIFS(СВЦЭМ!$D$33:$D$776,СВЦЭМ!$A$33:$A$776,$A22,СВЦЭМ!$B$33:$B$776,P$11)+'СЕТ СН'!$F$14+СВЦЭМ!$D$10+'СЕТ СН'!$F$5-'СЕТ СН'!$F$24</f>
        <v>3590.25990293</v>
      </c>
      <c r="Q22" s="36">
        <f>SUMIFS(СВЦЭМ!$D$33:$D$776,СВЦЭМ!$A$33:$A$776,$A22,СВЦЭМ!$B$33:$B$776,Q$11)+'СЕТ СН'!$F$14+СВЦЭМ!$D$10+'СЕТ СН'!$F$5-'СЕТ СН'!$F$24</f>
        <v>3587.9181584899998</v>
      </c>
      <c r="R22" s="36">
        <f>SUMIFS(СВЦЭМ!$D$33:$D$776,СВЦЭМ!$A$33:$A$776,$A22,СВЦЭМ!$B$33:$B$776,R$11)+'СЕТ СН'!$F$14+СВЦЭМ!$D$10+'СЕТ СН'!$F$5-'СЕТ СН'!$F$24</f>
        <v>3586.7727536299999</v>
      </c>
      <c r="S22" s="36">
        <f>SUMIFS(СВЦЭМ!$D$33:$D$776,СВЦЭМ!$A$33:$A$776,$A22,СВЦЭМ!$B$33:$B$776,S$11)+'СЕТ СН'!$F$14+СВЦЭМ!$D$10+'СЕТ СН'!$F$5-'СЕТ СН'!$F$24</f>
        <v>3575.2348714499999</v>
      </c>
      <c r="T22" s="36">
        <f>SUMIFS(СВЦЭМ!$D$33:$D$776,СВЦЭМ!$A$33:$A$776,$A22,СВЦЭМ!$B$33:$B$776,T$11)+'СЕТ СН'!$F$14+СВЦЭМ!$D$10+'СЕТ СН'!$F$5-'СЕТ СН'!$F$24</f>
        <v>3521.9759683800003</v>
      </c>
      <c r="U22" s="36">
        <f>SUMIFS(СВЦЭМ!$D$33:$D$776,СВЦЭМ!$A$33:$A$776,$A22,СВЦЭМ!$B$33:$B$776,U$11)+'СЕТ СН'!$F$14+СВЦЭМ!$D$10+'СЕТ СН'!$F$5-'СЕТ СН'!$F$24</f>
        <v>3502.8508302199998</v>
      </c>
      <c r="V22" s="36">
        <f>SUMIFS(СВЦЭМ!$D$33:$D$776,СВЦЭМ!$A$33:$A$776,$A22,СВЦЭМ!$B$33:$B$776,V$11)+'СЕТ СН'!$F$14+СВЦЭМ!$D$10+'СЕТ СН'!$F$5-'СЕТ СН'!$F$24</f>
        <v>3524.8739563600002</v>
      </c>
      <c r="W22" s="36">
        <f>SUMIFS(СВЦЭМ!$D$33:$D$776,СВЦЭМ!$A$33:$A$776,$A22,СВЦЭМ!$B$33:$B$776,W$11)+'СЕТ СН'!$F$14+СВЦЭМ!$D$10+'СЕТ СН'!$F$5-'СЕТ СН'!$F$24</f>
        <v>3536.9150701299995</v>
      </c>
      <c r="X22" s="36">
        <f>SUMIFS(СВЦЭМ!$D$33:$D$776,СВЦЭМ!$A$33:$A$776,$A22,СВЦЭМ!$B$33:$B$776,X$11)+'СЕТ СН'!$F$14+СВЦЭМ!$D$10+'СЕТ СН'!$F$5-'СЕТ СН'!$F$24</f>
        <v>3563.9529591</v>
      </c>
      <c r="Y22" s="36">
        <f>SUMIFS(СВЦЭМ!$D$33:$D$776,СВЦЭМ!$A$33:$A$776,$A22,СВЦЭМ!$B$33:$B$776,Y$11)+'СЕТ СН'!$F$14+СВЦЭМ!$D$10+'СЕТ СН'!$F$5-'СЕТ СН'!$F$24</f>
        <v>3613.4397513100002</v>
      </c>
    </row>
    <row r="23" spans="1:25" ht="15.75" x14ac:dyDescent="0.2">
      <c r="A23" s="35">
        <f t="shared" si="0"/>
        <v>43508</v>
      </c>
      <c r="B23" s="36">
        <f>SUMIFS(СВЦЭМ!$D$33:$D$776,СВЦЭМ!$A$33:$A$776,$A23,СВЦЭМ!$B$33:$B$776,B$11)+'СЕТ СН'!$F$14+СВЦЭМ!$D$10+'СЕТ СН'!$F$5-'СЕТ СН'!$F$24</f>
        <v>3647.6087598499998</v>
      </c>
      <c r="C23" s="36">
        <f>SUMIFS(СВЦЭМ!$D$33:$D$776,СВЦЭМ!$A$33:$A$776,$A23,СВЦЭМ!$B$33:$B$776,C$11)+'СЕТ СН'!$F$14+СВЦЭМ!$D$10+'СЕТ СН'!$F$5-'СЕТ СН'!$F$24</f>
        <v>3677.3435552000001</v>
      </c>
      <c r="D23" s="36">
        <f>SUMIFS(СВЦЭМ!$D$33:$D$776,СВЦЭМ!$A$33:$A$776,$A23,СВЦЭМ!$B$33:$B$776,D$11)+'СЕТ СН'!$F$14+СВЦЭМ!$D$10+'СЕТ СН'!$F$5-'СЕТ СН'!$F$24</f>
        <v>3693.9407883399999</v>
      </c>
      <c r="E23" s="36">
        <f>SUMIFS(СВЦЭМ!$D$33:$D$776,СВЦЭМ!$A$33:$A$776,$A23,СВЦЭМ!$B$33:$B$776,E$11)+'СЕТ СН'!$F$14+СВЦЭМ!$D$10+'СЕТ СН'!$F$5-'СЕТ СН'!$F$24</f>
        <v>3705.8015059199997</v>
      </c>
      <c r="F23" s="36">
        <f>SUMIFS(СВЦЭМ!$D$33:$D$776,СВЦЭМ!$A$33:$A$776,$A23,СВЦЭМ!$B$33:$B$776,F$11)+'СЕТ СН'!$F$14+СВЦЭМ!$D$10+'СЕТ СН'!$F$5-'СЕТ СН'!$F$24</f>
        <v>3703.5735456299999</v>
      </c>
      <c r="G23" s="36">
        <f>SUMIFS(СВЦЭМ!$D$33:$D$776,СВЦЭМ!$A$33:$A$776,$A23,СВЦЭМ!$B$33:$B$776,G$11)+'СЕТ СН'!$F$14+СВЦЭМ!$D$10+'СЕТ СН'!$F$5-'СЕТ СН'!$F$24</f>
        <v>3688.0748632099999</v>
      </c>
      <c r="H23" s="36">
        <f>SUMIFS(СВЦЭМ!$D$33:$D$776,СВЦЭМ!$A$33:$A$776,$A23,СВЦЭМ!$B$33:$B$776,H$11)+'СЕТ СН'!$F$14+СВЦЭМ!$D$10+'СЕТ СН'!$F$5-'СЕТ СН'!$F$24</f>
        <v>3644.75989179</v>
      </c>
      <c r="I23" s="36">
        <f>SUMIFS(СВЦЭМ!$D$33:$D$776,СВЦЭМ!$A$33:$A$776,$A23,СВЦЭМ!$B$33:$B$776,I$11)+'СЕТ СН'!$F$14+СВЦЭМ!$D$10+'СЕТ СН'!$F$5-'СЕТ СН'!$F$24</f>
        <v>3612.4785992899997</v>
      </c>
      <c r="J23" s="36">
        <f>SUMIFS(СВЦЭМ!$D$33:$D$776,СВЦЭМ!$A$33:$A$776,$A23,СВЦЭМ!$B$33:$B$776,J$11)+'СЕТ СН'!$F$14+СВЦЭМ!$D$10+'СЕТ СН'!$F$5-'СЕТ СН'!$F$24</f>
        <v>3576.39017332</v>
      </c>
      <c r="K23" s="36">
        <f>SUMIFS(СВЦЭМ!$D$33:$D$776,СВЦЭМ!$A$33:$A$776,$A23,СВЦЭМ!$B$33:$B$776,K$11)+'СЕТ СН'!$F$14+СВЦЭМ!$D$10+'СЕТ СН'!$F$5-'СЕТ СН'!$F$24</f>
        <v>3577.6733105100002</v>
      </c>
      <c r="L23" s="36">
        <f>SUMIFS(СВЦЭМ!$D$33:$D$776,СВЦЭМ!$A$33:$A$776,$A23,СВЦЭМ!$B$33:$B$776,L$11)+'СЕТ СН'!$F$14+СВЦЭМ!$D$10+'СЕТ СН'!$F$5-'СЕТ СН'!$F$24</f>
        <v>3576.4543125599998</v>
      </c>
      <c r="M23" s="36">
        <f>SUMIFS(СВЦЭМ!$D$33:$D$776,СВЦЭМ!$A$33:$A$776,$A23,СВЦЭМ!$B$33:$B$776,M$11)+'СЕТ СН'!$F$14+СВЦЭМ!$D$10+'СЕТ СН'!$F$5-'СЕТ СН'!$F$24</f>
        <v>3588.7964822899999</v>
      </c>
      <c r="N23" s="36">
        <f>SUMIFS(СВЦЭМ!$D$33:$D$776,СВЦЭМ!$A$33:$A$776,$A23,СВЦЭМ!$B$33:$B$776,N$11)+'СЕТ СН'!$F$14+СВЦЭМ!$D$10+'СЕТ СН'!$F$5-'СЕТ СН'!$F$24</f>
        <v>3576.1796445999998</v>
      </c>
      <c r="O23" s="36">
        <f>SUMIFS(СВЦЭМ!$D$33:$D$776,СВЦЭМ!$A$33:$A$776,$A23,СВЦЭМ!$B$33:$B$776,O$11)+'СЕТ СН'!$F$14+СВЦЭМ!$D$10+'СЕТ СН'!$F$5-'СЕТ СН'!$F$24</f>
        <v>3542.1896016999999</v>
      </c>
      <c r="P23" s="36">
        <f>SUMIFS(СВЦЭМ!$D$33:$D$776,СВЦЭМ!$A$33:$A$776,$A23,СВЦЭМ!$B$33:$B$776,P$11)+'СЕТ СН'!$F$14+СВЦЭМ!$D$10+'СЕТ СН'!$F$5-'СЕТ СН'!$F$24</f>
        <v>3556.2405767399996</v>
      </c>
      <c r="Q23" s="36">
        <f>SUMIFS(СВЦЭМ!$D$33:$D$776,СВЦЭМ!$A$33:$A$776,$A23,СВЦЭМ!$B$33:$B$776,Q$11)+'СЕТ СН'!$F$14+СВЦЭМ!$D$10+'СЕТ СН'!$F$5-'СЕТ СН'!$F$24</f>
        <v>3570.5055694900002</v>
      </c>
      <c r="R23" s="36">
        <f>SUMIFS(СВЦЭМ!$D$33:$D$776,СВЦЭМ!$A$33:$A$776,$A23,СВЦЭМ!$B$33:$B$776,R$11)+'СЕТ СН'!$F$14+СВЦЭМ!$D$10+'СЕТ СН'!$F$5-'СЕТ СН'!$F$24</f>
        <v>3567.5443453299999</v>
      </c>
      <c r="S23" s="36">
        <f>SUMIFS(СВЦЭМ!$D$33:$D$776,СВЦЭМ!$A$33:$A$776,$A23,СВЦЭМ!$B$33:$B$776,S$11)+'СЕТ СН'!$F$14+СВЦЭМ!$D$10+'СЕТ СН'!$F$5-'СЕТ СН'!$F$24</f>
        <v>3548.7516831000003</v>
      </c>
      <c r="T23" s="36">
        <f>SUMIFS(СВЦЭМ!$D$33:$D$776,СВЦЭМ!$A$33:$A$776,$A23,СВЦЭМ!$B$33:$B$776,T$11)+'СЕТ СН'!$F$14+СВЦЭМ!$D$10+'СЕТ СН'!$F$5-'СЕТ СН'!$F$24</f>
        <v>3504.2290101899998</v>
      </c>
      <c r="U23" s="36">
        <f>SUMIFS(СВЦЭМ!$D$33:$D$776,СВЦЭМ!$A$33:$A$776,$A23,СВЦЭМ!$B$33:$B$776,U$11)+'СЕТ СН'!$F$14+СВЦЭМ!$D$10+'СЕТ СН'!$F$5-'СЕТ СН'!$F$24</f>
        <v>3503.28941429</v>
      </c>
      <c r="V23" s="36">
        <f>SUMIFS(СВЦЭМ!$D$33:$D$776,СВЦЭМ!$A$33:$A$776,$A23,СВЦЭМ!$B$33:$B$776,V$11)+'СЕТ СН'!$F$14+СВЦЭМ!$D$10+'СЕТ СН'!$F$5-'СЕТ СН'!$F$24</f>
        <v>3527.0578824499999</v>
      </c>
      <c r="W23" s="36">
        <f>SUMIFS(СВЦЭМ!$D$33:$D$776,СВЦЭМ!$A$33:$A$776,$A23,СВЦЭМ!$B$33:$B$776,W$11)+'СЕТ СН'!$F$14+СВЦЭМ!$D$10+'СЕТ СН'!$F$5-'СЕТ СН'!$F$24</f>
        <v>3543.55569006</v>
      </c>
      <c r="X23" s="36">
        <f>SUMIFS(СВЦЭМ!$D$33:$D$776,СВЦЭМ!$A$33:$A$776,$A23,СВЦЭМ!$B$33:$B$776,X$11)+'СЕТ СН'!$F$14+СВЦЭМ!$D$10+'СЕТ СН'!$F$5-'СЕТ СН'!$F$24</f>
        <v>3569.8542395300001</v>
      </c>
      <c r="Y23" s="36">
        <f>SUMIFS(СВЦЭМ!$D$33:$D$776,СВЦЭМ!$A$33:$A$776,$A23,СВЦЭМ!$B$33:$B$776,Y$11)+'СЕТ СН'!$F$14+СВЦЭМ!$D$10+'СЕТ СН'!$F$5-'СЕТ СН'!$F$24</f>
        <v>3623.30654555</v>
      </c>
    </row>
    <row r="24" spans="1:25" ht="15.75" x14ac:dyDescent="0.2">
      <c r="A24" s="35">
        <f t="shared" si="0"/>
        <v>43509</v>
      </c>
      <c r="B24" s="36">
        <f>SUMIFS(СВЦЭМ!$D$33:$D$776,СВЦЭМ!$A$33:$A$776,$A24,СВЦЭМ!$B$33:$B$776,B$11)+'СЕТ СН'!$F$14+СВЦЭМ!$D$10+'СЕТ СН'!$F$5-'СЕТ СН'!$F$24</f>
        <v>3635.4043222999999</v>
      </c>
      <c r="C24" s="36">
        <f>SUMIFS(СВЦЭМ!$D$33:$D$776,СВЦЭМ!$A$33:$A$776,$A24,СВЦЭМ!$B$33:$B$776,C$11)+'СЕТ СН'!$F$14+СВЦЭМ!$D$10+'СЕТ СН'!$F$5-'СЕТ СН'!$F$24</f>
        <v>3661.6079070599999</v>
      </c>
      <c r="D24" s="36">
        <f>SUMIFS(СВЦЭМ!$D$33:$D$776,СВЦЭМ!$A$33:$A$776,$A24,СВЦЭМ!$B$33:$B$776,D$11)+'СЕТ СН'!$F$14+СВЦЭМ!$D$10+'СЕТ СН'!$F$5-'СЕТ СН'!$F$24</f>
        <v>3697.5254235399998</v>
      </c>
      <c r="E24" s="36">
        <f>SUMIFS(СВЦЭМ!$D$33:$D$776,СВЦЭМ!$A$33:$A$776,$A24,СВЦЭМ!$B$33:$B$776,E$11)+'СЕТ СН'!$F$14+СВЦЭМ!$D$10+'СЕТ СН'!$F$5-'СЕТ СН'!$F$24</f>
        <v>3710.57852998</v>
      </c>
      <c r="F24" s="36">
        <f>SUMIFS(СВЦЭМ!$D$33:$D$776,СВЦЭМ!$A$33:$A$776,$A24,СВЦЭМ!$B$33:$B$776,F$11)+'СЕТ СН'!$F$14+СВЦЭМ!$D$10+'СЕТ СН'!$F$5-'СЕТ СН'!$F$24</f>
        <v>3703.82431903</v>
      </c>
      <c r="G24" s="36">
        <f>SUMIFS(СВЦЭМ!$D$33:$D$776,СВЦЭМ!$A$33:$A$776,$A24,СВЦЭМ!$B$33:$B$776,G$11)+'СЕТ СН'!$F$14+СВЦЭМ!$D$10+'СЕТ СН'!$F$5-'СЕТ СН'!$F$24</f>
        <v>3667.4181605399999</v>
      </c>
      <c r="H24" s="36">
        <f>SUMIFS(СВЦЭМ!$D$33:$D$776,СВЦЭМ!$A$33:$A$776,$A24,СВЦЭМ!$B$33:$B$776,H$11)+'СЕТ СН'!$F$14+СВЦЭМ!$D$10+'СЕТ СН'!$F$5-'СЕТ СН'!$F$24</f>
        <v>3636.9982200899999</v>
      </c>
      <c r="I24" s="36">
        <f>SUMIFS(СВЦЭМ!$D$33:$D$776,СВЦЭМ!$A$33:$A$776,$A24,СВЦЭМ!$B$33:$B$776,I$11)+'СЕТ СН'!$F$14+СВЦЭМ!$D$10+'СЕТ СН'!$F$5-'СЕТ СН'!$F$24</f>
        <v>3597.5220452899998</v>
      </c>
      <c r="J24" s="36">
        <f>SUMIFS(СВЦЭМ!$D$33:$D$776,СВЦЭМ!$A$33:$A$776,$A24,СВЦЭМ!$B$33:$B$776,J$11)+'СЕТ СН'!$F$14+СВЦЭМ!$D$10+'СЕТ СН'!$F$5-'СЕТ СН'!$F$24</f>
        <v>3572.7906203699999</v>
      </c>
      <c r="K24" s="36">
        <f>SUMIFS(СВЦЭМ!$D$33:$D$776,СВЦЭМ!$A$33:$A$776,$A24,СВЦЭМ!$B$33:$B$776,K$11)+'СЕТ СН'!$F$14+СВЦЭМ!$D$10+'СЕТ СН'!$F$5-'СЕТ СН'!$F$24</f>
        <v>3569.0121211699998</v>
      </c>
      <c r="L24" s="36">
        <f>SUMIFS(СВЦЭМ!$D$33:$D$776,СВЦЭМ!$A$33:$A$776,$A24,СВЦЭМ!$B$33:$B$776,L$11)+'СЕТ СН'!$F$14+СВЦЭМ!$D$10+'СЕТ СН'!$F$5-'СЕТ СН'!$F$24</f>
        <v>3566.5794348299996</v>
      </c>
      <c r="M24" s="36">
        <f>SUMIFS(СВЦЭМ!$D$33:$D$776,СВЦЭМ!$A$33:$A$776,$A24,СВЦЭМ!$B$33:$B$776,M$11)+'СЕТ СН'!$F$14+СВЦЭМ!$D$10+'СЕТ СН'!$F$5-'СЕТ СН'!$F$24</f>
        <v>3567.0173450900002</v>
      </c>
      <c r="N24" s="36">
        <f>SUMIFS(СВЦЭМ!$D$33:$D$776,СВЦЭМ!$A$33:$A$776,$A24,СВЦЭМ!$B$33:$B$776,N$11)+'СЕТ СН'!$F$14+СВЦЭМ!$D$10+'СЕТ СН'!$F$5-'СЕТ СН'!$F$24</f>
        <v>3577.64042079</v>
      </c>
      <c r="O24" s="36">
        <f>SUMIFS(СВЦЭМ!$D$33:$D$776,СВЦЭМ!$A$33:$A$776,$A24,СВЦЭМ!$B$33:$B$776,O$11)+'СЕТ СН'!$F$14+СВЦЭМ!$D$10+'СЕТ СН'!$F$5-'СЕТ СН'!$F$24</f>
        <v>3539.9430459200003</v>
      </c>
      <c r="P24" s="36">
        <f>SUMIFS(СВЦЭМ!$D$33:$D$776,СВЦЭМ!$A$33:$A$776,$A24,СВЦЭМ!$B$33:$B$776,P$11)+'СЕТ СН'!$F$14+СВЦЭМ!$D$10+'СЕТ СН'!$F$5-'СЕТ СН'!$F$24</f>
        <v>3550.7764579300001</v>
      </c>
      <c r="Q24" s="36">
        <f>SUMIFS(СВЦЭМ!$D$33:$D$776,СВЦЭМ!$A$33:$A$776,$A24,СВЦЭМ!$B$33:$B$776,Q$11)+'СЕТ СН'!$F$14+СВЦЭМ!$D$10+'СЕТ СН'!$F$5-'СЕТ СН'!$F$24</f>
        <v>3563.0126763399999</v>
      </c>
      <c r="R24" s="36">
        <f>SUMIFS(СВЦЭМ!$D$33:$D$776,СВЦЭМ!$A$33:$A$776,$A24,СВЦЭМ!$B$33:$B$776,R$11)+'СЕТ СН'!$F$14+СВЦЭМ!$D$10+'СЕТ СН'!$F$5-'СЕТ СН'!$F$24</f>
        <v>3561.9603000899997</v>
      </c>
      <c r="S24" s="36">
        <f>SUMIFS(СВЦЭМ!$D$33:$D$776,СВЦЭМ!$A$33:$A$776,$A24,СВЦЭМ!$B$33:$B$776,S$11)+'СЕТ СН'!$F$14+СВЦЭМ!$D$10+'СЕТ СН'!$F$5-'СЕТ СН'!$F$24</f>
        <v>3553.37189962</v>
      </c>
      <c r="T24" s="36">
        <f>SUMIFS(СВЦЭМ!$D$33:$D$776,СВЦЭМ!$A$33:$A$776,$A24,СВЦЭМ!$B$33:$B$776,T$11)+'СЕТ СН'!$F$14+СВЦЭМ!$D$10+'СЕТ СН'!$F$5-'СЕТ СН'!$F$24</f>
        <v>3500.2100865399998</v>
      </c>
      <c r="U24" s="36">
        <f>SUMIFS(СВЦЭМ!$D$33:$D$776,СВЦЭМ!$A$33:$A$776,$A24,СВЦЭМ!$B$33:$B$776,U$11)+'СЕТ СН'!$F$14+СВЦЭМ!$D$10+'СЕТ СН'!$F$5-'СЕТ СН'!$F$24</f>
        <v>3489.69068423</v>
      </c>
      <c r="V24" s="36">
        <f>SUMIFS(СВЦЭМ!$D$33:$D$776,СВЦЭМ!$A$33:$A$776,$A24,СВЦЭМ!$B$33:$B$776,V$11)+'СЕТ СН'!$F$14+СВЦЭМ!$D$10+'СЕТ СН'!$F$5-'СЕТ СН'!$F$24</f>
        <v>3508.1381965399996</v>
      </c>
      <c r="W24" s="36">
        <f>SUMIFS(СВЦЭМ!$D$33:$D$776,СВЦЭМ!$A$33:$A$776,$A24,СВЦЭМ!$B$33:$B$776,W$11)+'СЕТ СН'!$F$14+СВЦЭМ!$D$10+'СЕТ СН'!$F$5-'СЕТ СН'!$F$24</f>
        <v>3523.9225698199998</v>
      </c>
      <c r="X24" s="36">
        <f>SUMIFS(СВЦЭМ!$D$33:$D$776,СВЦЭМ!$A$33:$A$776,$A24,СВЦЭМ!$B$33:$B$776,X$11)+'СЕТ СН'!$F$14+СВЦЭМ!$D$10+'СЕТ СН'!$F$5-'СЕТ СН'!$F$24</f>
        <v>3546.8519742600001</v>
      </c>
      <c r="Y24" s="36">
        <f>SUMIFS(СВЦЭМ!$D$33:$D$776,СВЦЭМ!$A$33:$A$776,$A24,СВЦЭМ!$B$33:$B$776,Y$11)+'СЕТ СН'!$F$14+СВЦЭМ!$D$10+'СЕТ СН'!$F$5-'СЕТ СН'!$F$24</f>
        <v>3594.8594895799997</v>
      </c>
    </row>
    <row r="25" spans="1:25" ht="15.75" x14ac:dyDescent="0.2">
      <c r="A25" s="35">
        <f t="shared" si="0"/>
        <v>43510</v>
      </c>
      <c r="B25" s="36">
        <f>SUMIFS(СВЦЭМ!$D$33:$D$776,СВЦЭМ!$A$33:$A$776,$A25,СВЦЭМ!$B$33:$B$776,B$11)+'СЕТ СН'!$F$14+СВЦЭМ!$D$10+'СЕТ СН'!$F$5-'СЕТ СН'!$F$24</f>
        <v>3649.8852581599999</v>
      </c>
      <c r="C25" s="36">
        <f>SUMIFS(СВЦЭМ!$D$33:$D$776,СВЦЭМ!$A$33:$A$776,$A25,СВЦЭМ!$B$33:$B$776,C$11)+'СЕТ СН'!$F$14+СВЦЭМ!$D$10+'СЕТ СН'!$F$5-'СЕТ СН'!$F$24</f>
        <v>3666.4739648799996</v>
      </c>
      <c r="D25" s="36">
        <f>SUMIFS(СВЦЭМ!$D$33:$D$776,СВЦЭМ!$A$33:$A$776,$A25,СВЦЭМ!$B$33:$B$776,D$11)+'СЕТ СН'!$F$14+СВЦЭМ!$D$10+'СЕТ СН'!$F$5-'СЕТ СН'!$F$24</f>
        <v>3696.2513191199996</v>
      </c>
      <c r="E25" s="36">
        <f>SUMIFS(СВЦЭМ!$D$33:$D$776,СВЦЭМ!$A$33:$A$776,$A25,СВЦЭМ!$B$33:$B$776,E$11)+'СЕТ СН'!$F$14+СВЦЭМ!$D$10+'СЕТ СН'!$F$5-'СЕТ СН'!$F$24</f>
        <v>3722.4619436399998</v>
      </c>
      <c r="F25" s="36">
        <f>SUMIFS(СВЦЭМ!$D$33:$D$776,СВЦЭМ!$A$33:$A$776,$A25,СВЦЭМ!$B$33:$B$776,F$11)+'СЕТ СН'!$F$14+СВЦЭМ!$D$10+'СЕТ СН'!$F$5-'СЕТ СН'!$F$24</f>
        <v>3714.8092746499997</v>
      </c>
      <c r="G25" s="36">
        <f>SUMIFS(СВЦЭМ!$D$33:$D$776,СВЦЭМ!$A$33:$A$776,$A25,СВЦЭМ!$B$33:$B$776,G$11)+'СЕТ СН'!$F$14+СВЦЭМ!$D$10+'СЕТ СН'!$F$5-'СЕТ СН'!$F$24</f>
        <v>3693.3573309900003</v>
      </c>
      <c r="H25" s="36">
        <f>SUMIFS(СВЦЭМ!$D$33:$D$776,СВЦЭМ!$A$33:$A$776,$A25,СВЦЭМ!$B$33:$B$776,H$11)+'СЕТ СН'!$F$14+СВЦЭМ!$D$10+'СЕТ СН'!$F$5-'СЕТ СН'!$F$24</f>
        <v>3640.7537661799997</v>
      </c>
      <c r="I25" s="36">
        <f>SUMIFS(СВЦЭМ!$D$33:$D$776,СВЦЭМ!$A$33:$A$776,$A25,СВЦЭМ!$B$33:$B$776,I$11)+'СЕТ СН'!$F$14+СВЦЭМ!$D$10+'СЕТ СН'!$F$5-'СЕТ СН'!$F$24</f>
        <v>3587.93819721</v>
      </c>
      <c r="J25" s="36">
        <f>SUMIFS(СВЦЭМ!$D$33:$D$776,СВЦЭМ!$A$33:$A$776,$A25,СВЦЭМ!$B$33:$B$776,J$11)+'СЕТ СН'!$F$14+СВЦЭМ!$D$10+'СЕТ СН'!$F$5-'СЕТ СН'!$F$24</f>
        <v>3566.5320731299998</v>
      </c>
      <c r="K25" s="36">
        <f>SUMIFS(СВЦЭМ!$D$33:$D$776,СВЦЭМ!$A$33:$A$776,$A25,СВЦЭМ!$B$33:$B$776,K$11)+'СЕТ СН'!$F$14+СВЦЭМ!$D$10+'СЕТ СН'!$F$5-'СЕТ СН'!$F$24</f>
        <v>3563.1592091799998</v>
      </c>
      <c r="L25" s="36">
        <f>SUMIFS(СВЦЭМ!$D$33:$D$776,СВЦЭМ!$A$33:$A$776,$A25,СВЦЭМ!$B$33:$B$776,L$11)+'СЕТ СН'!$F$14+СВЦЭМ!$D$10+'СЕТ СН'!$F$5-'СЕТ СН'!$F$24</f>
        <v>3555.6739304499997</v>
      </c>
      <c r="M25" s="36">
        <f>SUMIFS(СВЦЭМ!$D$33:$D$776,СВЦЭМ!$A$33:$A$776,$A25,СВЦЭМ!$B$33:$B$776,M$11)+'СЕТ СН'!$F$14+СВЦЭМ!$D$10+'СЕТ СН'!$F$5-'СЕТ СН'!$F$24</f>
        <v>3568.3100402999999</v>
      </c>
      <c r="N25" s="36">
        <f>SUMIFS(СВЦЭМ!$D$33:$D$776,СВЦЭМ!$A$33:$A$776,$A25,СВЦЭМ!$B$33:$B$776,N$11)+'СЕТ СН'!$F$14+СВЦЭМ!$D$10+'СЕТ СН'!$F$5-'СЕТ СН'!$F$24</f>
        <v>3551.90078662</v>
      </c>
      <c r="O25" s="36">
        <f>SUMIFS(СВЦЭМ!$D$33:$D$776,СВЦЭМ!$A$33:$A$776,$A25,СВЦЭМ!$B$33:$B$776,O$11)+'СЕТ СН'!$F$14+СВЦЭМ!$D$10+'СЕТ СН'!$F$5-'СЕТ СН'!$F$24</f>
        <v>3526.5037370800001</v>
      </c>
      <c r="P25" s="36">
        <f>SUMIFS(СВЦЭМ!$D$33:$D$776,СВЦЭМ!$A$33:$A$776,$A25,СВЦЭМ!$B$33:$B$776,P$11)+'СЕТ СН'!$F$14+СВЦЭМ!$D$10+'СЕТ СН'!$F$5-'СЕТ СН'!$F$24</f>
        <v>3529.75473315</v>
      </c>
      <c r="Q25" s="36">
        <f>SUMIFS(СВЦЭМ!$D$33:$D$776,СВЦЭМ!$A$33:$A$776,$A25,СВЦЭМ!$B$33:$B$776,Q$11)+'СЕТ СН'!$F$14+СВЦЭМ!$D$10+'СЕТ СН'!$F$5-'СЕТ СН'!$F$24</f>
        <v>3541.9950931200001</v>
      </c>
      <c r="R25" s="36">
        <f>SUMIFS(СВЦЭМ!$D$33:$D$776,СВЦЭМ!$A$33:$A$776,$A25,СВЦЭМ!$B$33:$B$776,R$11)+'СЕТ СН'!$F$14+СВЦЭМ!$D$10+'СЕТ СН'!$F$5-'СЕТ СН'!$F$24</f>
        <v>3542.8017104299997</v>
      </c>
      <c r="S25" s="36">
        <f>SUMIFS(СВЦЭМ!$D$33:$D$776,СВЦЭМ!$A$33:$A$776,$A25,СВЦЭМ!$B$33:$B$776,S$11)+'СЕТ СН'!$F$14+СВЦЭМ!$D$10+'СЕТ СН'!$F$5-'СЕТ СН'!$F$24</f>
        <v>3536.7842552100001</v>
      </c>
      <c r="T25" s="36">
        <f>SUMIFS(СВЦЭМ!$D$33:$D$776,СВЦЭМ!$A$33:$A$776,$A25,СВЦЭМ!$B$33:$B$776,T$11)+'СЕТ СН'!$F$14+СВЦЭМ!$D$10+'СЕТ СН'!$F$5-'СЕТ СН'!$F$24</f>
        <v>3487.0797330099999</v>
      </c>
      <c r="U25" s="36">
        <f>SUMIFS(СВЦЭМ!$D$33:$D$776,СВЦЭМ!$A$33:$A$776,$A25,СВЦЭМ!$B$33:$B$776,U$11)+'СЕТ СН'!$F$14+СВЦЭМ!$D$10+'СЕТ СН'!$F$5-'СЕТ СН'!$F$24</f>
        <v>3496.1416071799999</v>
      </c>
      <c r="V25" s="36">
        <f>SUMIFS(СВЦЭМ!$D$33:$D$776,СВЦЭМ!$A$33:$A$776,$A25,СВЦЭМ!$B$33:$B$776,V$11)+'СЕТ СН'!$F$14+СВЦЭМ!$D$10+'СЕТ СН'!$F$5-'СЕТ СН'!$F$24</f>
        <v>3526.8106722900002</v>
      </c>
      <c r="W25" s="36">
        <f>SUMIFS(СВЦЭМ!$D$33:$D$776,СВЦЭМ!$A$33:$A$776,$A25,СВЦЭМ!$B$33:$B$776,W$11)+'СЕТ СН'!$F$14+СВЦЭМ!$D$10+'СЕТ СН'!$F$5-'СЕТ СН'!$F$24</f>
        <v>3545.7151676799999</v>
      </c>
      <c r="X25" s="36">
        <f>SUMIFS(СВЦЭМ!$D$33:$D$776,СВЦЭМ!$A$33:$A$776,$A25,СВЦЭМ!$B$33:$B$776,X$11)+'СЕТ СН'!$F$14+СВЦЭМ!$D$10+'СЕТ СН'!$F$5-'СЕТ СН'!$F$24</f>
        <v>3561.49809667</v>
      </c>
      <c r="Y25" s="36">
        <f>SUMIFS(СВЦЭМ!$D$33:$D$776,СВЦЭМ!$A$33:$A$776,$A25,СВЦЭМ!$B$33:$B$776,Y$11)+'СЕТ СН'!$F$14+СВЦЭМ!$D$10+'СЕТ СН'!$F$5-'СЕТ СН'!$F$24</f>
        <v>3597.33292699</v>
      </c>
    </row>
    <row r="26" spans="1:25" ht="15.75" x14ac:dyDescent="0.2">
      <c r="A26" s="35">
        <f t="shared" si="0"/>
        <v>43511</v>
      </c>
      <c r="B26" s="36">
        <f>SUMIFS(СВЦЭМ!$D$33:$D$776,СВЦЭМ!$A$33:$A$776,$A26,СВЦЭМ!$B$33:$B$776,B$11)+'СЕТ СН'!$F$14+СВЦЭМ!$D$10+'СЕТ СН'!$F$5-'СЕТ СН'!$F$24</f>
        <v>3599.2077147599998</v>
      </c>
      <c r="C26" s="36">
        <f>SUMIFS(СВЦЭМ!$D$33:$D$776,СВЦЭМ!$A$33:$A$776,$A26,СВЦЭМ!$B$33:$B$776,C$11)+'СЕТ СН'!$F$14+СВЦЭМ!$D$10+'СЕТ СН'!$F$5-'СЕТ СН'!$F$24</f>
        <v>3606.71005741</v>
      </c>
      <c r="D26" s="36">
        <f>SUMIFS(СВЦЭМ!$D$33:$D$776,СВЦЭМ!$A$33:$A$776,$A26,СВЦЭМ!$B$33:$B$776,D$11)+'СЕТ СН'!$F$14+СВЦЭМ!$D$10+'СЕТ СН'!$F$5-'СЕТ СН'!$F$24</f>
        <v>3625.5563175899997</v>
      </c>
      <c r="E26" s="36">
        <f>SUMIFS(СВЦЭМ!$D$33:$D$776,СВЦЭМ!$A$33:$A$776,$A26,СВЦЭМ!$B$33:$B$776,E$11)+'СЕТ СН'!$F$14+СВЦЭМ!$D$10+'СЕТ СН'!$F$5-'СЕТ СН'!$F$24</f>
        <v>3654.00813148</v>
      </c>
      <c r="F26" s="36">
        <f>SUMIFS(СВЦЭМ!$D$33:$D$776,СВЦЭМ!$A$33:$A$776,$A26,СВЦЭМ!$B$33:$B$776,F$11)+'СЕТ СН'!$F$14+СВЦЭМ!$D$10+'СЕТ СН'!$F$5-'СЕТ СН'!$F$24</f>
        <v>3654.8775581999998</v>
      </c>
      <c r="G26" s="36">
        <f>SUMIFS(СВЦЭМ!$D$33:$D$776,СВЦЭМ!$A$33:$A$776,$A26,СВЦЭМ!$B$33:$B$776,G$11)+'СЕТ СН'!$F$14+СВЦЭМ!$D$10+'СЕТ СН'!$F$5-'СЕТ СН'!$F$24</f>
        <v>3628.6458022299998</v>
      </c>
      <c r="H26" s="36">
        <f>SUMIFS(СВЦЭМ!$D$33:$D$776,СВЦЭМ!$A$33:$A$776,$A26,СВЦЭМ!$B$33:$B$776,H$11)+'СЕТ СН'!$F$14+СВЦЭМ!$D$10+'СЕТ СН'!$F$5-'СЕТ СН'!$F$24</f>
        <v>3593.19487983</v>
      </c>
      <c r="I26" s="36">
        <f>SUMIFS(СВЦЭМ!$D$33:$D$776,СВЦЭМ!$A$33:$A$776,$A26,СВЦЭМ!$B$33:$B$776,I$11)+'СЕТ СН'!$F$14+СВЦЭМ!$D$10+'СЕТ СН'!$F$5-'СЕТ СН'!$F$24</f>
        <v>3575.9761982800001</v>
      </c>
      <c r="J26" s="36">
        <f>SUMIFS(СВЦЭМ!$D$33:$D$776,СВЦЭМ!$A$33:$A$776,$A26,СВЦЭМ!$B$33:$B$776,J$11)+'СЕТ СН'!$F$14+СВЦЭМ!$D$10+'СЕТ СН'!$F$5-'СЕТ СН'!$F$24</f>
        <v>3565.4612852999999</v>
      </c>
      <c r="K26" s="36">
        <f>SUMIFS(СВЦЭМ!$D$33:$D$776,СВЦЭМ!$A$33:$A$776,$A26,СВЦЭМ!$B$33:$B$776,K$11)+'СЕТ СН'!$F$14+СВЦЭМ!$D$10+'СЕТ СН'!$F$5-'СЕТ СН'!$F$24</f>
        <v>3571.1265762900002</v>
      </c>
      <c r="L26" s="36">
        <f>SUMIFS(СВЦЭМ!$D$33:$D$776,СВЦЭМ!$A$33:$A$776,$A26,СВЦЭМ!$B$33:$B$776,L$11)+'СЕТ СН'!$F$14+СВЦЭМ!$D$10+'СЕТ СН'!$F$5-'СЕТ СН'!$F$24</f>
        <v>3564.9631550499998</v>
      </c>
      <c r="M26" s="36">
        <f>SUMIFS(СВЦЭМ!$D$33:$D$776,СВЦЭМ!$A$33:$A$776,$A26,СВЦЭМ!$B$33:$B$776,M$11)+'СЕТ СН'!$F$14+СВЦЭМ!$D$10+'СЕТ СН'!$F$5-'СЕТ СН'!$F$24</f>
        <v>3566.8214532399998</v>
      </c>
      <c r="N26" s="36">
        <f>SUMIFS(СВЦЭМ!$D$33:$D$776,СВЦЭМ!$A$33:$A$776,$A26,СВЦЭМ!$B$33:$B$776,N$11)+'СЕТ СН'!$F$14+СВЦЭМ!$D$10+'СЕТ СН'!$F$5-'СЕТ СН'!$F$24</f>
        <v>3549.8027758099997</v>
      </c>
      <c r="O26" s="36">
        <f>SUMIFS(СВЦЭМ!$D$33:$D$776,СВЦЭМ!$A$33:$A$776,$A26,СВЦЭМ!$B$33:$B$776,O$11)+'СЕТ СН'!$F$14+СВЦЭМ!$D$10+'СЕТ СН'!$F$5-'СЕТ СН'!$F$24</f>
        <v>3519.7953419099999</v>
      </c>
      <c r="P26" s="36">
        <f>SUMIFS(СВЦЭМ!$D$33:$D$776,СВЦЭМ!$A$33:$A$776,$A26,СВЦЭМ!$B$33:$B$776,P$11)+'СЕТ СН'!$F$14+СВЦЭМ!$D$10+'СЕТ СН'!$F$5-'СЕТ СН'!$F$24</f>
        <v>3518.94801835</v>
      </c>
      <c r="Q26" s="36">
        <f>SUMIFS(СВЦЭМ!$D$33:$D$776,СВЦЭМ!$A$33:$A$776,$A26,СВЦЭМ!$B$33:$B$776,Q$11)+'СЕТ СН'!$F$14+СВЦЭМ!$D$10+'СЕТ СН'!$F$5-'СЕТ СН'!$F$24</f>
        <v>3521.5578682099999</v>
      </c>
      <c r="R26" s="36">
        <f>SUMIFS(СВЦЭМ!$D$33:$D$776,СВЦЭМ!$A$33:$A$776,$A26,СВЦЭМ!$B$33:$B$776,R$11)+'СЕТ СН'!$F$14+СВЦЭМ!$D$10+'СЕТ СН'!$F$5-'СЕТ СН'!$F$24</f>
        <v>3521.6344597899997</v>
      </c>
      <c r="S26" s="36">
        <f>SUMIFS(СВЦЭМ!$D$33:$D$776,СВЦЭМ!$A$33:$A$776,$A26,СВЦЭМ!$B$33:$B$776,S$11)+'СЕТ СН'!$F$14+СВЦЭМ!$D$10+'СЕТ СН'!$F$5-'СЕТ СН'!$F$24</f>
        <v>3524.66867766</v>
      </c>
      <c r="T26" s="36">
        <f>SUMIFS(СВЦЭМ!$D$33:$D$776,СВЦЭМ!$A$33:$A$776,$A26,СВЦЭМ!$B$33:$B$776,T$11)+'СЕТ СН'!$F$14+СВЦЭМ!$D$10+'СЕТ СН'!$F$5-'СЕТ СН'!$F$24</f>
        <v>3497.7709354500003</v>
      </c>
      <c r="U26" s="36">
        <f>SUMIFS(СВЦЭМ!$D$33:$D$776,СВЦЭМ!$A$33:$A$776,$A26,СВЦЭМ!$B$33:$B$776,U$11)+'СЕТ СН'!$F$14+СВЦЭМ!$D$10+'СЕТ СН'!$F$5-'СЕТ СН'!$F$24</f>
        <v>3501.8700002899996</v>
      </c>
      <c r="V26" s="36">
        <f>SUMIFS(СВЦЭМ!$D$33:$D$776,СВЦЭМ!$A$33:$A$776,$A26,СВЦЭМ!$B$33:$B$776,V$11)+'СЕТ СН'!$F$14+СВЦЭМ!$D$10+'СЕТ СН'!$F$5-'СЕТ СН'!$F$24</f>
        <v>3505.0666270399997</v>
      </c>
      <c r="W26" s="36">
        <f>SUMIFS(СВЦЭМ!$D$33:$D$776,СВЦЭМ!$A$33:$A$776,$A26,СВЦЭМ!$B$33:$B$776,W$11)+'СЕТ СН'!$F$14+СВЦЭМ!$D$10+'СЕТ СН'!$F$5-'СЕТ СН'!$F$24</f>
        <v>3509.81440036</v>
      </c>
      <c r="X26" s="36">
        <f>SUMIFS(СВЦЭМ!$D$33:$D$776,СВЦЭМ!$A$33:$A$776,$A26,СВЦЭМ!$B$33:$B$776,X$11)+'СЕТ СН'!$F$14+СВЦЭМ!$D$10+'СЕТ СН'!$F$5-'СЕТ СН'!$F$24</f>
        <v>3527.3462506699998</v>
      </c>
      <c r="Y26" s="36">
        <f>SUMIFS(СВЦЭМ!$D$33:$D$776,СВЦЭМ!$A$33:$A$776,$A26,СВЦЭМ!$B$33:$B$776,Y$11)+'СЕТ СН'!$F$14+СВЦЭМ!$D$10+'СЕТ СН'!$F$5-'СЕТ СН'!$F$24</f>
        <v>3559.89004088</v>
      </c>
    </row>
    <row r="27" spans="1:25" ht="15.75" x14ac:dyDescent="0.2">
      <c r="A27" s="35">
        <f t="shared" si="0"/>
        <v>43512</v>
      </c>
      <c r="B27" s="36">
        <f>SUMIFS(СВЦЭМ!$D$33:$D$776,СВЦЭМ!$A$33:$A$776,$A27,СВЦЭМ!$B$33:$B$776,B$11)+'СЕТ СН'!$F$14+СВЦЭМ!$D$10+'СЕТ СН'!$F$5-'СЕТ СН'!$F$24</f>
        <v>3591.3380879199999</v>
      </c>
      <c r="C27" s="36">
        <f>SUMIFS(СВЦЭМ!$D$33:$D$776,СВЦЭМ!$A$33:$A$776,$A27,СВЦЭМ!$B$33:$B$776,C$11)+'СЕТ СН'!$F$14+СВЦЭМ!$D$10+'СЕТ СН'!$F$5-'СЕТ СН'!$F$24</f>
        <v>3597.7813491799998</v>
      </c>
      <c r="D27" s="36">
        <f>SUMIFS(СВЦЭМ!$D$33:$D$776,СВЦЭМ!$A$33:$A$776,$A27,СВЦЭМ!$B$33:$B$776,D$11)+'СЕТ СН'!$F$14+СВЦЭМ!$D$10+'СЕТ СН'!$F$5-'СЕТ СН'!$F$24</f>
        <v>3633.7495638800001</v>
      </c>
      <c r="E27" s="36">
        <f>SUMIFS(СВЦЭМ!$D$33:$D$776,СВЦЭМ!$A$33:$A$776,$A27,СВЦЭМ!$B$33:$B$776,E$11)+'СЕТ СН'!$F$14+СВЦЭМ!$D$10+'СЕТ СН'!$F$5-'СЕТ СН'!$F$24</f>
        <v>3675.7561240300001</v>
      </c>
      <c r="F27" s="36">
        <f>SUMIFS(СВЦЭМ!$D$33:$D$776,СВЦЭМ!$A$33:$A$776,$A27,СВЦЭМ!$B$33:$B$776,F$11)+'СЕТ СН'!$F$14+СВЦЭМ!$D$10+'СЕТ СН'!$F$5-'СЕТ СН'!$F$24</f>
        <v>3691.2566744300002</v>
      </c>
      <c r="G27" s="36">
        <f>SUMIFS(СВЦЭМ!$D$33:$D$776,СВЦЭМ!$A$33:$A$776,$A27,СВЦЭМ!$B$33:$B$776,G$11)+'СЕТ СН'!$F$14+СВЦЭМ!$D$10+'СЕТ СН'!$F$5-'СЕТ СН'!$F$24</f>
        <v>3684.67894075</v>
      </c>
      <c r="H27" s="36">
        <f>SUMIFS(СВЦЭМ!$D$33:$D$776,СВЦЭМ!$A$33:$A$776,$A27,СВЦЭМ!$B$33:$B$776,H$11)+'СЕТ СН'!$F$14+СВЦЭМ!$D$10+'СЕТ СН'!$F$5-'СЕТ СН'!$F$24</f>
        <v>3631.4757322599999</v>
      </c>
      <c r="I27" s="36">
        <f>SUMIFS(СВЦЭМ!$D$33:$D$776,СВЦЭМ!$A$33:$A$776,$A27,СВЦЭМ!$B$33:$B$776,I$11)+'СЕТ СН'!$F$14+СВЦЭМ!$D$10+'СЕТ СН'!$F$5-'СЕТ СН'!$F$24</f>
        <v>3597.9729920299997</v>
      </c>
      <c r="J27" s="36">
        <f>SUMIFS(СВЦЭМ!$D$33:$D$776,СВЦЭМ!$A$33:$A$776,$A27,СВЦЭМ!$B$33:$B$776,J$11)+'СЕТ СН'!$F$14+СВЦЭМ!$D$10+'СЕТ СН'!$F$5-'СЕТ СН'!$F$24</f>
        <v>3559.6090978800003</v>
      </c>
      <c r="K27" s="36">
        <f>SUMIFS(СВЦЭМ!$D$33:$D$776,СВЦЭМ!$A$33:$A$776,$A27,СВЦЭМ!$B$33:$B$776,K$11)+'СЕТ СН'!$F$14+СВЦЭМ!$D$10+'СЕТ СН'!$F$5-'СЕТ СН'!$F$24</f>
        <v>3514.8235958599998</v>
      </c>
      <c r="L27" s="36">
        <f>SUMIFS(СВЦЭМ!$D$33:$D$776,СВЦЭМ!$A$33:$A$776,$A27,СВЦЭМ!$B$33:$B$776,L$11)+'СЕТ СН'!$F$14+СВЦЭМ!$D$10+'СЕТ СН'!$F$5-'СЕТ СН'!$F$24</f>
        <v>3496.1058477300003</v>
      </c>
      <c r="M27" s="36">
        <f>SUMIFS(СВЦЭМ!$D$33:$D$776,СВЦЭМ!$A$33:$A$776,$A27,СВЦЭМ!$B$33:$B$776,M$11)+'СЕТ СН'!$F$14+СВЦЭМ!$D$10+'СЕТ СН'!$F$5-'СЕТ СН'!$F$24</f>
        <v>3508.1702104699998</v>
      </c>
      <c r="N27" s="36">
        <f>SUMIFS(СВЦЭМ!$D$33:$D$776,СВЦЭМ!$A$33:$A$776,$A27,СВЦЭМ!$B$33:$B$776,N$11)+'СЕТ СН'!$F$14+СВЦЭМ!$D$10+'СЕТ СН'!$F$5-'СЕТ СН'!$F$24</f>
        <v>3532.5083482800001</v>
      </c>
      <c r="O27" s="36">
        <f>SUMIFS(СВЦЭМ!$D$33:$D$776,СВЦЭМ!$A$33:$A$776,$A27,СВЦЭМ!$B$33:$B$776,O$11)+'СЕТ СН'!$F$14+СВЦЭМ!$D$10+'СЕТ СН'!$F$5-'СЕТ СН'!$F$24</f>
        <v>3530.8981569500002</v>
      </c>
      <c r="P27" s="36">
        <f>SUMIFS(СВЦЭМ!$D$33:$D$776,СВЦЭМ!$A$33:$A$776,$A27,СВЦЭМ!$B$33:$B$776,P$11)+'СЕТ СН'!$F$14+СВЦЭМ!$D$10+'СЕТ СН'!$F$5-'СЕТ СН'!$F$24</f>
        <v>3544.7402314599999</v>
      </c>
      <c r="Q27" s="36">
        <f>SUMIFS(СВЦЭМ!$D$33:$D$776,СВЦЭМ!$A$33:$A$776,$A27,СВЦЭМ!$B$33:$B$776,Q$11)+'СЕТ СН'!$F$14+СВЦЭМ!$D$10+'СЕТ СН'!$F$5-'СЕТ СН'!$F$24</f>
        <v>3554.4021329899997</v>
      </c>
      <c r="R27" s="36">
        <f>SUMIFS(СВЦЭМ!$D$33:$D$776,СВЦЭМ!$A$33:$A$776,$A27,СВЦЭМ!$B$33:$B$776,R$11)+'СЕТ СН'!$F$14+СВЦЭМ!$D$10+'СЕТ СН'!$F$5-'СЕТ СН'!$F$24</f>
        <v>3547.5898871700001</v>
      </c>
      <c r="S27" s="36">
        <f>SUMIFS(СВЦЭМ!$D$33:$D$776,СВЦЭМ!$A$33:$A$776,$A27,СВЦЭМ!$B$33:$B$776,S$11)+'СЕТ СН'!$F$14+СВЦЭМ!$D$10+'СЕТ СН'!$F$5-'СЕТ СН'!$F$24</f>
        <v>3556.4707618100001</v>
      </c>
      <c r="T27" s="36">
        <f>SUMIFS(СВЦЭМ!$D$33:$D$776,СВЦЭМ!$A$33:$A$776,$A27,СВЦЭМ!$B$33:$B$776,T$11)+'СЕТ СН'!$F$14+СВЦЭМ!$D$10+'СЕТ СН'!$F$5-'СЕТ СН'!$F$24</f>
        <v>3512.0144110000001</v>
      </c>
      <c r="U27" s="36">
        <f>SUMIFS(СВЦЭМ!$D$33:$D$776,СВЦЭМ!$A$33:$A$776,$A27,СВЦЭМ!$B$33:$B$776,U$11)+'СЕТ СН'!$F$14+СВЦЭМ!$D$10+'СЕТ СН'!$F$5-'СЕТ СН'!$F$24</f>
        <v>3498.8491028099997</v>
      </c>
      <c r="V27" s="36">
        <f>SUMIFS(СВЦЭМ!$D$33:$D$776,СВЦЭМ!$A$33:$A$776,$A27,СВЦЭМ!$B$33:$B$776,V$11)+'СЕТ СН'!$F$14+СВЦЭМ!$D$10+'СЕТ СН'!$F$5-'СЕТ СН'!$F$24</f>
        <v>3496.4212794</v>
      </c>
      <c r="W27" s="36">
        <f>SUMIFS(СВЦЭМ!$D$33:$D$776,СВЦЭМ!$A$33:$A$776,$A27,СВЦЭМ!$B$33:$B$776,W$11)+'СЕТ СН'!$F$14+СВЦЭМ!$D$10+'СЕТ СН'!$F$5-'СЕТ СН'!$F$24</f>
        <v>3504.0724745199996</v>
      </c>
      <c r="X27" s="36">
        <f>SUMIFS(СВЦЭМ!$D$33:$D$776,СВЦЭМ!$A$33:$A$776,$A27,СВЦЭМ!$B$33:$B$776,X$11)+'СЕТ СН'!$F$14+СВЦЭМ!$D$10+'СЕТ СН'!$F$5-'СЕТ СН'!$F$24</f>
        <v>3526.5392751899999</v>
      </c>
      <c r="Y27" s="36">
        <f>SUMIFS(СВЦЭМ!$D$33:$D$776,СВЦЭМ!$A$33:$A$776,$A27,СВЦЭМ!$B$33:$B$776,Y$11)+'СЕТ СН'!$F$14+СВЦЭМ!$D$10+'СЕТ СН'!$F$5-'СЕТ СН'!$F$24</f>
        <v>3577.3640141599999</v>
      </c>
    </row>
    <row r="28" spans="1:25" ht="15.75" x14ac:dyDescent="0.2">
      <c r="A28" s="35">
        <f t="shared" si="0"/>
        <v>43513</v>
      </c>
      <c r="B28" s="36">
        <f>SUMIFS(СВЦЭМ!$D$33:$D$776,СВЦЭМ!$A$33:$A$776,$A28,СВЦЭМ!$B$33:$B$776,B$11)+'СЕТ СН'!$F$14+СВЦЭМ!$D$10+'СЕТ СН'!$F$5-'СЕТ СН'!$F$24</f>
        <v>3557.7501585199998</v>
      </c>
      <c r="C28" s="36">
        <f>SUMIFS(СВЦЭМ!$D$33:$D$776,СВЦЭМ!$A$33:$A$776,$A28,СВЦЭМ!$B$33:$B$776,C$11)+'СЕТ СН'!$F$14+СВЦЭМ!$D$10+'СЕТ СН'!$F$5-'СЕТ СН'!$F$24</f>
        <v>3574.5835837499999</v>
      </c>
      <c r="D28" s="36">
        <f>SUMIFS(СВЦЭМ!$D$33:$D$776,СВЦЭМ!$A$33:$A$776,$A28,СВЦЭМ!$B$33:$B$776,D$11)+'СЕТ СН'!$F$14+СВЦЭМ!$D$10+'СЕТ СН'!$F$5-'СЕТ СН'!$F$24</f>
        <v>3620.0081299499998</v>
      </c>
      <c r="E28" s="36">
        <f>SUMIFS(СВЦЭМ!$D$33:$D$776,СВЦЭМ!$A$33:$A$776,$A28,СВЦЭМ!$B$33:$B$776,E$11)+'СЕТ СН'!$F$14+СВЦЭМ!$D$10+'СЕТ СН'!$F$5-'СЕТ СН'!$F$24</f>
        <v>3619.4601405599997</v>
      </c>
      <c r="F28" s="36">
        <f>SUMIFS(СВЦЭМ!$D$33:$D$776,СВЦЭМ!$A$33:$A$776,$A28,СВЦЭМ!$B$33:$B$776,F$11)+'СЕТ СН'!$F$14+СВЦЭМ!$D$10+'СЕТ СН'!$F$5-'СЕТ СН'!$F$24</f>
        <v>3634.7594386000001</v>
      </c>
      <c r="G28" s="36">
        <f>SUMIFS(СВЦЭМ!$D$33:$D$776,СВЦЭМ!$A$33:$A$776,$A28,СВЦЭМ!$B$33:$B$776,G$11)+'СЕТ СН'!$F$14+СВЦЭМ!$D$10+'СЕТ СН'!$F$5-'СЕТ СН'!$F$24</f>
        <v>3626.9887928500002</v>
      </c>
      <c r="H28" s="36">
        <f>SUMIFS(СВЦЭМ!$D$33:$D$776,СВЦЭМ!$A$33:$A$776,$A28,СВЦЭМ!$B$33:$B$776,H$11)+'СЕТ СН'!$F$14+СВЦЭМ!$D$10+'СЕТ СН'!$F$5-'СЕТ СН'!$F$24</f>
        <v>3578.7768394699997</v>
      </c>
      <c r="I28" s="36">
        <f>SUMIFS(СВЦЭМ!$D$33:$D$776,СВЦЭМ!$A$33:$A$776,$A28,СВЦЭМ!$B$33:$B$776,I$11)+'СЕТ СН'!$F$14+СВЦЭМ!$D$10+'СЕТ СН'!$F$5-'СЕТ СН'!$F$24</f>
        <v>3543.9035080699996</v>
      </c>
      <c r="J28" s="36">
        <f>SUMIFS(СВЦЭМ!$D$33:$D$776,СВЦЭМ!$A$33:$A$776,$A28,СВЦЭМ!$B$33:$B$776,J$11)+'СЕТ СН'!$F$14+СВЦЭМ!$D$10+'СЕТ СН'!$F$5-'СЕТ СН'!$F$24</f>
        <v>3513.8569433599996</v>
      </c>
      <c r="K28" s="36">
        <f>SUMIFS(СВЦЭМ!$D$33:$D$776,СВЦЭМ!$A$33:$A$776,$A28,СВЦЭМ!$B$33:$B$776,K$11)+'СЕТ СН'!$F$14+СВЦЭМ!$D$10+'СЕТ СН'!$F$5-'СЕТ СН'!$F$24</f>
        <v>3461.8615349299998</v>
      </c>
      <c r="L28" s="36">
        <f>SUMIFS(СВЦЭМ!$D$33:$D$776,СВЦЭМ!$A$33:$A$776,$A28,СВЦЭМ!$B$33:$B$776,L$11)+'СЕТ СН'!$F$14+СВЦЭМ!$D$10+'СЕТ СН'!$F$5-'СЕТ СН'!$F$24</f>
        <v>3442.56573196</v>
      </c>
      <c r="M28" s="36">
        <f>SUMIFS(СВЦЭМ!$D$33:$D$776,СВЦЭМ!$A$33:$A$776,$A28,СВЦЭМ!$B$33:$B$776,M$11)+'СЕТ СН'!$F$14+СВЦЭМ!$D$10+'СЕТ СН'!$F$5-'СЕТ СН'!$F$24</f>
        <v>3465.09138687</v>
      </c>
      <c r="N28" s="36">
        <f>SUMIFS(СВЦЭМ!$D$33:$D$776,СВЦЭМ!$A$33:$A$776,$A28,СВЦЭМ!$B$33:$B$776,N$11)+'СЕТ СН'!$F$14+СВЦЭМ!$D$10+'СЕТ СН'!$F$5-'СЕТ СН'!$F$24</f>
        <v>3515.0467923799997</v>
      </c>
      <c r="O28" s="36">
        <f>SUMIFS(СВЦЭМ!$D$33:$D$776,СВЦЭМ!$A$33:$A$776,$A28,СВЦЭМ!$B$33:$B$776,O$11)+'СЕТ СН'!$F$14+СВЦЭМ!$D$10+'СЕТ СН'!$F$5-'СЕТ СН'!$F$24</f>
        <v>3514.8223491399999</v>
      </c>
      <c r="P28" s="36">
        <f>SUMIFS(СВЦЭМ!$D$33:$D$776,СВЦЭМ!$A$33:$A$776,$A28,СВЦЭМ!$B$33:$B$776,P$11)+'СЕТ СН'!$F$14+СВЦЭМ!$D$10+'СЕТ СН'!$F$5-'СЕТ СН'!$F$24</f>
        <v>3572.1495107000001</v>
      </c>
      <c r="Q28" s="36">
        <f>SUMIFS(СВЦЭМ!$D$33:$D$776,СВЦЭМ!$A$33:$A$776,$A28,СВЦЭМ!$B$33:$B$776,Q$11)+'СЕТ СН'!$F$14+СВЦЭМ!$D$10+'СЕТ СН'!$F$5-'СЕТ СН'!$F$24</f>
        <v>3566.0833185000001</v>
      </c>
      <c r="R28" s="36">
        <f>SUMIFS(СВЦЭМ!$D$33:$D$776,СВЦЭМ!$A$33:$A$776,$A28,СВЦЭМ!$B$33:$B$776,R$11)+'СЕТ СН'!$F$14+СВЦЭМ!$D$10+'СЕТ СН'!$F$5-'СЕТ СН'!$F$24</f>
        <v>3562.6663684699997</v>
      </c>
      <c r="S28" s="36">
        <f>SUMIFS(СВЦЭМ!$D$33:$D$776,СВЦЭМ!$A$33:$A$776,$A28,СВЦЭМ!$B$33:$B$776,S$11)+'СЕТ СН'!$F$14+СВЦЭМ!$D$10+'СЕТ СН'!$F$5-'СЕТ СН'!$F$24</f>
        <v>3572.1478503999997</v>
      </c>
      <c r="T28" s="36">
        <f>SUMIFS(СВЦЭМ!$D$33:$D$776,СВЦЭМ!$A$33:$A$776,$A28,СВЦЭМ!$B$33:$B$776,T$11)+'СЕТ СН'!$F$14+СВЦЭМ!$D$10+'СЕТ СН'!$F$5-'СЕТ СН'!$F$24</f>
        <v>3538.5076379499997</v>
      </c>
      <c r="U28" s="36">
        <f>SUMIFS(СВЦЭМ!$D$33:$D$776,СВЦЭМ!$A$33:$A$776,$A28,СВЦЭМ!$B$33:$B$776,U$11)+'СЕТ СН'!$F$14+СВЦЭМ!$D$10+'СЕТ СН'!$F$5-'СЕТ СН'!$F$24</f>
        <v>3518.97899968</v>
      </c>
      <c r="V28" s="36">
        <f>SUMIFS(СВЦЭМ!$D$33:$D$776,СВЦЭМ!$A$33:$A$776,$A28,СВЦЭМ!$B$33:$B$776,V$11)+'СЕТ СН'!$F$14+СВЦЭМ!$D$10+'СЕТ СН'!$F$5-'СЕТ СН'!$F$24</f>
        <v>3522.0874017199999</v>
      </c>
      <c r="W28" s="36">
        <f>SUMIFS(СВЦЭМ!$D$33:$D$776,СВЦЭМ!$A$33:$A$776,$A28,СВЦЭМ!$B$33:$B$776,W$11)+'СЕТ СН'!$F$14+СВЦЭМ!$D$10+'СЕТ СН'!$F$5-'СЕТ СН'!$F$24</f>
        <v>3523.9614906899997</v>
      </c>
      <c r="X28" s="36">
        <f>SUMIFS(СВЦЭМ!$D$33:$D$776,СВЦЭМ!$A$33:$A$776,$A28,СВЦЭМ!$B$33:$B$776,X$11)+'СЕТ СН'!$F$14+СВЦЭМ!$D$10+'СЕТ СН'!$F$5-'СЕТ СН'!$F$24</f>
        <v>3545.0098409299999</v>
      </c>
      <c r="Y28" s="36">
        <f>SUMIFS(СВЦЭМ!$D$33:$D$776,СВЦЭМ!$A$33:$A$776,$A28,СВЦЭМ!$B$33:$B$776,Y$11)+'СЕТ СН'!$F$14+СВЦЭМ!$D$10+'СЕТ СН'!$F$5-'СЕТ СН'!$F$24</f>
        <v>3573.8995394399999</v>
      </c>
    </row>
    <row r="29" spans="1:25" ht="15.75" x14ac:dyDescent="0.2">
      <c r="A29" s="35">
        <f t="shared" si="0"/>
        <v>43514</v>
      </c>
      <c r="B29" s="36">
        <f>SUMIFS(СВЦЭМ!$D$33:$D$776,СВЦЭМ!$A$33:$A$776,$A29,СВЦЭМ!$B$33:$B$776,B$11)+'СЕТ СН'!$F$14+СВЦЭМ!$D$10+'СЕТ СН'!$F$5-'СЕТ СН'!$F$24</f>
        <v>3629.2975566999999</v>
      </c>
      <c r="C29" s="36">
        <f>SUMIFS(СВЦЭМ!$D$33:$D$776,СВЦЭМ!$A$33:$A$776,$A29,СВЦЭМ!$B$33:$B$776,C$11)+'СЕТ СН'!$F$14+СВЦЭМ!$D$10+'СЕТ СН'!$F$5-'СЕТ СН'!$F$24</f>
        <v>3676.97835648</v>
      </c>
      <c r="D29" s="36">
        <f>SUMIFS(СВЦЭМ!$D$33:$D$776,СВЦЭМ!$A$33:$A$776,$A29,СВЦЭМ!$B$33:$B$776,D$11)+'СЕТ СН'!$F$14+СВЦЭМ!$D$10+'СЕТ СН'!$F$5-'СЕТ СН'!$F$24</f>
        <v>3687.7906926599999</v>
      </c>
      <c r="E29" s="36">
        <f>SUMIFS(СВЦЭМ!$D$33:$D$776,СВЦЭМ!$A$33:$A$776,$A29,СВЦЭМ!$B$33:$B$776,E$11)+'СЕТ СН'!$F$14+СВЦЭМ!$D$10+'СЕТ СН'!$F$5-'СЕТ СН'!$F$24</f>
        <v>3663.3248992199997</v>
      </c>
      <c r="F29" s="36">
        <f>SUMIFS(СВЦЭМ!$D$33:$D$776,СВЦЭМ!$A$33:$A$776,$A29,СВЦЭМ!$B$33:$B$776,F$11)+'СЕТ СН'!$F$14+СВЦЭМ!$D$10+'СЕТ СН'!$F$5-'СЕТ СН'!$F$24</f>
        <v>3670.2846289199997</v>
      </c>
      <c r="G29" s="36">
        <f>SUMIFS(СВЦЭМ!$D$33:$D$776,СВЦЭМ!$A$33:$A$776,$A29,СВЦЭМ!$B$33:$B$776,G$11)+'СЕТ СН'!$F$14+СВЦЭМ!$D$10+'СЕТ СН'!$F$5-'СЕТ СН'!$F$24</f>
        <v>3656.7104659799998</v>
      </c>
      <c r="H29" s="36">
        <f>SUMIFS(СВЦЭМ!$D$33:$D$776,СВЦЭМ!$A$33:$A$776,$A29,СВЦЭМ!$B$33:$B$776,H$11)+'СЕТ СН'!$F$14+СВЦЭМ!$D$10+'СЕТ СН'!$F$5-'СЕТ СН'!$F$24</f>
        <v>3600.6510074600001</v>
      </c>
      <c r="I29" s="36">
        <f>SUMIFS(СВЦЭМ!$D$33:$D$776,СВЦЭМ!$A$33:$A$776,$A29,СВЦЭМ!$B$33:$B$776,I$11)+'СЕТ СН'!$F$14+СВЦЭМ!$D$10+'СЕТ СН'!$F$5-'СЕТ СН'!$F$24</f>
        <v>3560.02985795</v>
      </c>
      <c r="J29" s="36">
        <f>SUMIFS(СВЦЭМ!$D$33:$D$776,СВЦЭМ!$A$33:$A$776,$A29,СВЦЭМ!$B$33:$B$776,J$11)+'СЕТ СН'!$F$14+СВЦЭМ!$D$10+'СЕТ СН'!$F$5-'СЕТ СН'!$F$24</f>
        <v>3541.3712228599998</v>
      </c>
      <c r="K29" s="36">
        <f>SUMIFS(СВЦЭМ!$D$33:$D$776,СВЦЭМ!$A$33:$A$776,$A29,СВЦЭМ!$B$33:$B$776,K$11)+'СЕТ СН'!$F$14+СВЦЭМ!$D$10+'СЕТ СН'!$F$5-'СЕТ СН'!$F$24</f>
        <v>3547.5429194500002</v>
      </c>
      <c r="L29" s="36">
        <f>SUMIFS(СВЦЭМ!$D$33:$D$776,СВЦЭМ!$A$33:$A$776,$A29,СВЦЭМ!$B$33:$B$776,L$11)+'СЕТ СН'!$F$14+СВЦЭМ!$D$10+'СЕТ СН'!$F$5-'СЕТ СН'!$F$24</f>
        <v>3547.2799149100001</v>
      </c>
      <c r="M29" s="36">
        <f>SUMIFS(СВЦЭМ!$D$33:$D$776,СВЦЭМ!$A$33:$A$776,$A29,СВЦЭМ!$B$33:$B$776,M$11)+'СЕТ СН'!$F$14+СВЦЭМ!$D$10+'СЕТ СН'!$F$5-'СЕТ СН'!$F$24</f>
        <v>3555.1167060799999</v>
      </c>
      <c r="N29" s="36">
        <f>SUMIFS(СВЦЭМ!$D$33:$D$776,СВЦЭМ!$A$33:$A$776,$A29,СВЦЭМ!$B$33:$B$776,N$11)+'СЕТ СН'!$F$14+СВЦЭМ!$D$10+'СЕТ СН'!$F$5-'СЕТ СН'!$F$24</f>
        <v>3546.8026744299996</v>
      </c>
      <c r="O29" s="36">
        <f>SUMIFS(СВЦЭМ!$D$33:$D$776,СВЦЭМ!$A$33:$A$776,$A29,СВЦЭМ!$B$33:$B$776,O$11)+'СЕТ СН'!$F$14+СВЦЭМ!$D$10+'СЕТ СН'!$F$5-'СЕТ СН'!$F$24</f>
        <v>3544.70294861</v>
      </c>
      <c r="P29" s="36">
        <f>SUMIFS(СВЦЭМ!$D$33:$D$776,СВЦЭМ!$A$33:$A$776,$A29,СВЦЭМ!$B$33:$B$776,P$11)+'СЕТ СН'!$F$14+СВЦЭМ!$D$10+'СЕТ СН'!$F$5-'СЕТ СН'!$F$24</f>
        <v>3552.7476583299999</v>
      </c>
      <c r="Q29" s="36">
        <f>SUMIFS(СВЦЭМ!$D$33:$D$776,СВЦЭМ!$A$33:$A$776,$A29,СВЦЭМ!$B$33:$B$776,Q$11)+'СЕТ СН'!$F$14+СВЦЭМ!$D$10+'СЕТ СН'!$F$5-'СЕТ СН'!$F$24</f>
        <v>3560.1051507900002</v>
      </c>
      <c r="R29" s="36">
        <f>SUMIFS(СВЦЭМ!$D$33:$D$776,СВЦЭМ!$A$33:$A$776,$A29,СВЦЭМ!$B$33:$B$776,R$11)+'СЕТ СН'!$F$14+СВЦЭМ!$D$10+'СЕТ СН'!$F$5-'СЕТ СН'!$F$24</f>
        <v>3558.4254978899999</v>
      </c>
      <c r="S29" s="36">
        <f>SUMIFS(СВЦЭМ!$D$33:$D$776,СВЦЭМ!$A$33:$A$776,$A29,СВЦЭМ!$B$33:$B$776,S$11)+'СЕТ СН'!$F$14+СВЦЭМ!$D$10+'СЕТ СН'!$F$5-'СЕТ СН'!$F$24</f>
        <v>3550.0621895499999</v>
      </c>
      <c r="T29" s="36">
        <f>SUMIFS(СВЦЭМ!$D$33:$D$776,СВЦЭМ!$A$33:$A$776,$A29,СВЦЭМ!$B$33:$B$776,T$11)+'СЕТ СН'!$F$14+СВЦЭМ!$D$10+'СЕТ СН'!$F$5-'СЕТ СН'!$F$24</f>
        <v>3518.0953196299997</v>
      </c>
      <c r="U29" s="36">
        <f>SUMIFS(СВЦЭМ!$D$33:$D$776,СВЦЭМ!$A$33:$A$776,$A29,СВЦЭМ!$B$33:$B$776,U$11)+'СЕТ СН'!$F$14+СВЦЭМ!$D$10+'СЕТ СН'!$F$5-'СЕТ СН'!$F$24</f>
        <v>3517.3682886300003</v>
      </c>
      <c r="V29" s="36">
        <f>SUMIFS(СВЦЭМ!$D$33:$D$776,СВЦЭМ!$A$33:$A$776,$A29,СВЦЭМ!$B$33:$B$776,V$11)+'СЕТ СН'!$F$14+СВЦЭМ!$D$10+'СЕТ СН'!$F$5-'СЕТ СН'!$F$24</f>
        <v>3512.0447987099997</v>
      </c>
      <c r="W29" s="36">
        <f>SUMIFS(СВЦЭМ!$D$33:$D$776,СВЦЭМ!$A$33:$A$776,$A29,СВЦЭМ!$B$33:$B$776,W$11)+'СЕТ СН'!$F$14+СВЦЭМ!$D$10+'СЕТ СН'!$F$5-'СЕТ СН'!$F$24</f>
        <v>3528.79570754</v>
      </c>
      <c r="X29" s="36">
        <f>SUMIFS(СВЦЭМ!$D$33:$D$776,СВЦЭМ!$A$33:$A$776,$A29,СВЦЭМ!$B$33:$B$776,X$11)+'СЕТ СН'!$F$14+СВЦЭМ!$D$10+'СЕТ СН'!$F$5-'СЕТ СН'!$F$24</f>
        <v>3562.9518333899996</v>
      </c>
      <c r="Y29" s="36">
        <f>SUMIFS(СВЦЭМ!$D$33:$D$776,СВЦЭМ!$A$33:$A$776,$A29,СВЦЭМ!$B$33:$B$776,Y$11)+'СЕТ СН'!$F$14+СВЦЭМ!$D$10+'СЕТ СН'!$F$5-'СЕТ СН'!$F$24</f>
        <v>3583.8224539799999</v>
      </c>
    </row>
    <row r="30" spans="1:25" ht="15.75" x14ac:dyDescent="0.2">
      <c r="A30" s="35">
        <f t="shared" si="0"/>
        <v>43515</v>
      </c>
      <c r="B30" s="36">
        <f>SUMIFS(СВЦЭМ!$D$33:$D$776,СВЦЭМ!$A$33:$A$776,$A30,СВЦЭМ!$B$33:$B$776,B$11)+'СЕТ СН'!$F$14+СВЦЭМ!$D$10+'СЕТ СН'!$F$5-'СЕТ СН'!$F$24</f>
        <v>3644.7477480999996</v>
      </c>
      <c r="C30" s="36">
        <f>SUMIFS(СВЦЭМ!$D$33:$D$776,СВЦЭМ!$A$33:$A$776,$A30,СВЦЭМ!$B$33:$B$776,C$11)+'СЕТ СН'!$F$14+СВЦЭМ!$D$10+'СЕТ СН'!$F$5-'СЕТ СН'!$F$24</f>
        <v>3678.8987590899997</v>
      </c>
      <c r="D30" s="36">
        <f>SUMIFS(СВЦЭМ!$D$33:$D$776,СВЦЭМ!$A$33:$A$776,$A30,СВЦЭМ!$B$33:$B$776,D$11)+'СЕТ СН'!$F$14+СВЦЭМ!$D$10+'СЕТ СН'!$F$5-'СЕТ СН'!$F$24</f>
        <v>3698.3853793799999</v>
      </c>
      <c r="E30" s="36">
        <f>SUMIFS(СВЦЭМ!$D$33:$D$776,СВЦЭМ!$A$33:$A$776,$A30,СВЦЭМ!$B$33:$B$776,E$11)+'СЕТ СН'!$F$14+СВЦЭМ!$D$10+'СЕТ СН'!$F$5-'СЕТ СН'!$F$24</f>
        <v>3708.7621564299998</v>
      </c>
      <c r="F30" s="36">
        <f>SUMIFS(СВЦЭМ!$D$33:$D$776,СВЦЭМ!$A$33:$A$776,$A30,СВЦЭМ!$B$33:$B$776,F$11)+'СЕТ СН'!$F$14+СВЦЭМ!$D$10+'СЕТ СН'!$F$5-'СЕТ СН'!$F$24</f>
        <v>3696.9849042599999</v>
      </c>
      <c r="G30" s="36">
        <f>SUMIFS(СВЦЭМ!$D$33:$D$776,СВЦЭМ!$A$33:$A$776,$A30,СВЦЭМ!$B$33:$B$776,G$11)+'СЕТ СН'!$F$14+СВЦЭМ!$D$10+'СЕТ СН'!$F$5-'СЕТ СН'!$F$24</f>
        <v>3675.0587331500001</v>
      </c>
      <c r="H30" s="36">
        <f>SUMIFS(СВЦЭМ!$D$33:$D$776,СВЦЭМ!$A$33:$A$776,$A30,СВЦЭМ!$B$33:$B$776,H$11)+'СЕТ СН'!$F$14+СВЦЭМ!$D$10+'СЕТ СН'!$F$5-'СЕТ СН'!$F$24</f>
        <v>3641.9300048</v>
      </c>
      <c r="I30" s="36">
        <f>SUMIFS(СВЦЭМ!$D$33:$D$776,СВЦЭМ!$A$33:$A$776,$A30,СВЦЭМ!$B$33:$B$776,I$11)+'СЕТ СН'!$F$14+СВЦЭМ!$D$10+'СЕТ СН'!$F$5-'СЕТ СН'!$F$24</f>
        <v>3597.7543040999999</v>
      </c>
      <c r="J30" s="36">
        <f>SUMIFS(СВЦЭМ!$D$33:$D$776,СВЦЭМ!$A$33:$A$776,$A30,СВЦЭМ!$B$33:$B$776,J$11)+'СЕТ СН'!$F$14+СВЦЭМ!$D$10+'СЕТ СН'!$F$5-'СЕТ СН'!$F$24</f>
        <v>3570.90605478</v>
      </c>
      <c r="K30" s="36">
        <f>SUMIFS(СВЦЭМ!$D$33:$D$776,СВЦЭМ!$A$33:$A$776,$A30,СВЦЭМ!$B$33:$B$776,K$11)+'СЕТ СН'!$F$14+СВЦЭМ!$D$10+'СЕТ СН'!$F$5-'СЕТ СН'!$F$24</f>
        <v>3559.26379752</v>
      </c>
      <c r="L30" s="36">
        <f>SUMIFS(СВЦЭМ!$D$33:$D$776,СВЦЭМ!$A$33:$A$776,$A30,СВЦЭМ!$B$33:$B$776,L$11)+'СЕТ СН'!$F$14+СВЦЭМ!$D$10+'СЕТ СН'!$F$5-'СЕТ СН'!$F$24</f>
        <v>3552.60944389</v>
      </c>
      <c r="M30" s="36">
        <f>SUMIFS(СВЦЭМ!$D$33:$D$776,СВЦЭМ!$A$33:$A$776,$A30,СВЦЭМ!$B$33:$B$776,M$11)+'СЕТ СН'!$F$14+СВЦЭМ!$D$10+'СЕТ СН'!$F$5-'СЕТ СН'!$F$24</f>
        <v>3550.6244750999999</v>
      </c>
      <c r="N30" s="36">
        <f>SUMIFS(СВЦЭМ!$D$33:$D$776,СВЦЭМ!$A$33:$A$776,$A30,СВЦЭМ!$B$33:$B$776,N$11)+'СЕТ СН'!$F$14+СВЦЭМ!$D$10+'СЕТ СН'!$F$5-'СЕТ СН'!$F$24</f>
        <v>3533.0261910700001</v>
      </c>
      <c r="O30" s="36">
        <f>SUMIFS(СВЦЭМ!$D$33:$D$776,СВЦЭМ!$A$33:$A$776,$A30,СВЦЭМ!$B$33:$B$776,O$11)+'СЕТ СН'!$F$14+СВЦЭМ!$D$10+'СЕТ СН'!$F$5-'СЕТ СН'!$F$24</f>
        <v>3507.4926285299998</v>
      </c>
      <c r="P30" s="36">
        <f>SUMIFS(СВЦЭМ!$D$33:$D$776,СВЦЭМ!$A$33:$A$776,$A30,СВЦЭМ!$B$33:$B$776,P$11)+'СЕТ СН'!$F$14+СВЦЭМ!$D$10+'СЕТ СН'!$F$5-'СЕТ СН'!$F$24</f>
        <v>3512.7416704299999</v>
      </c>
      <c r="Q30" s="36">
        <f>SUMIFS(СВЦЭМ!$D$33:$D$776,СВЦЭМ!$A$33:$A$776,$A30,СВЦЭМ!$B$33:$B$776,Q$11)+'СЕТ СН'!$F$14+СВЦЭМ!$D$10+'СЕТ СН'!$F$5-'СЕТ СН'!$F$24</f>
        <v>3523.9784637599996</v>
      </c>
      <c r="R30" s="36">
        <f>SUMIFS(СВЦЭМ!$D$33:$D$776,СВЦЭМ!$A$33:$A$776,$A30,СВЦЭМ!$B$33:$B$776,R$11)+'СЕТ СН'!$F$14+СВЦЭМ!$D$10+'СЕТ СН'!$F$5-'СЕТ СН'!$F$24</f>
        <v>3523.2616015200001</v>
      </c>
      <c r="S30" s="36">
        <f>SUMIFS(СВЦЭМ!$D$33:$D$776,СВЦЭМ!$A$33:$A$776,$A30,СВЦЭМ!$B$33:$B$776,S$11)+'СЕТ СН'!$F$14+СВЦЭМ!$D$10+'СЕТ СН'!$F$5-'СЕТ СН'!$F$24</f>
        <v>3516.4636504</v>
      </c>
      <c r="T30" s="36">
        <f>SUMIFS(СВЦЭМ!$D$33:$D$776,СВЦЭМ!$A$33:$A$776,$A30,СВЦЭМ!$B$33:$B$776,T$11)+'СЕТ СН'!$F$14+СВЦЭМ!$D$10+'СЕТ СН'!$F$5-'СЕТ СН'!$F$24</f>
        <v>3483.6512152800001</v>
      </c>
      <c r="U30" s="36">
        <f>SUMIFS(СВЦЭМ!$D$33:$D$776,СВЦЭМ!$A$33:$A$776,$A30,СВЦЭМ!$B$33:$B$776,U$11)+'СЕТ СН'!$F$14+СВЦЭМ!$D$10+'СЕТ СН'!$F$5-'СЕТ СН'!$F$24</f>
        <v>3476.1576295</v>
      </c>
      <c r="V30" s="36">
        <f>SUMIFS(СВЦЭМ!$D$33:$D$776,СВЦЭМ!$A$33:$A$776,$A30,СВЦЭМ!$B$33:$B$776,V$11)+'СЕТ СН'!$F$14+СВЦЭМ!$D$10+'СЕТ СН'!$F$5-'СЕТ СН'!$F$24</f>
        <v>3484.1782238999999</v>
      </c>
      <c r="W30" s="36">
        <f>SUMIFS(СВЦЭМ!$D$33:$D$776,СВЦЭМ!$A$33:$A$776,$A30,СВЦЭМ!$B$33:$B$776,W$11)+'СЕТ СН'!$F$14+СВЦЭМ!$D$10+'СЕТ СН'!$F$5-'СЕТ СН'!$F$24</f>
        <v>3492.9592856999998</v>
      </c>
      <c r="X30" s="36">
        <f>SUMIFS(СВЦЭМ!$D$33:$D$776,СВЦЭМ!$A$33:$A$776,$A30,СВЦЭМ!$B$33:$B$776,X$11)+'СЕТ СН'!$F$14+СВЦЭМ!$D$10+'СЕТ СН'!$F$5-'СЕТ СН'!$F$24</f>
        <v>3505.2633730099997</v>
      </c>
      <c r="Y30" s="36">
        <f>SUMIFS(СВЦЭМ!$D$33:$D$776,СВЦЭМ!$A$33:$A$776,$A30,СВЦЭМ!$B$33:$B$776,Y$11)+'СЕТ СН'!$F$14+СВЦЭМ!$D$10+'СЕТ СН'!$F$5-'СЕТ СН'!$F$24</f>
        <v>3551.8177361600001</v>
      </c>
    </row>
    <row r="31" spans="1:25" ht="15.75" x14ac:dyDescent="0.2">
      <c r="A31" s="35">
        <f t="shared" si="0"/>
        <v>43516</v>
      </c>
      <c r="B31" s="36">
        <f>SUMIFS(СВЦЭМ!$D$33:$D$776,СВЦЭМ!$A$33:$A$776,$A31,СВЦЭМ!$B$33:$B$776,B$11)+'СЕТ СН'!$F$14+СВЦЭМ!$D$10+'СЕТ СН'!$F$5-'СЕТ СН'!$F$24</f>
        <v>3624.9138375100001</v>
      </c>
      <c r="C31" s="36">
        <f>SUMIFS(СВЦЭМ!$D$33:$D$776,СВЦЭМ!$A$33:$A$776,$A31,СВЦЭМ!$B$33:$B$776,C$11)+'СЕТ СН'!$F$14+СВЦЭМ!$D$10+'СЕТ СН'!$F$5-'СЕТ СН'!$F$24</f>
        <v>3662.38551676</v>
      </c>
      <c r="D31" s="36">
        <f>SUMIFS(СВЦЭМ!$D$33:$D$776,СВЦЭМ!$A$33:$A$776,$A31,СВЦЭМ!$B$33:$B$776,D$11)+'СЕТ СН'!$F$14+СВЦЭМ!$D$10+'СЕТ СН'!$F$5-'СЕТ СН'!$F$24</f>
        <v>3668.0456439700001</v>
      </c>
      <c r="E31" s="36">
        <f>SUMIFS(СВЦЭМ!$D$33:$D$776,СВЦЭМ!$A$33:$A$776,$A31,СВЦЭМ!$B$33:$B$776,E$11)+'СЕТ СН'!$F$14+СВЦЭМ!$D$10+'СЕТ СН'!$F$5-'СЕТ СН'!$F$24</f>
        <v>3677.8305611999999</v>
      </c>
      <c r="F31" s="36">
        <f>SUMIFS(СВЦЭМ!$D$33:$D$776,СВЦЭМ!$A$33:$A$776,$A31,СВЦЭМ!$B$33:$B$776,F$11)+'СЕТ СН'!$F$14+СВЦЭМ!$D$10+'СЕТ СН'!$F$5-'СЕТ СН'!$F$24</f>
        <v>3670.9663046599999</v>
      </c>
      <c r="G31" s="36">
        <f>SUMIFS(СВЦЭМ!$D$33:$D$776,СВЦЭМ!$A$33:$A$776,$A31,СВЦЭМ!$B$33:$B$776,G$11)+'СЕТ СН'!$F$14+СВЦЭМ!$D$10+'СЕТ СН'!$F$5-'СЕТ СН'!$F$24</f>
        <v>3629.8808911899996</v>
      </c>
      <c r="H31" s="36">
        <f>SUMIFS(СВЦЭМ!$D$33:$D$776,СВЦЭМ!$A$33:$A$776,$A31,СВЦЭМ!$B$33:$B$776,H$11)+'СЕТ СН'!$F$14+СВЦЭМ!$D$10+'СЕТ СН'!$F$5-'СЕТ СН'!$F$24</f>
        <v>3599.58988864</v>
      </c>
      <c r="I31" s="36">
        <f>SUMIFS(СВЦЭМ!$D$33:$D$776,СВЦЭМ!$A$33:$A$776,$A31,СВЦЭМ!$B$33:$B$776,I$11)+'СЕТ СН'!$F$14+СВЦЭМ!$D$10+'СЕТ СН'!$F$5-'СЕТ СН'!$F$24</f>
        <v>3561.8297150099997</v>
      </c>
      <c r="J31" s="36">
        <f>SUMIFS(СВЦЭМ!$D$33:$D$776,СВЦЭМ!$A$33:$A$776,$A31,СВЦЭМ!$B$33:$B$776,J$11)+'СЕТ СН'!$F$14+СВЦЭМ!$D$10+'СЕТ СН'!$F$5-'СЕТ СН'!$F$24</f>
        <v>3528.3800714500003</v>
      </c>
      <c r="K31" s="36">
        <f>SUMIFS(СВЦЭМ!$D$33:$D$776,СВЦЭМ!$A$33:$A$776,$A31,СВЦЭМ!$B$33:$B$776,K$11)+'СЕТ СН'!$F$14+СВЦЭМ!$D$10+'СЕТ СН'!$F$5-'СЕТ СН'!$F$24</f>
        <v>3528.1451117799998</v>
      </c>
      <c r="L31" s="36">
        <f>SUMIFS(СВЦЭМ!$D$33:$D$776,СВЦЭМ!$A$33:$A$776,$A31,СВЦЭМ!$B$33:$B$776,L$11)+'СЕТ СН'!$F$14+СВЦЭМ!$D$10+'СЕТ СН'!$F$5-'СЕТ СН'!$F$24</f>
        <v>3535.57317358</v>
      </c>
      <c r="M31" s="36">
        <f>SUMIFS(СВЦЭМ!$D$33:$D$776,СВЦЭМ!$A$33:$A$776,$A31,СВЦЭМ!$B$33:$B$776,M$11)+'СЕТ СН'!$F$14+СВЦЭМ!$D$10+'СЕТ СН'!$F$5-'СЕТ СН'!$F$24</f>
        <v>3538.4235765799999</v>
      </c>
      <c r="N31" s="36">
        <f>SUMIFS(СВЦЭМ!$D$33:$D$776,СВЦЭМ!$A$33:$A$776,$A31,СВЦЭМ!$B$33:$B$776,N$11)+'СЕТ СН'!$F$14+СВЦЭМ!$D$10+'СЕТ СН'!$F$5-'СЕТ СН'!$F$24</f>
        <v>3530.2790879699996</v>
      </c>
      <c r="O31" s="36">
        <f>SUMIFS(СВЦЭМ!$D$33:$D$776,СВЦЭМ!$A$33:$A$776,$A31,СВЦЭМ!$B$33:$B$776,O$11)+'СЕТ СН'!$F$14+СВЦЭМ!$D$10+'СЕТ СН'!$F$5-'СЕТ СН'!$F$24</f>
        <v>3501.1293546699999</v>
      </c>
      <c r="P31" s="36">
        <f>SUMIFS(СВЦЭМ!$D$33:$D$776,СВЦЭМ!$A$33:$A$776,$A31,СВЦЭМ!$B$33:$B$776,P$11)+'СЕТ СН'!$F$14+СВЦЭМ!$D$10+'СЕТ СН'!$F$5-'СЕТ СН'!$F$24</f>
        <v>3505.85726282</v>
      </c>
      <c r="Q31" s="36">
        <f>SUMIFS(СВЦЭМ!$D$33:$D$776,СВЦЭМ!$A$33:$A$776,$A31,СВЦЭМ!$B$33:$B$776,Q$11)+'СЕТ СН'!$F$14+СВЦЭМ!$D$10+'СЕТ СН'!$F$5-'СЕТ СН'!$F$24</f>
        <v>3518.2432431899997</v>
      </c>
      <c r="R31" s="36">
        <f>SUMIFS(СВЦЭМ!$D$33:$D$776,СВЦЭМ!$A$33:$A$776,$A31,СВЦЭМ!$B$33:$B$776,R$11)+'СЕТ СН'!$F$14+СВЦЭМ!$D$10+'СЕТ СН'!$F$5-'СЕТ СН'!$F$24</f>
        <v>3527.2636378199995</v>
      </c>
      <c r="S31" s="36">
        <f>SUMIFS(СВЦЭМ!$D$33:$D$776,СВЦЭМ!$A$33:$A$776,$A31,СВЦЭМ!$B$33:$B$776,S$11)+'СЕТ СН'!$F$14+СВЦЭМ!$D$10+'СЕТ СН'!$F$5-'СЕТ СН'!$F$24</f>
        <v>3531.9913134999997</v>
      </c>
      <c r="T31" s="36">
        <f>SUMIFS(СВЦЭМ!$D$33:$D$776,СВЦЭМ!$A$33:$A$776,$A31,СВЦЭМ!$B$33:$B$776,T$11)+'СЕТ СН'!$F$14+СВЦЭМ!$D$10+'СЕТ СН'!$F$5-'СЕТ СН'!$F$24</f>
        <v>3495.3853287000002</v>
      </c>
      <c r="U31" s="36">
        <f>SUMIFS(СВЦЭМ!$D$33:$D$776,СВЦЭМ!$A$33:$A$776,$A31,СВЦЭМ!$B$33:$B$776,U$11)+'СЕТ СН'!$F$14+СВЦЭМ!$D$10+'СЕТ СН'!$F$5-'СЕТ СН'!$F$24</f>
        <v>3463.1542519499999</v>
      </c>
      <c r="V31" s="36">
        <f>SUMIFS(СВЦЭМ!$D$33:$D$776,СВЦЭМ!$A$33:$A$776,$A31,СВЦЭМ!$B$33:$B$776,V$11)+'СЕТ СН'!$F$14+СВЦЭМ!$D$10+'СЕТ СН'!$F$5-'СЕТ СН'!$F$24</f>
        <v>3459.3672725900001</v>
      </c>
      <c r="W31" s="36">
        <f>SUMIFS(СВЦЭМ!$D$33:$D$776,СВЦЭМ!$A$33:$A$776,$A31,СВЦЭМ!$B$33:$B$776,W$11)+'СЕТ СН'!$F$14+СВЦЭМ!$D$10+'СЕТ СН'!$F$5-'СЕТ СН'!$F$24</f>
        <v>3484.7292815199999</v>
      </c>
      <c r="X31" s="36">
        <f>SUMIFS(СВЦЭМ!$D$33:$D$776,СВЦЭМ!$A$33:$A$776,$A31,СВЦЭМ!$B$33:$B$776,X$11)+'СЕТ СН'!$F$14+СВЦЭМ!$D$10+'СЕТ СН'!$F$5-'СЕТ СН'!$F$24</f>
        <v>3489.5846779499998</v>
      </c>
      <c r="Y31" s="36">
        <f>SUMIFS(СВЦЭМ!$D$33:$D$776,СВЦЭМ!$A$33:$A$776,$A31,СВЦЭМ!$B$33:$B$776,Y$11)+'СЕТ СН'!$F$14+СВЦЭМ!$D$10+'СЕТ СН'!$F$5-'СЕТ СН'!$F$24</f>
        <v>3534.33567606</v>
      </c>
    </row>
    <row r="32" spans="1:25" ht="15.75" x14ac:dyDescent="0.2">
      <c r="A32" s="35">
        <f t="shared" si="0"/>
        <v>43517</v>
      </c>
      <c r="B32" s="36">
        <f>SUMIFS(СВЦЭМ!$D$33:$D$776,СВЦЭМ!$A$33:$A$776,$A32,СВЦЭМ!$B$33:$B$776,B$11)+'СЕТ СН'!$F$14+СВЦЭМ!$D$10+'СЕТ СН'!$F$5-'СЕТ СН'!$F$24</f>
        <v>3590.61985813</v>
      </c>
      <c r="C32" s="36">
        <f>SUMIFS(СВЦЭМ!$D$33:$D$776,СВЦЭМ!$A$33:$A$776,$A32,СВЦЭМ!$B$33:$B$776,C$11)+'СЕТ СН'!$F$14+СВЦЭМ!$D$10+'СЕТ СН'!$F$5-'СЕТ СН'!$F$24</f>
        <v>3621.3703596999999</v>
      </c>
      <c r="D32" s="36">
        <f>SUMIFS(СВЦЭМ!$D$33:$D$776,СВЦЭМ!$A$33:$A$776,$A32,СВЦЭМ!$B$33:$B$776,D$11)+'СЕТ СН'!$F$14+СВЦЭМ!$D$10+'СЕТ СН'!$F$5-'СЕТ СН'!$F$24</f>
        <v>3646.6717692399998</v>
      </c>
      <c r="E32" s="36">
        <f>SUMIFS(СВЦЭМ!$D$33:$D$776,СВЦЭМ!$A$33:$A$776,$A32,СВЦЭМ!$B$33:$B$776,E$11)+'СЕТ СН'!$F$14+СВЦЭМ!$D$10+'СЕТ СН'!$F$5-'СЕТ СН'!$F$24</f>
        <v>3659.3068208899999</v>
      </c>
      <c r="F32" s="36">
        <f>SUMIFS(СВЦЭМ!$D$33:$D$776,СВЦЭМ!$A$33:$A$776,$A32,СВЦЭМ!$B$33:$B$776,F$11)+'СЕТ СН'!$F$14+СВЦЭМ!$D$10+'СЕТ СН'!$F$5-'СЕТ СН'!$F$24</f>
        <v>3656.5379370399996</v>
      </c>
      <c r="G32" s="36">
        <f>SUMIFS(СВЦЭМ!$D$33:$D$776,СВЦЭМ!$A$33:$A$776,$A32,СВЦЭМ!$B$33:$B$776,G$11)+'СЕТ СН'!$F$14+СВЦЭМ!$D$10+'СЕТ СН'!$F$5-'СЕТ СН'!$F$24</f>
        <v>3627.8258139299996</v>
      </c>
      <c r="H32" s="36">
        <f>SUMIFS(СВЦЭМ!$D$33:$D$776,СВЦЭМ!$A$33:$A$776,$A32,СВЦЭМ!$B$33:$B$776,H$11)+'СЕТ СН'!$F$14+СВЦЭМ!$D$10+'СЕТ СН'!$F$5-'СЕТ СН'!$F$24</f>
        <v>3591.7911678700002</v>
      </c>
      <c r="I32" s="36">
        <f>SUMIFS(СВЦЭМ!$D$33:$D$776,СВЦЭМ!$A$33:$A$776,$A32,СВЦЭМ!$B$33:$B$776,I$11)+'СЕТ СН'!$F$14+СВЦЭМ!$D$10+'СЕТ СН'!$F$5-'СЕТ СН'!$F$24</f>
        <v>3574.4291551699998</v>
      </c>
      <c r="J32" s="36">
        <f>SUMIFS(СВЦЭМ!$D$33:$D$776,СВЦЭМ!$A$33:$A$776,$A32,СВЦЭМ!$B$33:$B$776,J$11)+'СЕТ СН'!$F$14+СВЦЭМ!$D$10+'СЕТ СН'!$F$5-'СЕТ СН'!$F$24</f>
        <v>3555.1795387399998</v>
      </c>
      <c r="K32" s="36">
        <f>SUMIFS(СВЦЭМ!$D$33:$D$776,СВЦЭМ!$A$33:$A$776,$A32,СВЦЭМ!$B$33:$B$776,K$11)+'СЕТ СН'!$F$14+СВЦЭМ!$D$10+'СЕТ СН'!$F$5-'СЕТ СН'!$F$24</f>
        <v>3568.3867328199999</v>
      </c>
      <c r="L32" s="36">
        <f>SUMIFS(СВЦЭМ!$D$33:$D$776,СВЦЭМ!$A$33:$A$776,$A32,СВЦЭМ!$B$33:$B$776,L$11)+'СЕТ СН'!$F$14+СВЦЭМ!$D$10+'СЕТ СН'!$F$5-'СЕТ СН'!$F$24</f>
        <v>3555.5174419200002</v>
      </c>
      <c r="M32" s="36">
        <f>SUMIFS(СВЦЭМ!$D$33:$D$776,СВЦЭМ!$A$33:$A$776,$A32,СВЦЭМ!$B$33:$B$776,M$11)+'СЕТ СН'!$F$14+СВЦЭМ!$D$10+'СЕТ СН'!$F$5-'СЕТ СН'!$F$24</f>
        <v>3537.2859230399999</v>
      </c>
      <c r="N32" s="36">
        <f>SUMIFS(СВЦЭМ!$D$33:$D$776,СВЦЭМ!$A$33:$A$776,$A32,СВЦЭМ!$B$33:$B$776,N$11)+'СЕТ СН'!$F$14+СВЦЭМ!$D$10+'СЕТ СН'!$F$5-'СЕТ СН'!$F$24</f>
        <v>3528.5741997699997</v>
      </c>
      <c r="O32" s="36">
        <f>SUMIFS(СВЦЭМ!$D$33:$D$776,СВЦЭМ!$A$33:$A$776,$A32,СВЦЭМ!$B$33:$B$776,O$11)+'СЕТ СН'!$F$14+СВЦЭМ!$D$10+'СЕТ СН'!$F$5-'СЕТ СН'!$F$24</f>
        <v>3497.3033168900001</v>
      </c>
      <c r="P32" s="36">
        <f>SUMIFS(СВЦЭМ!$D$33:$D$776,СВЦЭМ!$A$33:$A$776,$A32,СВЦЭМ!$B$33:$B$776,P$11)+'СЕТ СН'!$F$14+СВЦЭМ!$D$10+'СЕТ СН'!$F$5-'СЕТ СН'!$F$24</f>
        <v>3497.7412228600001</v>
      </c>
      <c r="Q32" s="36">
        <f>SUMIFS(СВЦЭМ!$D$33:$D$776,СВЦЭМ!$A$33:$A$776,$A32,СВЦЭМ!$B$33:$B$776,Q$11)+'СЕТ СН'!$F$14+СВЦЭМ!$D$10+'СЕТ СН'!$F$5-'СЕТ СН'!$F$24</f>
        <v>3503.8352746</v>
      </c>
      <c r="R32" s="36">
        <f>SUMIFS(СВЦЭМ!$D$33:$D$776,СВЦЭМ!$A$33:$A$776,$A32,СВЦЭМ!$B$33:$B$776,R$11)+'СЕТ СН'!$F$14+СВЦЭМ!$D$10+'СЕТ СН'!$F$5-'СЕТ СН'!$F$24</f>
        <v>3527.5250830499999</v>
      </c>
      <c r="S32" s="36">
        <f>SUMIFS(СВЦЭМ!$D$33:$D$776,СВЦЭМ!$A$33:$A$776,$A32,СВЦЭМ!$B$33:$B$776,S$11)+'СЕТ СН'!$F$14+СВЦЭМ!$D$10+'СЕТ СН'!$F$5-'СЕТ СН'!$F$24</f>
        <v>3523.56528884</v>
      </c>
      <c r="T32" s="36">
        <f>SUMIFS(СВЦЭМ!$D$33:$D$776,СВЦЭМ!$A$33:$A$776,$A32,СВЦЭМ!$B$33:$B$776,T$11)+'СЕТ СН'!$F$14+СВЦЭМ!$D$10+'СЕТ СН'!$F$5-'СЕТ СН'!$F$24</f>
        <v>3488.0882027299999</v>
      </c>
      <c r="U32" s="36">
        <f>SUMIFS(СВЦЭМ!$D$33:$D$776,СВЦЭМ!$A$33:$A$776,$A32,СВЦЭМ!$B$33:$B$776,U$11)+'СЕТ СН'!$F$14+СВЦЭМ!$D$10+'СЕТ СН'!$F$5-'СЕТ СН'!$F$24</f>
        <v>3471.8007917</v>
      </c>
      <c r="V32" s="36">
        <f>SUMIFS(СВЦЭМ!$D$33:$D$776,СВЦЭМ!$A$33:$A$776,$A32,СВЦЭМ!$B$33:$B$776,V$11)+'СЕТ СН'!$F$14+СВЦЭМ!$D$10+'СЕТ СН'!$F$5-'СЕТ СН'!$F$24</f>
        <v>3485.8148936600001</v>
      </c>
      <c r="W32" s="36">
        <f>SUMIFS(СВЦЭМ!$D$33:$D$776,СВЦЭМ!$A$33:$A$776,$A32,СВЦЭМ!$B$33:$B$776,W$11)+'СЕТ СН'!$F$14+СВЦЭМ!$D$10+'СЕТ СН'!$F$5-'СЕТ СН'!$F$24</f>
        <v>3500.7873268399999</v>
      </c>
      <c r="X32" s="36">
        <f>SUMIFS(СВЦЭМ!$D$33:$D$776,СВЦЭМ!$A$33:$A$776,$A32,СВЦЭМ!$B$33:$B$776,X$11)+'СЕТ СН'!$F$14+СВЦЭМ!$D$10+'СЕТ СН'!$F$5-'СЕТ СН'!$F$24</f>
        <v>3511.2939540799998</v>
      </c>
      <c r="Y32" s="36">
        <f>SUMIFS(СВЦЭМ!$D$33:$D$776,СВЦЭМ!$A$33:$A$776,$A32,СВЦЭМ!$B$33:$B$776,Y$11)+'СЕТ СН'!$F$14+СВЦЭМ!$D$10+'СЕТ СН'!$F$5-'СЕТ СН'!$F$24</f>
        <v>3551.6273195599997</v>
      </c>
    </row>
    <row r="33" spans="1:27" ht="15.75" x14ac:dyDescent="0.2">
      <c r="A33" s="35">
        <f t="shared" si="0"/>
        <v>43518</v>
      </c>
      <c r="B33" s="36">
        <f>SUMIFS(СВЦЭМ!$D$33:$D$776,СВЦЭМ!$A$33:$A$776,$A33,СВЦЭМ!$B$33:$B$776,B$11)+'СЕТ СН'!$F$14+СВЦЭМ!$D$10+'СЕТ СН'!$F$5-'СЕТ СН'!$F$24</f>
        <v>3564.9287819900001</v>
      </c>
      <c r="C33" s="36">
        <f>SUMIFS(СВЦЭМ!$D$33:$D$776,СВЦЭМ!$A$33:$A$776,$A33,СВЦЭМ!$B$33:$B$776,C$11)+'СЕТ СН'!$F$14+СВЦЭМ!$D$10+'СЕТ СН'!$F$5-'СЕТ СН'!$F$24</f>
        <v>3572.8731545199998</v>
      </c>
      <c r="D33" s="36">
        <f>SUMIFS(СВЦЭМ!$D$33:$D$776,СВЦЭМ!$A$33:$A$776,$A33,СВЦЭМ!$B$33:$B$776,D$11)+'СЕТ СН'!$F$14+СВЦЭМ!$D$10+'СЕТ СН'!$F$5-'СЕТ СН'!$F$24</f>
        <v>3569.5216200699997</v>
      </c>
      <c r="E33" s="36">
        <f>SUMIFS(СВЦЭМ!$D$33:$D$776,СВЦЭМ!$A$33:$A$776,$A33,СВЦЭМ!$B$33:$B$776,E$11)+'СЕТ СН'!$F$14+СВЦЭМ!$D$10+'СЕТ СН'!$F$5-'СЕТ СН'!$F$24</f>
        <v>3565.9226378599997</v>
      </c>
      <c r="F33" s="36">
        <f>SUMIFS(СВЦЭМ!$D$33:$D$776,СВЦЭМ!$A$33:$A$776,$A33,СВЦЭМ!$B$33:$B$776,F$11)+'СЕТ СН'!$F$14+СВЦЭМ!$D$10+'СЕТ СН'!$F$5-'СЕТ СН'!$F$24</f>
        <v>3564.0062775799997</v>
      </c>
      <c r="G33" s="36">
        <f>SUMIFS(СВЦЭМ!$D$33:$D$776,СВЦЭМ!$A$33:$A$776,$A33,СВЦЭМ!$B$33:$B$776,G$11)+'СЕТ СН'!$F$14+СВЦЭМ!$D$10+'СЕТ СН'!$F$5-'СЕТ СН'!$F$24</f>
        <v>3568.0584565999998</v>
      </c>
      <c r="H33" s="36">
        <f>SUMIFS(СВЦЭМ!$D$33:$D$776,СВЦЭМ!$A$33:$A$776,$A33,СВЦЭМ!$B$33:$B$776,H$11)+'СЕТ СН'!$F$14+СВЦЭМ!$D$10+'СЕТ СН'!$F$5-'СЕТ СН'!$F$24</f>
        <v>3570.5131640600002</v>
      </c>
      <c r="I33" s="36">
        <f>SUMIFS(СВЦЭМ!$D$33:$D$776,СВЦЭМ!$A$33:$A$776,$A33,СВЦЭМ!$B$33:$B$776,I$11)+'СЕТ СН'!$F$14+СВЦЭМ!$D$10+'СЕТ СН'!$F$5-'СЕТ СН'!$F$24</f>
        <v>3558.15588996</v>
      </c>
      <c r="J33" s="36">
        <f>SUMIFS(СВЦЭМ!$D$33:$D$776,СВЦЭМ!$A$33:$A$776,$A33,СВЦЭМ!$B$33:$B$776,J$11)+'СЕТ СН'!$F$14+СВЦЭМ!$D$10+'СЕТ СН'!$F$5-'СЕТ СН'!$F$24</f>
        <v>3548.3631621</v>
      </c>
      <c r="K33" s="36">
        <f>SUMIFS(СВЦЭМ!$D$33:$D$776,СВЦЭМ!$A$33:$A$776,$A33,СВЦЭМ!$B$33:$B$776,K$11)+'СЕТ СН'!$F$14+СВЦЭМ!$D$10+'СЕТ СН'!$F$5-'СЕТ СН'!$F$24</f>
        <v>3565.1322817</v>
      </c>
      <c r="L33" s="36">
        <f>SUMIFS(СВЦЭМ!$D$33:$D$776,СВЦЭМ!$A$33:$A$776,$A33,СВЦЭМ!$B$33:$B$776,L$11)+'СЕТ СН'!$F$14+СВЦЭМ!$D$10+'СЕТ СН'!$F$5-'СЕТ СН'!$F$24</f>
        <v>3581.6297346299998</v>
      </c>
      <c r="M33" s="36">
        <f>SUMIFS(СВЦЭМ!$D$33:$D$776,СВЦЭМ!$A$33:$A$776,$A33,СВЦЭМ!$B$33:$B$776,M$11)+'СЕТ СН'!$F$14+СВЦЭМ!$D$10+'СЕТ СН'!$F$5-'СЕТ СН'!$F$24</f>
        <v>3583.8544032899999</v>
      </c>
      <c r="N33" s="36">
        <f>SUMIFS(СВЦЭМ!$D$33:$D$776,СВЦЭМ!$A$33:$A$776,$A33,СВЦЭМ!$B$33:$B$776,N$11)+'СЕТ СН'!$F$14+СВЦЭМ!$D$10+'СЕТ СН'!$F$5-'СЕТ СН'!$F$24</f>
        <v>3550.3097193499998</v>
      </c>
      <c r="O33" s="36">
        <f>SUMIFS(СВЦЭМ!$D$33:$D$776,СВЦЭМ!$A$33:$A$776,$A33,СВЦЭМ!$B$33:$B$776,O$11)+'СЕТ СН'!$F$14+СВЦЭМ!$D$10+'СЕТ СН'!$F$5-'СЕТ СН'!$F$24</f>
        <v>3513.8395987699996</v>
      </c>
      <c r="P33" s="36">
        <f>SUMIFS(СВЦЭМ!$D$33:$D$776,СВЦЭМ!$A$33:$A$776,$A33,СВЦЭМ!$B$33:$B$776,P$11)+'СЕТ СН'!$F$14+СВЦЭМ!$D$10+'СЕТ СН'!$F$5-'СЕТ СН'!$F$24</f>
        <v>3524.1454913600001</v>
      </c>
      <c r="Q33" s="36">
        <f>SUMIFS(СВЦЭМ!$D$33:$D$776,СВЦЭМ!$A$33:$A$776,$A33,СВЦЭМ!$B$33:$B$776,Q$11)+'СЕТ СН'!$F$14+СВЦЭМ!$D$10+'СЕТ СН'!$F$5-'СЕТ СН'!$F$24</f>
        <v>3528.0316553800003</v>
      </c>
      <c r="R33" s="36">
        <f>SUMIFS(СВЦЭМ!$D$33:$D$776,СВЦЭМ!$A$33:$A$776,$A33,СВЦЭМ!$B$33:$B$776,R$11)+'СЕТ СН'!$F$14+СВЦЭМ!$D$10+'СЕТ СН'!$F$5-'СЕТ СН'!$F$24</f>
        <v>3538.3498262200001</v>
      </c>
      <c r="S33" s="36">
        <f>SUMIFS(СВЦЭМ!$D$33:$D$776,СВЦЭМ!$A$33:$A$776,$A33,СВЦЭМ!$B$33:$B$776,S$11)+'СЕТ СН'!$F$14+СВЦЭМ!$D$10+'СЕТ СН'!$F$5-'СЕТ СН'!$F$24</f>
        <v>3537.96137215</v>
      </c>
      <c r="T33" s="36">
        <f>SUMIFS(СВЦЭМ!$D$33:$D$776,СВЦЭМ!$A$33:$A$776,$A33,СВЦЭМ!$B$33:$B$776,T$11)+'СЕТ СН'!$F$14+СВЦЭМ!$D$10+'СЕТ СН'!$F$5-'СЕТ СН'!$F$24</f>
        <v>3501.18975314</v>
      </c>
      <c r="U33" s="36">
        <f>SUMIFS(СВЦЭМ!$D$33:$D$776,СВЦЭМ!$A$33:$A$776,$A33,СВЦЭМ!$B$33:$B$776,U$11)+'СЕТ СН'!$F$14+СВЦЭМ!$D$10+'СЕТ СН'!$F$5-'СЕТ СН'!$F$24</f>
        <v>3485.7635511399999</v>
      </c>
      <c r="V33" s="36">
        <f>SUMIFS(СВЦЭМ!$D$33:$D$776,СВЦЭМ!$A$33:$A$776,$A33,СВЦЭМ!$B$33:$B$776,V$11)+'СЕТ СН'!$F$14+СВЦЭМ!$D$10+'СЕТ СН'!$F$5-'СЕТ СН'!$F$24</f>
        <v>3478.3075048000001</v>
      </c>
      <c r="W33" s="36">
        <f>SUMIFS(СВЦЭМ!$D$33:$D$776,СВЦЭМ!$A$33:$A$776,$A33,СВЦЭМ!$B$33:$B$776,W$11)+'СЕТ СН'!$F$14+СВЦЭМ!$D$10+'СЕТ СН'!$F$5-'СЕТ СН'!$F$24</f>
        <v>3494.0998859000001</v>
      </c>
      <c r="X33" s="36">
        <f>SUMIFS(СВЦЭМ!$D$33:$D$776,СВЦЭМ!$A$33:$A$776,$A33,СВЦЭМ!$B$33:$B$776,X$11)+'СЕТ СН'!$F$14+СВЦЭМ!$D$10+'СЕТ СН'!$F$5-'СЕТ СН'!$F$24</f>
        <v>3515.7367066099996</v>
      </c>
      <c r="Y33" s="36">
        <f>SUMIFS(СВЦЭМ!$D$33:$D$776,СВЦЭМ!$A$33:$A$776,$A33,СВЦЭМ!$B$33:$B$776,Y$11)+'СЕТ СН'!$F$14+СВЦЭМ!$D$10+'СЕТ СН'!$F$5-'СЕТ СН'!$F$24</f>
        <v>3553.0697405700002</v>
      </c>
    </row>
    <row r="34" spans="1:27" ht="15.75" x14ac:dyDescent="0.2">
      <c r="A34" s="35">
        <f t="shared" si="0"/>
        <v>43519</v>
      </c>
      <c r="B34" s="36">
        <f>SUMIFS(СВЦЭМ!$D$33:$D$776,СВЦЭМ!$A$33:$A$776,$A34,СВЦЭМ!$B$33:$B$776,B$11)+'СЕТ СН'!$F$14+СВЦЭМ!$D$10+'СЕТ СН'!$F$5-'СЕТ СН'!$F$24</f>
        <v>3567.85581103</v>
      </c>
      <c r="C34" s="36">
        <f>SUMIFS(СВЦЭМ!$D$33:$D$776,СВЦЭМ!$A$33:$A$776,$A34,СВЦЭМ!$B$33:$B$776,C$11)+'СЕТ СН'!$F$14+СВЦЭМ!$D$10+'СЕТ СН'!$F$5-'СЕТ СН'!$F$24</f>
        <v>3571.8238936500002</v>
      </c>
      <c r="D34" s="36">
        <f>SUMIFS(СВЦЭМ!$D$33:$D$776,СВЦЭМ!$A$33:$A$776,$A34,СВЦЭМ!$B$33:$B$776,D$11)+'СЕТ СН'!$F$14+СВЦЭМ!$D$10+'СЕТ СН'!$F$5-'СЕТ СН'!$F$24</f>
        <v>3563.1496780999996</v>
      </c>
      <c r="E34" s="36">
        <f>SUMIFS(СВЦЭМ!$D$33:$D$776,СВЦЭМ!$A$33:$A$776,$A34,СВЦЭМ!$B$33:$B$776,E$11)+'СЕТ СН'!$F$14+СВЦЭМ!$D$10+'СЕТ СН'!$F$5-'СЕТ СН'!$F$24</f>
        <v>3562.11862849</v>
      </c>
      <c r="F34" s="36">
        <f>SUMIFS(СВЦЭМ!$D$33:$D$776,СВЦЭМ!$A$33:$A$776,$A34,СВЦЭМ!$B$33:$B$776,F$11)+'СЕТ СН'!$F$14+СВЦЭМ!$D$10+'СЕТ СН'!$F$5-'СЕТ СН'!$F$24</f>
        <v>3561.23787335</v>
      </c>
      <c r="G34" s="36">
        <f>SUMIFS(СВЦЭМ!$D$33:$D$776,СВЦЭМ!$A$33:$A$776,$A34,СВЦЭМ!$B$33:$B$776,G$11)+'СЕТ СН'!$F$14+СВЦЭМ!$D$10+'СЕТ СН'!$F$5-'СЕТ СН'!$F$24</f>
        <v>3560.3092553699998</v>
      </c>
      <c r="H34" s="36">
        <f>SUMIFS(СВЦЭМ!$D$33:$D$776,СВЦЭМ!$A$33:$A$776,$A34,СВЦЭМ!$B$33:$B$776,H$11)+'СЕТ СН'!$F$14+СВЦЭМ!$D$10+'СЕТ СН'!$F$5-'СЕТ СН'!$F$24</f>
        <v>3578.2292100899999</v>
      </c>
      <c r="I34" s="36">
        <f>SUMIFS(СВЦЭМ!$D$33:$D$776,СВЦЭМ!$A$33:$A$776,$A34,СВЦЭМ!$B$33:$B$776,I$11)+'СЕТ СН'!$F$14+СВЦЭМ!$D$10+'СЕТ СН'!$F$5-'СЕТ СН'!$F$24</f>
        <v>3563.25839765</v>
      </c>
      <c r="J34" s="36">
        <f>SUMIFS(СВЦЭМ!$D$33:$D$776,СВЦЭМ!$A$33:$A$776,$A34,СВЦЭМ!$B$33:$B$776,J$11)+'СЕТ СН'!$F$14+СВЦЭМ!$D$10+'СЕТ СН'!$F$5-'СЕТ СН'!$F$24</f>
        <v>3541.1798337399996</v>
      </c>
      <c r="K34" s="36">
        <f>SUMIFS(СВЦЭМ!$D$33:$D$776,СВЦЭМ!$A$33:$A$776,$A34,СВЦЭМ!$B$33:$B$776,K$11)+'СЕТ СН'!$F$14+СВЦЭМ!$D$10+'СЕТ СН'!$F$5-'СЕТ СН'!$F$24</f>
        <v>3517.4453018599997</v>
      </c>
      <c r="L34" s="36">
        <f>SUMIFS(СВЦЭМ!$D$33:$D$776,СВЦЭМ!$A$33:$A$776,$A34,СВЦЭМ!$B$33:$B$776,L$11)+'СЕТ СН'!$F$14+СВЦЭМ!$D$10+'СЕТ СН'!$F$5-'СЕТ СН'!$F$24</f>
        <v>3522.1029421000003</v>
      </c>
      <c r="M34" s="36">
        <f>SUMIFS(СВЦЭМ!$D$33:$D$776,СВЦЭМ!$A$33:$A$776,$A34,СВЦЭМ!$B$33:$B$776,M$11)+'СЕТ СН'!$F$14+СВЦЭМ!$D$10+'СЕТ СН'!$F$5-'СЕТ СН'!$F$24</f>
        <v>3533.6698714300001</v>
      </c>
      <c r="N34" s="36">
        <f>SUMIFS(СВЦЭМ!$D$33:$D$776,СВЦЭМ!$A$33:$A$776,$A34,СВЦЭМ!$B$33:$B$776,N$11)+'СЕТ СН'!$F$14+СВЦЭМ!$D$10+'СЕТ СН'!$F$5-'СЕТ СН'!$F$24</f>
        <v>3543.5764210899997</v>
      </c>
      <c r="O34" s="36">
        <f>SUMIFS(СВЦЭМ!$D$33:$D$776,СВЦЭМ!$A$33:$A$776,$A34,СВЦЭМ!$B$33:$B$776,O$11)+'СЕТ СН'!$F$14+СВЦЭМ!$D$10+'СЕТ СН'!$F$5-'СЕТ СН'!$F$24</f>
        <v>3519.4898546599998</v>
      </c>
      <c r="P34" s="36">
        <f>SUMIFS(СВЦЭМ!$D$33:$D$776,СВЦЭМ!$A$33:$A$776,$A34,СВЦЭМ!$B$33:$B$776,P$11)+'СЕТ СН'!$F$14+СВЦЭМ!$D$10+'СЕТ СН'!$F$5-'СЕТ СН'!$F$24</f>
        <v>3527.96256971</v>
      </c>
      <c r="Q34" s="36">
        <f>SUMIFS(СВЦЭМ!$D$33:$D$776,СВЦЭМ!$A$33:$A$776,$A34,СВЦЭМ!$B$33:$B$776,Q$11)+'СЕТ СН'!$F$14+СВЦЭМ!$D$10+'СЕТ СН'!$F$5-'СЕТ СН'!$F$24</f>
        <v>3538.5065511499997</v>
      </c>
      <c r="R34" s="36">
        <f>SUMIFS(СВЦЭМ!$D$33:$D$776,СВЦЭМ!$A$33:$A$776,$A34,СВЦЭМ!$B$33:$B$776,R$11)+'СЕТ СН'!$F$14+СВЦЭМ!$D$10+'СЕТ СН'!$F$5-'СЕТ СН'!$F$24</f>
        <v>3548.2531468500001</v>
      </c>
      <c r="S34" s="36">
        <f>SUMIFS(СВЦЭМ!$D$33:$D$776,СВЦЭМ!$A$33:$A$776,$A34,СВЦЭМ!$B$33:$B$776,S$11)+'СЕТ СН'!$F$14+СВЦЭМ!$D$10+'СЕТ СН'!$F$5-'СЕТ СН'!$F$24</f>
        <v>3546.1854251300001</v>
      </c>
      <c r="T34" s="36">
        <f>SUMIFS(СВЦЭМ!$D$33:$D$776,СВЦЭМ!$A$33:$A$776,$A34,СВЦЭМ!$B$33:$B$776,T$11)+'СЕТ СН'!$F$14+СВЦЭМ!$D$10+'СЕТ СН'!$F$5-'СЕТ СН'!$F$24</f>
        <v>3521.0134426899999</v>
      </c>
      <c r="U34" s="36">
        <f>SUMIFS(СВЦЭМ!$D$33:$D$776,СВЦЭМ!$A$33:$A$776,$A34,СВЦЭМ!$B$33:$B$776,U$11)+'СЕТ СН'!$F$14+СВЦЭМ!$D$10+'СЕТ СН'!$F$5-'СЕТ СН'!$F$24</f>
        <v>3485.6171281699999</v>
      </c>
      <c r="V34" s="36">
        <f>SUMIFS(СВЦЭМ!$D$33:$D$776,СВЦЭМ!$A$33:$A$776,$A34,СВЦЭМ!$B$33:$B$776,V$11)+'СЕТ СН'!$F$14+СВЦЭМ!$D$10+'СЕТ СН'!$F$5-'СЕТ СН'!$F$24</f>
        <v>3480.12117132</v>
      </c>
      <c r="W34" s="36">
        <f>SUMIFS(СВЦЭМ!$D$33:$D$776,СВЦЭМ!$A$33:$A$776,$A34,СВЦЭМ!$B$33:$B$776,W$11)+'СЕТ СН'!$F$14+СВЦЭМ!$D$10+'СЕТ СН'!$F$5-'СЕТ СН'!$F$24</f>
        <v>3482.74379116</v>
      </c>
      <c r="X34" s="36">
        <f>SUMIFS(СВЦЭМ!$D$33:$D$776,СВЦЭМ!$A$33:$A$776,$A34,СВЦЭМ!$B$33:$B$776,X$11)+'СЕТ СН'!$F$14+СВЦЭМ!$D$10+'СЕТ СН'!$F$5-'СЕТ СН'!$F$24</f>
        <v>3489.9840854600002</v>
      </c>
      <c r="Y34" s="36">
        <f>SUMIFS(СВЦЭМ!$D$33:$D$776,СВЦЭМ!$A$33:$A$776,$A34,СВЦЭМ!$B$33:$B$776,Y$11)+'СЕТ СН'!$F$14+СВЦЭМ!$D$10+'СЕТ СН'!$F$5-'СЕТ СН'!$F$24</f>
        <v>3539.0883356499999</v>
      </c>
    </row>
    <row r="35" spans="1:27" ht="15.75" x14ac:dyDescent="0.2">
      <c r="A35" s="35">
        <f t="shared" si="0"/>
        <v>43520</v>
      </c>
      <c r="B35" s="36">
        <f>SUMIFS(СВЦЭМ!$D$33:$D$776,СВЦЭМ!$A$33:$A$776,$A35,СВЦЭМ!$B$33:$B$776,B$11)+'СЕТ СН'!$F$14+СВЦЭМ!$D$10+'СЕТ СН'!$F$5-'СЕТ СН'!$F$24</f>
        <v>3583.6715836900003</v>
      </c>
      <c r="C35" s="36">
        <f>SUMIFS(СВЦЭМ!$D$33:$D$776,СВЦЭМ!$A$33:$A$776,$A35,СВЦЭМ!$B$33:$B$776,C$11)+'СЕТ СН'!$F$14+СВЦЭМ!$D$10+'СЕТ СН'!$F$5-'СЕТ СН'!$F$24</f>
        <v>3608.73827936</v>
      </c>
      <c r="D35" s="36">
        <f>SUMIFS(СВЦЭМ!$D$33:$D$776,СВЦЭМ!$A$33:$A$776,$A35,СВЦЭМ!$B$33:$B$776,D$11)+'СЕТ СН'!$F$14+СВЦЭМ!$D$10+'СЕТ СН'!$F$5-'СЕТ СН'!$F$24</f>
        <v>3625.9277624300003</v>
      </c>
      <c r="E35" s="36">
        <f>SUMIFS(СВЦЭМ!$D$33:$D$776,СВЦЭМ!$A$33:$A$776,$A35,СВЦЭМ!$B$33:$B$776,E$11)+'СЕТ СН'!$F$14+СВЦЭМ!$D$10+'СЕТ СН'!$F$5-'СЕТ СН'!$F$24</f>
        <v>3639.6654349599999</v>
      </c>
      <c r="F35" s="36">
        <f>SUMIFS(СВЦЭМ!$D$33:$D$776,СВЦЭМ!$A$33:$A$776,$A35,СВЦЭМ!$B$33:$B$776,F$11)+'СЕТ СН'!$F$14+СВЦЭМ!$D$10+'СЕТ СН'!$F$5-'СЕТ СН'!$F$24</f>
        <v>3649.8297564599998</v>
      </c>
      <c r="G35" s="36">
        <f>SUMIFS(СВЦЭМ!$D$33:$D$776,СВЦЭМ!$A$33:$A$776,$A35,СВЦЭМ!$B$33:$B$776,G$11)+'СЕТ СН'!$F$14+СВЦЭМ!$D$10+'СЕТ СН'!$F$5-'СЕТ СН'!$F$24</f>
        <v>3646.8872218199999</v>
      </c>
      <c r="H35" s="36">
        <f>SUMIFS(СВЦЭМ!$D$33:$D$776,СВЦЭМ!$A$33:$A$776,$A35,СВЦЭМ!$B$33:$B$776,H$11)+'СЕТ СН'!$F$14+СВЦЭМ!$D$10+'СЕТ СН'!$F$5-'СЕТ СН'!$F$24</f>
        <v>3631.58061374</v>
      </c>
      <c r="I35" s="36">
        <f>SUMIFS(СВЦЭМ!$D$33:$D$776,СВЦЭМ!$A$33:$A$776,$A35,СВЦЭМ!$B$33:$B$776,I$11)+'СЕТ СН'!$F$14+СВЦЭМ!$D$10+'СЕТ СН'!$F$5-'СЕТ СН'!$F$24</f>
        <v>3614.78931397</v>
      </c>
      <c r="J35" s="36">
        <f>SUMIFS(СВЦЭМ!$D$33:$D$776,СВЦЭМ!$A$33:$A$776,$A35,СВЦЭМ!$B$33:$B$776,J$11)+'СЕТ СН'!$F$14+СВЦЭМ!$D$10+'СЕТ СН'!$F$5-'СЕТ СН'!$F$24</f>
        <v>3552.5986777500002</v>
      </c>
      <c r="K35" s="36">
        <f>SUMIFS(СВЦЭМ!$D$33:$D$776,СВЦЭМ!$A$33:$A$776,$A35,СВЦЭМ!$B$33:$B$776,K$11)+'СЕТ СН'!$F$14+СВЦЭМ!$D$10+'СЕТ СН'!$F$5-'СЕТ СН'!$F$24</f>
        <v>3512.5323006199997</v>
      </c>
      <c r="L35" s="36">
        <f>SUMIFS(СВЦЭМ!$D$33:$D$776,СВЦЭМ!$A$33:$A$776,$A35,СВЦЭМ!$B$33:$B$776,L$11)+'СЕТ СН'!$F$14+СВЦЭМ!$D$10+'СЕТ СН'!$F$5-'СЕТ СН'!$F$24</f>
        <v>3504.2031127800001</v>
      </c>
      <c r="M35" s="36">
        <f>SUMIFS(СВЦЭМ!$D$33:$D$776,СВЦЭМ!$A$33:$A$776,$A35,СВЦЭМ!$B$33:$B$776,M$11)+'СЕТ СН'!$F$14+СВЦЭМ!$D$10+'СЕТ СН'!$F$5-'СЕТ СН'!$F$24</f>
        <v>3504.78906508</v>
      </c>
      <c r="N35" s="36">
        <f>SUMIFS(СВЦЭМ!$D$33:$D$776,СВЦЭМ!$A$33:$A$776,$A35,СВЦЭМ!$B$33:$B$776,N$11)+'СЕТ СН'!$F$14+СВЦЭМ!$D$10+'СЕТ СН'!$F$5-'СЕТ СН'!$F$24</f>
        <v>3500.4312228600002</v>
      </c>
      <c r="O35" s="36">
        <f>SUMIFS(СВЦЭМ!$D$33:$D$776,СВЦЭМ!$A$33:$A$776,$A35,СВЦЭМ!$B$33:$B$776,O$11)+'СЕТ СН'!$F$14+СВЦЭМ!$D$10+'СЕТ СН'!$F$5-'СЕТ СН'!$F$24</f>
        <v>3477.7779382799999</v>
      </c>
      <c r="P35" s="36">
        <f>SUMIFS(СВЦЭМ!$D$33:$D$776,СВЦЭМ!$A$33:$A$776,$A35,СВЦЭМ!$B$33:$B$776,P$11)+'СЕТ СН'!$F$14+СВЦЭМ!$D$10+'СЕТ СН'!$F$5-'СЕТ СН'!$F$24</f>
        <v>3485.63452917</v>
      </c>
      <c r="Q35" s="36">
        <f>SUMIFS(СВЦЭМ!$D$33:$D$776,СВЦЭМ!$A$33:$A$776,$A35,СВЦЭМ!$B$33:$B$776,Q$11)+'СЕТ СН'!$F$14+СВЦЭМ!$D$10+'СЕТ СН'!$F$5-'СЕТ СН'!$F$24</f>
        <v>3492.8648459199999</v>
      </c>
      <c r="R35" s="36">
        <f>SUMIFS(СВЦЭМ!$D$33:$D$776,СВЦЭМ!$A$33:$A$776,$A35,СВЦЭМ!$B$33:$B$776,R$11)+'СЕТ СН'!$F$14+СВЦЭМ!$D$10+'СЕТ СН'!$F$5-'СЕТ СН'!$F$24</f>
        <v>3495.3225181799999</v>
      </c>
      <c r="S35" s="36">
        <f>SUMIFS(СВЦЭМ!$D$33:$D$776,СВЦЭМ!$A$33:$A$776,$A35,СВЦЭМ!$B$33:$B$776,S$11)+'СЕТ СН'!$F$14+СВЦЭМ!$D$10+'СЕТ СН'!$F$5-'СЕТ СН'!$F$24</f>
        <v>3487.9514791000001</v>
      </c>
      <c r="T35" s="36">
        <f>SUMIFS(СВЦЭМ!$D$33:$D$776,СВЦЭМ!$A$33:$A$776,$A35,СВЦЭМ!$B$33:$B$776,T$11)+'СЕТ СН'!$F$14+СВЦЭМ!$D$10+'СЕТ СН'!$F$5-'СЕТ СН'!$F$24</f>
        <v>3458.4097000699999</v>
      </c>
      <c r="U35" s="36">
        <f>SUMIFS(СВЦЭМ!$D$33:$D$776,СВЦЭМ!$A$33:$A$776,$A35,СВЦЭМ!$B$33:$B$776,U$11)+'СЕТ СН'!$F$14+СВЦЭМ!$D$10+'СЕТ СН'!$F$5-'СЕТ СН'!$F$24</f>
        <v>3411.5238993100002</v>
      </c>
      <c r="V35" s="36">
        <f>SUMIFS(СВЦЭМ!$D$33:$D$776,СВЦЭМ!$A$33:$A$776,$A35,СВЦЭМ!$B$33:$B$776,V$11)+'СЕТ СН'!$F$14+СВЦЭМ!$D$10+'СЕТ СН'!$F$5-'СЕТ СН'!$F$24</f>
        <v>3408.7529127799999</v>
      </c>
      <c r="W35" s="36">
        <f>SUMIFS(СВЦЭМ!$D$33:$D$776,СВЦЭМ!$A$33:$A$776,$A35,СВЦЭМ!$B$33:$B$776,W$11)+'СЕТ СН'!$F$14+СВЦЭМ!$D$10+'СЕТ СН'!$F$5-'СЕТ СН'!$F$24</f>
        <v>3423.3581403200001</v>
      </c>
      <c r="X35" s="36">
        <f>SUMIFS(СВЦЭМ!$D$33:$D$776,СВЦЭМ!$A$33:$A$776,$A35,СВЦЭМ!$B$33:$B$776,X$11)+'СЕТ СН'!$F$14+СВЦЭМ!$D$10+'СЕТ СН'!$F$5-'СЕТ СН'!$F$24</f>
        <v>3445.6261068700001</v>
      </c>
      <c r="Y35" s="36">
        <f>SUMIFS(СВЦЭМ!$D$33:$D$776,СВЦЭМ!$A$33:$A$776,$A35,СВЦЭМ!$B$33:$B$776,Y$11)+'СЕТ СН'!$F$14+СВЦЭМ!$D$10+'СЕТ СН'!$F$5-'СЕТ СН'!$F$24</f>
        <v>3520.48733214</v>
      </c>
    </row>
    <row r="36" spans="1:27" ht="15.75" x14ac:dyDescent="0.2">
      <c r="A36" s="35">
        <f t="shared" si="0"/>
        <v>43521</v>
      </c>
      <c r="B36" s="36">
        <f>SUMIFS(СВЦЭМ!$D$33:$D$776,СВЦЭМ!$A$33:$A$776,$A36,СВЦЭМ!$B$33:$B$776,B$11)+'СЕТ СН'!$F$14+СВЦЭМ!$D$10+'СЕТ СН'!$F$5-'СЕТ СН'!$F$24</f>
        <v>3560.7135541299999</v>
      </c>
      <c r="C36" s="36">
        <f>SUMIFS(СВЦЭМ!$D$33:$D$776,СВЦЭМ!$A$33:$A$776,$A36,СВЦЭМ!$B$33:$B$776,C$11)+'СЕТ СН'!$F$14+СВЦЭМ!$D$10+'СЕТ СН'!$F$5-'СЕТ СН'!$F$24</f>
        <v>3574.3674180199996</v>
      </c>
      <c r="D36" s="36">
        <f>SUMIFS(СВЦЭМ!$D$33:$D$776,СВЦЭМ!$A$33:$A$776,$A36,СВЦЭМ!$B$33:$B$776,D$11)+'СЕТ СН'!$F$14+СВЦЭМ!$D$10+'СЕТ СН'!$F$5-'СЕТ СН'!$F$24</f>
        <v>3570.5700908999997</v>
      </c>
      <c r="E36" s="36">
        <f>SUMIFS(СВЦЭМ!$D$33:$D$776,СВЦЭМ!$A$33:$A$776,$A36,СВЦЭМ!$B$33:$B$776,E$11)+'СЕТ СН'!$F$14+СВЦЭМ!$D$10+'СЕТ СН'!$F$5-'СЕТ СН'!$F$24</f>
        <v>3573.99046017</v>
      </c>
      <c r="F36" s="36">
        <f>SUMIFS(СВЦЭМ!$D$33:$D$776,СВЦЭМ!$A$33:$A$776,$A36,СВЦЭМ!$B$33:$B$776,F$11)+'СЕТ СН'!$F$14+СВЦЭМ!$D$10+'СЕТ СН'!$F$5-'СЕТ СН'!$F$24</f>
        <v>3574.08563344</v>
      </c>
      <c r="G36" s="36">
        <f>SUMIFS(СВЦЭМ!$D$33:$D$776,СВЦЭМ!$A$33:$A$776,$A36,СВЦЭМ!$B$33:$B$776,G$11)+'СЕТ СН'!$F$14+СВЦЭМ!$D$10+'СЕТ СН'!$F$5-'СЕТ СН'!$F$24</f>
        <v>3581.30360462</v>
      </c>
      <c r="H36" s="36">
        <f>SUMIFS(СВЦЭМ!$D$33:$D$776,СВЦЭМ!$A$33:$A$776,$A36,СВЦЭМ!$B$33:$B$776,H$11)+'СЕТ СН'!$F$14+СВЦЭМ!$D$10+'СЕТ СН'!$F$5-'СЕТ СН'!$F$24</f>
        <v>3595.1584719599996</v>
      </c>
      <c r="I36" s="36">
        <f>SUMIFS(СВЦЭМ!$D$33:$D$776,СВЦЭМ!$A$33:$A$776,$A36,СВЦЭМ!$B$33:$B$776,I$11)+'СЕТ СН'!$F$14+СВЦЭМ!$D$10+'СЕТ СН'!$F$5-'СЕТ СН'!$F$24</f>
        <v>3569.8162418399997</v>
      </c>
      <c r="J36" s="36">
        <f>SUMIFS(СВЦЭМ!$D$33:$D$776,СВЦЭМ!$A$33:$A$776,$A36,СВЦЭМ!$B$33:$B$776,J$11)+'СЕТ СН'!$F$14+СВЦЭМ!$D$10+'СЕТ СН'!$F$5-'СЕТ СН'!$F$24</f>
        <v>3540.4475444199998</v>
      </c>
      <c r="K36" s="36">
        <f>SUMIFS(СВЦЭМ!$D$33:$D$776,СВЦЭМ!$A$33:$A$776,$A36,СВЦЭМ!$B$33:$B$776,K$11)+'СЕТ СН'!$F$14+СВЦЭМ!$D$10+'СЕТ СН'!$F$5-'СЕТ СН'!$F$24</f>
        <v>3516.3820983799997</v>
      </c>
      <c r="L36" s="36">
        <f>SUMIFS(СВЦЭМ!$D$33:$D$776,СВЦЭМ!$A$33:$A$776,$A36,СВЦЭМ!$B$33:$B$776,L$11)+'СЕТ СН'!$F$14+СВЦЭМ!$D$10+'СЕТ СН'!$F$5-'СЕТ СН'!$F$24</f>
        <v>3520.10762178</v>
      </c>
      <c r="M36" s="36">
        <f>SUMIFS(СВЦЭМ!$D$33:$D$776,СВЦЭМ!$A$33:$A$776,$A36,СВЦЭМ!$B$33:$B$776,M$11)+'СЕТ СН'!$F$14+СВЦЭМ!$D$10+'СЕТ СН'!$F$5-'СЕТ СН'!$F$24</f>
        <v>3542.3913819600002</v>
      </c>
      <c r="N36" s="36">
        <f>SUMIFS(СВЦЭМ!$D$33:$D$776,СВЦЭМ!$A$33:$A$776,$A36,СВЦЭМ!$B$33:$B$776,N$11)+'СЕТ СН'!$F$14+СВЦЭМ!$D$10+'СЕТ СН'!$F$5-'СЕТ СН'!$F$24</f>
        <v>3548.9451427100003</v>
      </c>
      <c r="O36" s="36">
        <f>SUMIFS(СВЦЭМ!$D$33:$D$776,СВЦЭМ!$A$33:$A$776,$A36,СВЦЭМ!$B$33:$B$776,O$11)+'СЕТ СН'!$F$14+СВЦЭМ!$D$10+'СЕТ СН'!$F$5-'СЕТ СН'!$F$24</f>
        <v>3537.5379201300002</v>
      </c>
      <c r="P36" s="36">
        <f>SUMIFS(СВЦЭМ!$D$33:$D$776,СВЦЭМ!$A$33:$A$776,$A36,СВЦЭМ!$B$33:$B$776,P$11)+'СЕТ СН'!$F$14+СВЦЭМ!$D$10+'СЕТ СН'!$F$5-'СЕТ СН'!$F$24</f>
        <v>3545.5296111500002</v>
      </c>
      <c r="Q36" s="36">
        <f>SUMIFS(СВЦЭМ!$D$33:$D$776,СВЦЭМ!$A$33:$A$776,$A36,СВЦЭМ!$B$33:$B$776,Q$11)+'СЕТ СН'!$F$14+СВЦЭМ!$D$10+'СЕТ СН'!$F$5-'СЕТ СН'!$F$24</f>
        <v>3556.6347262099998</v>
      </c>
      <c r="R36" s="36">
        <f>SUMIFS(СВЦЭМ!$D$33:$D$776,СВЦЭМ!$A$33:$A$776,$A36,СВЦЭМ!$B$33:$B$776,R$11)+'СЕТ СН'!$F$14+СВЦЭМ!$D$10+'СЕТ СН'!$F$5-'СЕТ СН'!$F$24</f>
        <v>3558.4098539400002</v>
      </c>
      <c r="S36" s="36">
        <f>SUMIFS(СВЦЭМ!$D$33:$D$776,СВЦЭМ!$A$33:$A$776,$A36,СВЦЭМ!$B$33:$B$776,S$11)+'СЕТ СН'!$F$14+СВЦЭМ!$D$10+'СЕТ СН'!$F$5-'СЕТ СН'!$F$24</f>
        <v>3558.5258102199996</v>
      </c>
      <c r="T36" s="36">
        <f>SUMIFS(СВЦЭМ!$D$33:$D$776,СВЦЭМ!$A$33:$A$776,$A36,СВЦЭМ!$B$33:$B$776,T$11)+'СЕТ СН'!$F$14+СВЦЭМ!$D$10+'СЕТ СН'!$F$5-'СЕТ СН'!$F$24</f>
        <v>3505.9384692599997</v>
      </c>
      <c r="U36" s="36">
        <f>SUMIFS(СВЦЭМ!$D$33:$D$776,СВЦЭМ!$A$33:$A$776,$A36,СВЦЭМ!$B$33:$B$776,U$11)+'СЕТ СН'!$F$14+СВЦЭМ!$D$10+'СЕТ СН'!$F$5-'СЕТ СН'!$F$24</f>
        <v>3465.5730407199999</v>
      </c>
      <c r="V36" s="36">
        <f>SUMIFS(СВЦЭМ!$D$33:$D$776,СВЦЭМ!$A$33:$A$776,$A36,СВЦЭМ!$B$33:$B$776,V$11)+'СЕТ СН'!$F$14+СВЦЭМ!$D$10+'СЕТ СН'!$F$5-'СЕТ СН'!$F$24</f>
        <v>3462.3925787200001</v>
      </c>
      <c r="W36" s="36">
        <f>SUMIFS(СВЦЭМ!$D$33:$D$776,СВЦЭМ!$A$33:$A$776,$A36,СВЦЭМ!$B$33:$B$776,W$11)+'СЕТ СН'!$F$14+СВЦЭМ!$D$10+'СЕТ СН'!$F$5-'СЕТ СН'!$F$24</f>
        <v>3475.0712745999999</v>
      </c>
      <c r="X36" s="36">
        <f>SUMIFS(СВЦЭМ!$D$33:$D$776,СВЦЭМ!$A$33:$A$776,$A36,СВЦЭМ!$B$33:$B$776,X$11)+'СЕТ СН'!$F$14+СВЦЭМ!$D$10+'СЕТ СН'!$F$5-'СЕТ СН'!$F$24</f>
        <v>3497.62974592</v>
      </c>
      <c r="Y36" s="36">
        <f>SUMIFS(СВЦЭМ!$D$33:$D$776,СВЦЭМ!$A$33:$A$776,$A36,СВЦЭМ!$B$33:$B$776,Y$11)+'СЕТ СН'!$F$14+СВЦЭМ!$D$10+'СЕТ СН'!$F$5-'СЕТ СН'!$F$24</f>
        <v>3541.4120644300001</v>
      </c>
    </row>
    <row r="37" spans="1:27" ht="15.75" x14ac:dyDescent="0.2">
      <c r="A37" s="35">
        <f t="shared" si="0"/>
        <v>43522</v>
      </c>
      <c r="B37" s="36">
        <f>SUMIFS(СВЦЭМ!$D$33:$D$776,СВЦЭМ!$A$33:$A$776,$A37,СВЦЭМ!$B$33:$B$776,B$11)+'СЕТ СН'!$F$14+СВЦЭМ!$D$10+'СЕТ СН'!$F$5-'СЕТ СН'!$F$24</f>
        <v>3569.84006494</v>
      </c>
      <c r="C37" s="36">
        <f>SUMIFS(СВЦЭМ!$D$33:$D$776,СВЦЭМ!$A$33:$A$776,$A37,СВЦЭМ!$B$33:$B$776,C$11)+'СЕТ СН'!$F$14+СВЦЭМ!$D$10+'СЕТ СН'!$F$5-'СЕТ СН'!$F$24</f>
        <v>3572.9594690599997</v>
      </c>
      <c r="D37" s="36">
        <f>SUMIFS(СВЦЭМ!$D$33:$D$776,СВЦЭМ!$A$33:$A$776,$A37,СВЦЭМ!$B$33:$B$776,D$11)+'СЕТ СН'!$F$14+СВЦЭМ!$D$10+'СЕТ СН'!$F$5-'СЕТ СН'!$F$24</f>
        <v>3565.7484677900002</v>
      </c>
      <c r="E37" s="36">
        <f>SUMIFS(СВЦЭМ!$D$33:$D$776,СВЦЭМ!$A$33:$A$776,$A37,СВЦЭМ!$B$33:$B$776,E$11)+'СЕТ СН'!$F$14+СВЦЭМ!$D$10+'СЕТ СН'!$F$5-'СЕТ СН'!$F$24</f>
        <v>3566.2970703999999</v>
      </c>
      <c r="F37" s="36">
        <f>SUMIFS(СВЦЭМ!$D$33:$D$776,СВЦЭМ!$A$33:$A$776,$A37,СВЦЭМ!$B$33:$B$776,F$11)+'СЕТ СН'!$F$14+СВЦЭМ!$D$10+'СЕТ СН'!$F$5-'СЕТ СН'!$F$24</f>
        <v>3564.5537481000001</v>
      </c>
      <c r="G37" s="36">
        <f>SUMIFS(СВЦЭМ!$D$33:$D$776,СВЦЭМ!$A$33:$A$776,$A37,СВЦЭМ!$B$33:$B$776,G$11)+'СЕТ СН'!$F$14+СВЦЭМ!$D$10+'СЕТ СН'!$F$5-'СЕТ СН'!$F$24</f>
        <v>3572.8740703200001</v>
      </c>
      <c r="H37" s="36">
        <f>SUMIFS(СВЦЭМ!$D$33:$D$776,СВЦЭМ!$A$33:$A$776,$A37,СВЦЭМ!$B$33:$B$776,H$11)+'СЕТ СН'!$F$14+СВЦЭМ!$D$10+'СЕТ СН'!$F$5-'СЕТ СН'!$F$24</f>
        <v>3570.8966652899999</v>
      </c>
      <c r="I37" s="36">
        <f>SUMIFS(СВЦЭМ!$D$33:$D$776,СВЦЭМ!$A$33:$A$776,$A37,СВЦЭМ!$B$33:$B$776,I$11)+'СЕТ СН'!$F$14+СВЦЭМ!$D$10+'СЕТ СН'!$F$5-'СЕТ СН'!$F$24</f>
        <v>3538.3178009900003</v>
      </c>
      <c r="J37" s="36">
        <f>SUMIFS(СВЦЭМ!$D$33:$D$776,СВЦЭМ!$A$33:$A$776,$A37,СВЦЭМ!$B$33:$B$776,J$11)+'СЕТ СН'!$F$14+СВЦЭМ!$D$10+'СЕТ СН'!$F$5-'СЕТ СН'!$F$24</f>
        <v>3516.3761576899997</v>
      </c>
      <c r="K37" s="36">
        <f>SUMIFS(СВЦЭМ!$D$33:$D$776,СВЦЭМ!$A$33:$A$776,$A37,СВЦЭМ!$B$33:$B$776,K$11)+'СЕТ СН'!$F$14+СВЦЭМ!$D$10+'СЕТ СН'!$F$5-'СЕТ СН'!$F$24</f>
        <v>3512.9622955699997</v>
      </c>
      <c r="L37" s="36">
        <f>SUMIFS(СВЦЭМ!$D$33:$D$776,СВЦЭМ!$A$33:$A$776,$A37,СВЦЭМ!$B$33:$B$776,L$11)+'СЕТ СН'!$F$14+СВЦЭМ!$D$10+'СЕТ СН'!$F$5-'СЕТ СН'!$F$24</f>
        <v>3527.5172127799997</v>
      </c>
      <c r="M37" s="36">
        <f>SUMIFS(СВЦЭМ!$D$33:$D$776,СВЦЭМ!$A$33:$A$776,$A37,СВЦЭМ!$B$33:$B$776,M$11)+'СЕТ СН'!$F$14+СВЦЭМ!$D$10+'СЕТ СН'!$F$5-'СЕТ СН'!$F$24</f>
        <v>3545.0782101300001</v>
      </c>
      <c r="N37" s="36">
        <f>SUMIFS(СВЦЭМ!$D$33:$D$776,СВЦЭМ!$A$33:$A$776,$A37,СВЦЭМ!$B$33:$B$776,N$11)+'СЕТ СН'!$F$14+СВЦЭМ!$D$10+'СЕТ СН'!$F$5-'СЕТ СН'!$F$24</f>
        <v>3526.4221433499997</v>
      </c>
      <c r="O37" s="36">
        <f>SUMIFS(СВЦЭМ!$D$33:$D$776,СВЦЭМ!$A$33:$A$776,$A37,СВЦЭМ!$B$33:$B$776,O$11)+'СЕТ СН'!$F$14+СВЦЭМ!$D$10+'СЕТ СН'!$F$5-'СЕТ СН'!$F$24</f>
        <v>3492.8355921800003</v>
      </c>
      <c r="P37" s="36">
        <f>SUMIFS(СВЦЭМ!$D$33:$D$776,СВЦЭМ!$A$33:$A$776,$A37,СВЦЭМ!$B$33:$B$776,P$11)+'СЕТ СН'!$F$14+СВЦЭМ!$D$10+'СЕТ СН'!$F$5-'СЕТ СН'!$F$24</f>
        <v>3497.1403008699999</v>
      </c>
      <c r="Q37" s="36">
        <f>SUMIFS(СВЦЭМ!$D$33:$D$776,СВЦЭМ!$A$33:$A$776,$A37,СВЦЭМ!$B$33:$B$776,Q$11)+'СЕТ СН'!$F$14+СВЦЭМ!$D$10+'СЕТ СН'!$F$5-'СЕТ СН'!$F$24</f>
        <v>3510.4979124499996</v>
      </c>
      <c r="R37" s="36">
        <f>SUMIFS(СВЦЭМ!$D$33:$D$776,СВЦЭМ!$A$33:$A$776,$A37,СВЦЭМ!$B$33:$B$776,R$11)+'СЕТ СН'!$F$14+СВЦЭМ!$D$10+'СЕТ СН'!$F$5-'СЕТ СН'!$F$24</f>
        <v>3527.8360346299996</v>
      </c>
      <c r="S37" s="36">
        <f>SUMIFS(СВЦЭМ!$D$33:$D$776,СВЦЭМ!$A$33:$A$776,$A37,СВЦЭМ!$B$33:$B$776,S$11)+'СЕТ СН'!$F$14+СВЦЭМ!$D$10+'СЕТ СН'!$F$5-'СЕТ СН'!$F$24</f>
        <v>3546.3970529400003</v>
      </c>
      <c r="T37" s="36">
        <f>SUMIFS(СВЦЭМ!$D$33:$D$776,СВЦЭМ!$A$33:$A$776,$A37,СВЦЭМ!$B$33:$B$776,T$11)+'СЕТ СН'!$F$14+СВЦЭМ!$D$10+'СЕТ СН'!$F$5-'СЕТ СН'!$F$24</f>
        <v>3501.02284719</v>
      </c>
      <c r="U37" s="36">
        <f>SUMIFS(СВЦЭМ!$D$33:$D$776,СВЦЭМ!$A$33:$A$776,$A37,СВЦЭМ!$B$33:$B$776,U$11)+'СЕТ СН'!$F$14+СВЦЭМ!$D$10+'СЕТ СН'!$F$5-'СЕТ СН'!$F$24</f>
        <v>3459.5555025900003</v>
      </c>
      <c r="V37" s="36">
        <f>SUMIFS(СВЦЭМ!$D$33:$D$776,СВЦЭМ!$A$33:$A$776,$A37,СВЦЭМ!$B$33:$B$776,V$11)+'СЕТ СН'!$F$14+СВЦЭМ!$D$10+'СЕТ СН'!$F$5-'СЕТ СН'!$F$24</f>
        <v>3455.93582466</v>
      </c>
      <c r="W37" s="36">
        <f>SUMIFS(СВЦЭМ!$D$33:$D$776,СВЦЭМ!$A$33:$A$776,$A37,СВЦЭМ!$B$33:$B$776,W$11)+'СЕТ СН'!$F$14+СВЦЭМ!$D$10+'СЕТ СН'!$F$5-'СЕТ СН'!$F$24</f>
        <v>3469.2407083100002</v>
      </c>
      <c r="X37" s="36">
        <f>SUMIFS(СВЦЭМ!$D$33:$D$776,СВЦЭМ!$A$33:$A$776,$A37,СВЦЭМ!$B$33:$B$776,X$11)+'СЕТ СН'!$F$14+СВЦЭМ!$D$10+'СЕТ СН'!$F$5-'СЕТ СН'!$F$24</f>
        <v>3488.9036239300003</v>
      </c>
      <c r="Y37" s="36">
        <f>SUMIFS(СВЦЭМ!$D$33:$D$776,СВЦЭМ!$A$33:$A$776,$A37,СВЦЭМ!$B$33:$B$776,Y$11)+'СЕТ СН'!$F$14+СВЦЭМ!$D$10+'СЕТ СН'!$F$5-'СЕТ СН'!$F$24</f>
        <v>3534.3262709700002</v>
      </c>
    </row>
    <row r="38" spans="1:27" ht="15.75" x14ac:dyDescent="0.2">
      <c r="A38" s="35">
        <f t="shared" si="0"/>
        <v>43523</v>
      </c>
      <c r="B38" s="36">
        <f>SUMIFS(СВЦЭМ!$D$33:$D$776,СВЦЭМ!$A$33:$A$776,$A38,СВЦЭМ!$B$33:$B$776,B$11)+'СЕТ СН'!$F$14+СВЦЭМ!$D$10+'СЕТ СН'!$F$5-'СЕТ СН'!$F$24</f>
        <v>3573.5065623999999</v>
      </c>
      <c r="C38" s="36">
        <f>SUMIFS(СВЦЭМ!$D$33:$D$776,СВЦЭМ!$A$33:$A$776,$A38,СВЦЭМ!$B$33:$B$776,C$11)+'СЕТ СН'!$F$14+СВЦЭМ!$D$10+'СЕТ СН'!$F$5-'СЕТ СН'!$F$24</f>
        <v>3609.1424500200001</v>
      </c>
      <c r="D38" s="36">
        <f>SUMIFS(СВЦЭМ!$D$33:$D$776,СВЦЭМ!$A$33:$A$776,$A38,СВЦЭМ!$B$33:$B$776,D$11)+'СЕТ СН'!$F$14+СВЦЭМ!$D$10+'СЕТ СН'!$F$5-'СЕТ СН'!$F$24</f>
        <v>3623.1943343599996</v>
      </c>
      <c r="E38" s="36">
        <f>SUMIFS(СВЦЭМ!$D$33:$D$776,СВЦЭМ!$A$33:$A$776,$A38,СВЦЭМ!$B$33:$B$776,E$11)+'СЕТ СН'!$F$14+СВЦЭМ!$D$10+'СЕТ СН'!$F$5-'СЕТ СН'!$F$24</f>
        <v>3627.5308540999999</v>
      </c>
      <c r="F38" s="36">
        <f>SUMIFS(СВЦЭМ!$D$33:$D$776,СВЦЭМ!$A$33:$A$776,$A38,СВЦЭМ!$B$33:$B$776,F$11)+'СЕТ СН'!$F$14+СВЦЭМ!$D$10+'СЕТ СН'!$F$5-'СЕТ СН'!$F$24</f>
        <v>3620.9445713300001</v>
      </c>
      <c r="G38" s="36">
        <f>SUMIFS(СВЦЭМ!$D$33:$D$776,СВЦЭМ!$A$33:$A$776,$A38,СВЦЭМ!$B$33:$B$776,G$11)+'СЕТ СН'!$F$14+СВЦЭМ!$D$10+'СЕТ СН'!$F$5-'СЕТ СН'!$F$24</f>
        <v>3597.1924506799996</v>
      </c>
      <c r="H38" s="36">
        <f>SUMIFS(СВЦЭМ!$D$33:$D$776,СВЦЭМ!$A$33:$A$776,$A38,СВЦЭМ!$B$33:$B$776,H$11)+'СЕТ СН'!$F$14+СВЦЭМ!$D$10+'СЕТ СН'!$F$5-'СЕТ СН'!$F$24</f>
        <v>3553.7929197100002</v>
      </c>
      <c r="I38" s="36">
        <f>SUMIFS(СВЦЭМ!$D$33:$D$776,СВЦЭМ!$A$33:$A$776,$A38,СВЦЭМ!$B$33:$B$776,I$11)+'СЕТ СН'!$F$14+СВЦЭМ!$D$10+'СЕТ СН'!$F$5-'СЕТ СН'!$F$24</f>
        <v>3525.9397163900003</v>
      </c>
      <c r="J38" s="36">
        <f>SUMIFS(СВЦЭМ!$D$33:$D$776,СВЦЭМ!$A$33:$A$776,$A38,СВЦЭМ!$B$33:$B$776,J$11)+'СЕТ СН'!$F$14+СВЦЭМ!$D$10+'СЕТ СН'!$F$5-'СЕТ СН'!$F$24</f>
        <v>3510.29029154</v>
      </c>
      <c r="K38" s="36">
        <f>SUMIFS(СВЦЭМ!$D$33:$D$776,СВЦЭМ!$A$33:$A$776,$A38,СВЦЭМ!$B$33:$B$776,K$11)+'СЕТ СН'!$F$14+СВЦЭМ!$D$10+'СЕТ СН'!$F$5-'СЕТ СН'!$F$24</f>
        <v>3513.6777449199999</v>
      </c>
      <c r="L38" s="36">
        <f>SUMIFS(СВЦЭМ!$D$33:$D$776,СВЦЭМ!$A$33:$A$776,$A38,СВЦЭМ!$B$33:$B$776,L$11)+'СЕТ СН'!$F$14+СВЦЭМ!$D$10+'СЕТ СН'!$F$5-'СЕТ СН'!$F$24</f>
        <v>3517.0641296900003</v>
      </c>
      <c r="M38" s="36">
        <f>SUMIFS(СВЦЭМ!$D$33:$D$776,СВЦЭМ!$A$33:$A$776,$A38,СВЦЭМ!$B$33:$B$776,M$11)+'СЕТ СН'!$F$14+СВЦЭМ!$D$10+'СЕТ СН'!$F$5-'СЕТ СН'!$F$24</f>
        <v>3530.2324345899997</v>
      </c>
      <c r="N38" s="36">
        <f>SUMIFS(СВЦЭМ!$D$33:$D$776,СВЦЭМ!$A$33:$A$776,$A38,СВЦЭМ!$B$33:$B$776,N$11)+'СЕТ СН'!$F$14+СВЦЭМ!$D$10+'СЕТ СН'!$F$5-'СЕТ СН'!$F$24</f>
        <v>3527.88833522</v>
      </c>
      <c r="O38" s="36">
        <f>SUMIFS(СВЦЭМ!$D$33:$D$776,СВЦЭМ!$A$33:$A$776,$A38,СВЦЭМ!$B$33:$B$776,O$11)+'СЕТ СН'!$F$14+СВЦЭМ!$D$10+'СЕТ СН'!$F$5-'СЕТ СН'!$F$24</f>
        <v>3476.5010122900003</v>
      </c>
      <c r="P38" s="36">
        <f>SUMIFS(СВЦЭМ!$D$33:$D$776,СВЦЭМ!$A$33:$A$776,$A38,СВЦЭМ!$B$33:$B$776,P$11)+'СЕТ СН'!$F$14+СВЦЭМ!$D$10+'СЕТ СН'!$F$5-'СЕТ СН'!$F$24</f>
        <v>3479.0709622499999</v>
      </c>
      <c r="Q38" s="36">
        <f>SUMIFS(СВЦЭМ!$D$33:$D$776,СВЦЭМ!$A$33:$A$776,$A38,СВЦЭМ!$B$33:$B$776,Q$11)+'СЕТ СН'!$F$14+СВЦЭМ!$D$10+'СЕТ СН'!$F$5-'СЕТ СН'!$F$24</f>
        <v>3486.8485296099998</v>
      </c>
      <c r="R38" s="36">
        <f>SUMIFS(СВЦЭМ!$D$33:$D$776,СВЦЭМ!$A$33:$A$776,$A38,СВЦЭМ!$B$33:$B$776,R$11)+'СЕТ СН'!$F$14+СВЦЭМ!$D$10+'СЕТ СН'!$F$5-'СЕТ СН'!$F$24</f>
        <v>3479.1073441399999</v>
      </c>
      <c r="S38" s="36">
        <f>SUMIFS(СВЦЭМ!$D$33:$D$776,СВЦЭМ!$A$33:$A$776,$A38,СВЦЭМ!$B$33:$B$776,S$11)+'СЕТ СН'!$F$14+СВЦЭМ!$D$10+'СЕТ СН'!$F$5-'СЕТ СН'!$F$24</f>
        <v>3479.4530218800001</v>
      </c>
      <c r="T38" s="36">
        <f>SUMIFS(СВЦЭМ!$D$33:$D$776,СВЦЭМ!$A$33:$A$776,$A38,СВЦЭМ!$B$33:$B$776,T$11)+'СЕТ СН'!$F$14+СВЦЭМ!$D$10+'СЕТ СН'!$F$5-'СЕТ СН'!$F$24</f>
        <v>3465.8277371200002</v>
      </c>
      <c r="U38" s="36">
        <f>SUMIFS(СВЦЭМ!$D$33:$D$776,СВЦЭМ!$A$33:$A$776,$A38,СВЦЭМ!$B$33:$B$776,U$11)+'СЕТ СН'!$F$14+СВЦЭМ!$D$10+'СЕТ СН'!$F$5-'СЕТ СН'!$F$24</f>
        <v>3434.9389852600002</v>
      </c>
      <c r="V38" s="36">
        <f>SUMIFS(СВЦЭМ!$D$33:$D$776,СВЦЭМ!$A$33:$A$776,$A38,СВЦЭМ!$B$33:$B$776,V$11)+'СЕТ СН'!$F$14+СВЦЭМ!$D$10+'СЕТ СН'!$F$5-'СЕТ СН'!$F$24</f>
        <v>3429.7160670399999</v>
      </c>
      <c r="W38" s="36">
        <f>SUMIFS(СВЦЭМ!$D$33:$D$776,СВЦЭМ!$A$33:$A$776,$A38,СВЦЭМ!$B$33:$B$776,W$11)+'СЕТ СН'!$F$14+СВЦЭМ!$D$10+'СЕТ СН'!$F$5-'СЕТ СН'!$F$24</f>
        <v>3444.3568577699998</v>
      </c>
      <c r="X38" s="36">
        <f>SUMIFS(СВЦЭМ!$D$33:$D$776,СВЦЭМ!$A$33:$A$776,$A38,СВЦЭМ!$B$33:$B$776,X$11)+'СЕТ СН'!$F$14+СВЦЭМ!$D$10+'СЕТ СН'!$F$5-'СЕТ СН'!$F$24</f>
        <v>3472.8797702299998</v>
      </c>
      <c r="Y38" s="36">
        <f>SUMIFS(СВЦЭМ!$D$33:$D$776,СВЦЭМ!$A$33:$A$776,$A38,СВЦЭМ!$B$33:$B$776,Y$11)+'СЕТ СН'!$F$14+СВЦЭМ!$D$10+'СЕТ СН'!$F$5-'СЕТ СН'!$F$24</f>
        <v>3518.4135485500001</v>
      </c>
    </row>
    <row r="39" spans="1:27" ht="15.75" x14ac:dyDescent="0.2">
      <c r="A39" s="35">
        <f t="shared" si="0"/>
        <v>43524</v>
      </c>
      <c r="B39" s="36">
        <f>SUMIFS(СВЦЭМ!$D$33:$D$776,СВЦЭМ!$A$33:$A$776,$A39,СВЦЭМ!$B$33:$B$776,B$11)+'СЕТ СН'!$F$14+СВЦЭМ!$D$10+'СЕТ СН'!$F$5-'СЕТ СН'!$F$24</f>
        <v>3566.5288735499998</v>
      </c>
      <c r="C39" s="36">
        <f>SUMIFS(СВЦЭМ!$D$33:$D$776,СВЦЭМ!$A$33:$A$776,$A39,СВЦЭМ!$B$33:$B$776,C$11)+'СЕТ СН'!$F$14+СВЦЭМ!$D$10+'СЕТ СН'!$F$5-'СЕТ СН'!$F$24</f>
        <v>3594.7259957699998</v>
      </c>
      <c r="D39" s="36">
        <f>SUMIFS(СВЦЭМ!$D$33:$D$776,СВЦЭМ!$A$33:$A$776,$A39,СВЦЭМ!$B$33:$B$776,D$11)+'СЕТ СН'!$F$14+СВЦЭМ!$D$10+'СЕТ СН'!$F$5-'СЕТ СН'!$F$24</f>
        <v>3607.0112839900003</v>
      </c>
      <c r="E39" s="36">
        <f>SUMIFS(СВЦЭМ!$D$33:$D$776,СВЦЭМ!$A$33:$A$776,$A39,СВЦЭМ!$B$33:$B$776,E$11)+'СЕТ СН'!$F$14+СВЦЭМ!$D$10+'СЕТ СН'!$F$5-'СЕТ СН'!$F$24</f>
        <v>3608.5024845500002</v>
      </c>
      <c r="F39" s="36">
        <f>SUMIFS(СВЦЭМ!$D$33:$D$776,СВЦЭМ!$A$33:$A$776,$A39,СВЦЭМ!$B$33:$B$776,F$11)+'СЕТ СН'!$F$14+СВЦЭМ!$D$10+'СЕТ СН'!$F$5-'СЕТ СН'!$F$24</f>
        <v>3603.43976789</v>
      </c>
      <c r="G39" s="36">
        <f>SUMIFS(СВЦЭМ!$D$33:$D$776,СВЦЭМ!$A$33:$A$776,$A39,СВЦЭМ!$B$33:$B$776,G$11)+'СЕТ СН'!$F$14+СВЦЭМ!$D$10+'СЕТ СН'!$F$5-'СЕТ СН'!$F$24</f>
        <v>3589.99112328</v>
      </c>
      <c r="H39" s="36">
        <f>SUMIFS(СВЦЭМ!$D$33:$D$776,СВЦЭМ!$A$33:$A$776,$A39,СВЦЭМ!$B$33:$B$776,H$11)+'СЕТ СН'!$F$14+СВЦЭМ!$D$10+'СЕТ СН'!$F$5-'СЕТ СН'!$F$24</f>
        <v>3562.0985275399998</v>
      </c>
      <c r="I39" s="36">
        <f>SUMIFS(СВЦЭМ!$D$33:$D$776,СВЦЭМ!$A$33:$A$776,$A39,СВЦЭМ!$B$33:$B$776,I$11)+'СЕТ СН'!$F$14+СВЦЭМ!$D$10+'СЕТ СН'!$F$5-'СЕТ СН'!$F$24</f>
        <v>3537.5381517999999</v>
      </c>
      <c r="J39" s="36">
        <f>SUMIFS(СВЦЭМ!$D$33:$D$776,СВЦЭМ!$A$33:$A$776,$A39,СВЦЭМ!$B$33:$B$776,J$11)+'СЕТ СН'!$F$14+СВЦЭМ!$D$10+'СЕТ СН'!$F$5-'СЕТ СН'!$F$24</f>
        <v>3521.8017540000001</v>
      </c>
      <c r="K39" s="36">
        <f>SUMIFS(СВЦЭМ!$D$33:$D$776,СВЦЭМ!$A$33:$A$776,$A39,СВЦЭМ!$B$33:$B$776,K$11)+'СЕТ СН'!$F$14+СВЦЭМ!$D$10+'СЕТ СН'!$F$5-'СЕТ СН'!$F$24</f>
        <v>3525.84866392</v>
      </c>
      <c r="L39" s="36">
        <f>SUMIFS(СВЦЭМ!$D$33:$D$776,СВЦЭМ!$A$33:$A$776,$A39,СВЦЭМ!$B$33:$B$776,L$11)+'СЕТ СН'!$F$14+СВЦЭМ!$D$10+'СЕТ СН'!$F$5-'СЕТ СН'!$F$24</f>
        <v>3530.49610016</v>
      </c>
      <c r="M39" s="36">
        <f>SUMIFS(СВЦЭМ!$D$33:$D$776,СВЦЭМ!$A$33:$A$776,$A39,СВЦЭМ!$B$33:$B$776,M$11)+'СЕТ СН'!$F$14+СВЦЭМ!$D$10+'СЕТ СН'!$F$5-'СЕТ СН'!$F$24</f>
        <v>3546.4569534699999</v>
      </c>
      <c r="N39" s="36">
        <f>SUMIFS(СВЦЭМ!$D$33:$D$776,СВЦЭМ!$A$33:$A$776,$A39,СВЦЭМ!$B$33:$B$776,N$11)+'СЕТ СН'!$F$14+СВЦЭМ!$D$10+'СЕТ СН'!$F$5-'СЕТ СН'!$F$24</f>
        <v>3530.9530327399998</v>
      </c>
      <c r="O39" s="36">
        <f>SUMIFS(СВЦЭМ!$D$33:$D$776,СВЦЭМ!$A$33:$A$776,$A39,СВЦЭМ!$B$33:$B$776,O$11)+'СЕТ СН'!$F$14+СВЦЭМ!$D$10+'СЕТ СН'!$F$5-'СЕТ СН'!$F$24</f>
        <v>3503.0689145199999</v>
      </c>
      <c r="P39" s="36">
        <f>SUMIFS(СВЦЭМ!$D$33:$D$776,СВЦЭМ!$A$33:$A$776,$A39,СВЦЭМ!$B$33:$B$776,P$11)+'СЕТ СН'!$F$14+СВЦЭМ!$D$10+'СЕТ СН'!$F$5-'СЕТ СН'!$F$24</f>
        <v>3507.58066048</v>
      </c>
      <c r="Q39" s="36">
        <f>SUMIFS(СВЦЭМ!$D$33:$D$776,СВЦЭМ!$A$33:$A$776,$A39,СВЦЭМ!$B$33:$B$776,Q$11)+'СЕТ СН'!$F$14+СВЦЭМ!$D$10+'СЕТ СН'!$F$5-'СЕТ СН'!$F$24</f>
        <v>3514.1522012999999</v>
      </c>
      <c r="R39" s="36">
        <f>SUMIFS(СВЦЭМ!$D$33:$D$776,СВЦЭМ!$A$33:$A$776,$A39,СВЦЭМ!$B$33:$B$776,R$11)+'СЕТ СН'!$F$14+СВЦЭМ!$D$10+'СЕТ СН'!$F$5-'СЕТ СН'!$F$24</f>
        <v>3507.1947842199997</v>
      </c>
      <c r="S39" s="36">
        <f>SUMIFS(СВЦЭМ!$D$33:$D$776,СВЦЭМ!$A$33:$A$776,$A39,СВЦЭМ!$B$33:$B$776,S$11)+'СЕТ СН'!$F$14+СВЦЭМ!$D$10+'СЕТ СН'!$F$5-'СЕТ СН'!$F$24</f>
        <v>3502.25902623</v>
      </c>
      <c r="T39" s="36">
        <f>SUMIFS(СВЦЭМ!$D$33:$D$776,СВЦЭМ!$A$33:$A$776,$A39,СВЦЭМ!$B$33:$B$776,T$11)+'СЕТ СН'!$F$14+СВЦЭМ!$D$10+'СЕТ СН'!$F$5-'СЕТ СН'!$F$24</f>
        <v>3467.3064421200002</v>
      </c>
      <c r="U39" s="36">
        <f>SUMIFS(СВЦЭМ!$D$33:$D$776,СВЦЭМ!$A$33:$A$776,$A39,СВЦЭМ!$B$33:$B$776,U$11)+'СЕТ СН'!$F$14+СВЦЭМ!$D$10+'СЕТ СН'!$F$5-'СЕТ СН'!$F$24</f>
        <v>3441.8734659199999</v>
      </c>
      <c r="V39" s="36">
        <f>SUMIFS(СВЦЭМ!$D$33:$D$776,СВЦЭМ!$A$33:$A$776,$A39,СВЦЭМ!$B$33:$B$776,V$11)+'СЕТ СН'!$F$14+СВЦЭМ!$D$10+'СЕТ СН'!$F$5-'СЕТ СН'!$F$24</f>
        <v>3435.93126106</v>
      </c>
      <c r="W39" s="36">
        <f>SUMIFS(СВЦЭМ!$D$33:$D$776,СВЦЭМ!$A$33:$A$776,$A39,СВЦЭМ!$B$33:$B$776,W$11)+'СЕТ СН'!$F$14+СВЦЭМ!$D$10+'СЕТ СН'!$F$5-'СЕТ СН'!$F$24</f>
        <v>3458.49999953</v>
      </c>
      <c r="X39" s="36">
        <f>SUMIFS(СВЦЭМ!$D$33:$D$776,СВЦЭМ!$A$33:$A$776,$A39,СВЦЭМ!$B$33:$B$776,X$11)+'СЕТ СН'!$F$14+СВЦЭМ!$D$10+'СЕТ СН'!$F$5-'СЕТ СН'!$F$24</f>
        <v>3482.35373089</v>
      </c>
      <c r="Y39" s="36">
        <f>SUMIFS(СВЦЭМ!$D$33:$D$776,СВЦЭМ!$A$33:$A$776,$A39,СВЦЭМ!$B$33:$B$776,Y$11)+'СЕТ СН'!$F$14+СВЦЭМ!$D$10+'СЕТ СН'!$F$5-'СЕТ СН'!$F$24</f>
        <v>3529.2648847399996</v>
      </c>
    </row>
    <row r="40" spans="1:27"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7"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7" ht="12.75" customHeight="1" x14ac:dyDescent="0.2">
      <c r="A42" s="137" t="s">
        <v>7</v>
      </c>
      <c r="B42" s="131" t="s">
        <v>71</v>
      </c>
      <c r="C42" s="132"/>
      <c r="D42" s="132"/>
      <c r="E42" s="132"/>
      <c r="F42" s="132"/>
      <c r="G42" s="132"/>
      <c r="H42" s="132"/>
      <c r="I42" s="132"/>
      <c r="J42" s="132"/>
      <c r="K42" s="132"/>
      <c r="L42" s="132"/>
      <c r="M42" s="132"/>
      <c r="N42" s="132"/>
      <c r="O42" s="132"/>
      <c r="P42" s="132"/>
      <c r="Q42" s="132"/>
      <c r="R42" s="132"/>
      <c r="S42" s="132"/>
      <c r="T42" s="132"/>
      <c r="U42" s="132"/>
      <c r="V42" s="132"/>
      <c r="W42" s="132"/>
      <c r="X42" s="132"/>
      <c r="Y42" s="133"/>
    </row>
    <row r="43" spans="1:27" ht="12.75" customHeight="1" x14ac:dyDescent="0.2">
      <c r="A43" s="138"/>
      <c r="B43" s="134"/>
      <c r="C43" s="135"/>
      <c r="D43" s="135"/>
      <c r="E43" s="135"/>
      <c r="F43" s="135"/>
      <c r="G43" s="135"/>
      <c r="H43" s="135"/>
      <c r="I43" s="135"/>
      <c r="J43" s="135"/>
      <c r="K43" s="135"/>
      <c r="L43" s="135"/>
      <c r="M43" s="135"/>
      <c r="N43" s="135"/>
      <c r="O43" s="135"/>
      <c r="P43" s="135"/>
      <c r="Q43" s="135"/>
      <c r="R43" s="135"/>
      <c r="S43" s="135"/>
      <c r="T43" s="135"/>
      <c r="U43" s="135"/>
      <c r="V43" s="135"/>
      <c r="W43" s="135"/>
      <c r="X43" s="135"/>
      <c r="Y43" s="136"/>
    </row>
    <row r="44" spans="1:27" ht="12.75" customHeight="1" x14ac:dyDescent="0.2">
      <c r="A44" s="139"/>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7" ht="15.75" customHeight="1" x14ac:dyDescent="0.2">
      <c r="A45" s="35" t="str">
        <f>A12</f>
        <v>01.02.2019</v>
      </c>
      <c r="B45" s="36">
        <f>SUMIFS(СВЦЭМ!$D$33:$D$776,СВЦЭМ!$A$33:$A$776,$A45,СВЦЭМ!$B$33:$B$776,B$44)+'СЕТ СН'!$G$14+СВЦЭМ!$D$10+'СЕТ СН'!$G$5-'СЕТ СН'!$G$24</f>
        <v>3745.2899687700001</v>
      </c>
      <c r="C45" s="36">
        <f>SUMIFS(СВЦЭМ!$D$33:$D$776,СВЦЭМ!$A$33:$A$776,$A45,СВЦЭМ!$B$33:$B$776,C$44)+'СЕТ СН'!$G$14+СВЦЭМ!$D$10+'СЕТ СН'!$G$5-'СЕТ СН'!$G$24</f>
        <v>3775.8995002299998</v>
      </c>
      <c r="D45" s="36">
        <f>SUMIFS(СВЦЭМ!$D$33:$D$776,СВЦЭМ!$A$33:$A$776,$A45,СВЦЭМ!$B$33:$B$776,D$44)+'СЕТ СН'!$G$14+СВЦЭМ!$D$10+'СЕТ СН'!$G$5-'СЕТ СН'!$G$24</f>
        <v>3793.5357033099999</v>
      </c>
      <c r="E45" s="36">
        <f>SUMIFS(СВЦЭМ!$D$33:$D$776,СВЦЭМ!$A$33:$A$776,$A45,СВЦЭМ!$B$33:$B$776,E$44)+'СЕТ СН'!$G$14+СВЦЭМ!$D$10+'СЕТ СН'!$G$5-'СЕТ СН'!$G$24</f>
        <v>3792.5429410699999</v>
      </c>
      <c r="F45" s="36">
        <f>SUMIFS(СВЦЭМ!$D$33:$D$776,СВЦЭМ!$A$33:$A$776,$A45,СВЦЭМ!$B$33:$B$776,F$44)+'СЕТ СН'!$G$14+СВЦЭМ!$D$10+'СЕТ СН'!$G$5-'СЕТ СН'!$G$24</f>
        <v>3785.14729562</v>
      </c>
      <c r="G45" s="36">
        <f>SUMIFS(СВЦЭМ!$D$33:$D$776,СВЦЭМ!$A$33:$A$776,$A45,СВЦЭМ!$B$33:$B$776,G$44)+'СЕТ СН'!$G$14+СВЦЭМ!$D$10+'СЕТ СН'!$G$5-'СЕТ СН'!$G$24</f>
        <v>3768.4933274800001</v>
      </c>
      <c r="H45" s="36">
        <f>SUMIFS(СВЦЭМ!$D$33:$D$776,СВЦЭМ!$A$33:$A$776,$A45,СВЦЭМ!$B$33:$B$776,H$44)+'СЕТ СН'!$G$14+СВЦЭМ!$D$10+'СЕТ СН'!$G$5-'СЕТ СН'!$G$24</f>
        <v>3715.6116943699999</v>
      </c>
      <c r="I45" s="36">
        <f>SUMIFS(СВЦЭМ!$D$33:$D$776,СВЦЭМ!$A$33:$A$776,$A45,СВЦЭМ!$B$33:$B$776,I$44)+'СЕТ СН'!$G$14+СВЦЭМ!$D$10+'СЕТ СН'!$G$5-'СЕТ СН'!$G$24</f>
        <v>3687.6396954100001</v>
      </c>
      <c r="J45" s="36">
        <f>SUMIFS(СВЦЭМ!$D$33:$D$776,СВЦЭМ!$A$33:$A$776,$A45,СВЦЭМ!$B$33:$B$776,J$44)+'СЕТ СН'!$G$14+СВЦЭМ!$D$10+'СЕТ СН'!$G$5-'СЕТ СН'!$G$24</f>
        <v>3652.3888001200003</v>
      </c>
      <c r="K45" s="36">
        <f>SUMIFS(СВЦЭМ!$D$33:$D$776,СВЦЭМ!$A$33:$A$776,$A45,СВЦЭМ!$B$33:$B$776,K$44)+'СЕТ СН'!$G$14+СВЦЭМ!$D$10+'СЕТ СН'!$G$5-'СЕТ СН'!$G$24</f>
        <v>3642.3569495000002</v>
      </c>
      <c r="L45" s="36">
        <f>SUMIFS(СВЦЭМ!$D$33:$D$776,СВЦЭМ!$A$33:$A$776,$A45,СВЦЭМ!$B$33:$B$776,L$44)+'СЕТ СН'!$G$14+СВЦЭМ!$D$10+'СЕТ СН'!$G$5-'СЕТ СН'!$G$24</f>
        <v>3643.2882306000001</v>
      </c>
      <c r="M45" s="36">
        <f>SUMIFS(СВЦЭМ!$D$33:$D$776,СВЦЭМ!$A$33:$A$776,$A45,СВЦЭМ!$B$33:$B$776,M$44)+'СЕТ СН'!$G$14+СВЦЭМ!$D$10+'СЕТ СН'!$G$5-'СЕТ СН'!$G$24</f>
        <v>3658.0857242100001</v>
      </c>
      <c r="N45" s="36">
        <f>SUMIFS(СВЦЭМ!$D$33:$D$776,СВЦЭМ!$A$33:$A$776,$A45,СВЦЭМ!$B$33:$B$776,N$44)+'СЕТ СН'!$G$14+СВЦЭМ!$D$10+'СЕТ СН'!$G$5-'СЕТ СН'!$G$24</f>
        <v>3660.1296307800003</v>
      </c>
      <c r="O45" s="36">
        <f>SUMIFS(СВЦЭМ!$D$33:$D$776,СВЦЭМ!$A$33:$A$776,$A45,СВЦЭМ!$B$33:$B$776,O$44)+'СЕТ СН'!$G$14+СВЦЭМ!$D$10+'СЕТ СН'!$G$5-'СЕТ СН'!$G$24</f>
        <v>3627.4571520899999</v>
      </c>
      <c r="P45" s="36">
        <f>SUMIFS(СВЦЭМ!$D$33:$D$776,СВЦЭМ!$A$33:$A$776,$A45,СВЦЭМ!$B$33:$B$776,P$44)+'СЕТ СН'!$G$14+СВЦЭМ!$D$10+'СЕТ СН'!$G$5-'СЕТ СН'!$G$24</f>
        <v>3633.4976662999998</v>
      </c>
      <c r="Q45" s="36">
        <f>SUMIFS(СВЦЭМ!$D$33:$D$776,СВЦЭМ!$A$33:$A$776,$A45,СВЦЭМ!$B$33:$B$776,Q$44)+'СЕТ СН'!$G$14+СВЦЭМ!$D$10+'СЕТ СН'!$G$5-'СЕТ СН'!$G$24</f>
        <v>3643.61799673</v>
      </c>
      <c r="R45" s="36">
        <f>SUMIFS(СВЦЭМ!$D$33:$D$776,СВЦЭМ!$A$33:$A$776,$A45,СВЦЭМ!$B$33:$B$776,R$44)+'СЕТ СН'!$G$14+СВЦЭМ!$D$10+'СЕТ СН'!$G$5-'СЕТ СН'!$G$24</f>
        <v>3644.4403855599999</v>
      </c>
      <c r="S45" s="36">
        <f>SUMIFS(СВЦЭМ!$D$33:$D$776,СВЦЭМ!$A$33:$A$776,$A45,СВЦЭМ!$B$33:$B$776,S$44)+'СЕТ СН'!$G$14+СВЦЭМ!$D$10+'СЕТ СН'!$G$5-'СЕТ СН'!$G$24</f>
        <v>3622.15577755</v>
      </c>
      <c r="T45" s="36">
        <f>SUMIFS(СВЦЭМ!$D$33:$D$776,СВЦЭМ!$A$33:$A$776,$A45,СВЦЭМ!$B$33:$B$776,T$44)+'СЕТ СН'!$G$14+СВЦЭМ!$D$10+'СЕТ СН'!$G$5-'СЕТ СН'!$G$24</f>
        <v>3592.6757797</v>
      </c>
      <c r="U45" s="36">
        <f>SUMIFS(СВЦЭМ!$D$33:$D$776,СВЦЭМ!$A$33:$A$776,$A45,СВЦЭМ!$B$33:$B$776,U$44)+'СЕТ СН'!$G$14+СВЦЭМ!$D$10+'СЕТ СН'!$G$5-'СЕТ СН'!$G$24</f>
        <v>3593.3456995400002</v>
      </c>
      <c r="V45" s="36">
        <f>SUMIFS(СВЦЭМ!$D$33:$D$776,СВЦЭМ!$A$33:$A$776,$A45,СВЦЭМ!$B$33:$B$776,V$44)+'СЕТ СН'!$G$14+СВЦЭМ!$D$10+'СЕТ СН'!$G$5-'СЕТ СН'!$G$24</f>
        <v>3617.6545727800003</v>
      </c>
      <c r="W45" s="36">
        <f>SUMIFS(СВЦЭМ!$D$33:$D$776,СВЦЭМ!$A$33:$A$776,$A45,СВЦЭМ!$B$33:$B$776,W$44)+'СЕТ СН'!$G$14+СВЦЭМ!$D$10+'СЕТ СН'!$G$5-'СЕТ СН'!$G$24</f>
        <v>3637.4631348100002</v>
      </c>
      <c r="X45" s="36">
        <f>SUMIFS(СВЦЭМ!$D$33:$D$776,СВЦЭМ!$A$33:$A$776,$A45,СВЦЭМ!$B$33:$B$776,X$44)+'СЕТ СН'!$G$14+СВЦЭМ!$D$10+'СЕТ СН'!$G$5-'СЕТ СН'!$G$24</f>
        <v>3651.10880232</v>
      </c>
      <c r="Y45" s="36">
        <f>SUMIFS(СВЦЭМ!$D$33:$D$776,СВЦЭМ!$A$33:$A$776,$A45,СВЦЭМ!$B$33:$B$776,Y$44)+'СЕТ СН'!$G$14+СВЦЭМ!$D$10+'СЕТ СН'!$G$5-'СЕТ СН'!$G$24</f>
        <v>3664.0955067599998</v>
      </c>
      <c r="AA45" s="45"/>
    </row>
    <row r="46" spans="1:27" ht="15.75" x14ac:dyDescent="0.2">
      <c r="A46" s="35">
        <f>A45+1</f>
        <v>43498</v>
      </c>
      <c r="B46" s="36">
        <f>SUMIFS(СВЦЭМ!$D$33:$D$776,СВЦЭМ!$A$33:$A$776,$A46,СВЦЭМ!$B$33:$B$776,B$44)+'СЕТ СН'!$G$14+СВЦЭМ!$D$10+'СЕТ СН'!$G$5-'СЕТ СН'!$G$24</f>
        <v>3757.7091051099997</v>
      </c>
      <c r="C46" s="36">
        <f>SUMIFS(СВЦЭМ!$D$33:$D$776,СВЦЭМ!$A$33:$A$776,$A46,СВЦЭМ!$B$33:$B$776,C$44)+'СЕТ СН'!$G$14+СВЦЭМ!$D$10+'СЕТ СН'!$G$5-'СЕТ СН'!$G$24</f>
        <v>3762.4642454099999</v>
      </c>
      <c r="D46" s="36">
        <f>SUMIFS(СВЦЭМ!$D$33:$D$776,СВЦЭМ!$A$33:$A$776,$A46,СВЦЭМ!$B$33:$B$776,D$44)+'СЕТ СН'!$G$14+СВЦЭМ!$D$10+'СЕТ СН'!$G$5-'СЕТ СН'!$G$24</f>
        <v>3765.7141313299999</v>
      </c>
      <c r="E46" s="36">
        <f>SUMIFS(СВЦЭМ!$D$33:$D$776,СВЦЭМ!$A$33:$A$776,$A46,СВЦЭМ!$B$33:$B$776,E$44)+'СЕТ СН'!$G$14+СВЦЭМ!$D$10+'СЕТ СН'!$G$5-'СЕТ СН'!$G$24</f>
        <v>3779.0539645199997</v>
      </c>
      <c r="F46" s="36">
        <f>SUMIFS(СВЦЭМ!$D$33:$D$776,СВЦЭМ!$A$33:$A$776,$A46,СВЦЭМ!$B$33:$B$776,F$44)+'СЕТ СН'!$G$14+СВЦЭМ!$D$10+'СЕТ СН'!$G$5-'СЕТ СН'!$G$24</f>
        <v>3784.3728544599999</v>
      </c>
      <c r="G46" s="36">
        <f>SUMIFS(СВЦЭМ!$D$33:$D$776,СВЦЭМ!$A$33:$A$776,$A46,СВЦЭМ!$B$33:$B$776,G$44)+'СЕТ СН'!$G$14+СВЦЭМ!$D$10+'СЕТ СН'!$G$5-'СЕТ СН'!$G$24</f>
        <v>3764.44397514</v>
      </c>
      <c r="H46" s="36">
        <f>SUMIFS(СВЦЭМ!$D$33:$D$776,СВЦЭМ!$A$33:$A$776,$A46,СВЦЭМ!$B$33:$B$776,H$44)+'СЕТ СН'!$G$14+СВЦЭМ!$D$10+'СЕТ СН'!$G$5-'СЕТ СН'!$G$24</f>
        <v>3739.1598595400001</v>
      </c>
      <c r="I46" s="36">
        <f>SUMIFS(СВЦЭМ!$D$33:$D$776,СВЦЭМ!$A$33:$A$776,$A46,СВЦЭМ!$B$33:$B$776,I$44)+'СЕТ СН'!$G$14+СВЦЭМ!$D$10+'СЕТ СН'!$G$5-'СЕТ СН'!$G$24</f>
        <v>3730.09672099</v>
      </c>
      <c r="J46" s="36">
        <f>SUMIFS(СВЦЭМ!$D$33:$D$776,СВЦЭМ!$A$33:$A$776,$A46,СВЦЭМ!$B$33:$B$776,J$44)+'СЕТ СН'!$G$14+СВЦЭМ!$D$10+'СЕТ СН'!$G$5-'СЕТ СН'!$G$24</f>
        <v>3683.7936017499997</v>
      </c>
      <c r="K46" s="36">
        <f>SUMIFS(СВЦЭМ!$D$33:$D$776,СВЦЭМ!$A$33:$A$776,$A46,СВЦЭМ!$B$33:$B$776,K$44)+'СЕТ СН'!$G$14+СВЦЭМ!$D$10+'СЕТ СН'!$G$5-'СЕТ СН'!$G$24</f>
        <v>3657.5844393899997</v>
      </c>
      <c r="L46" s="36">
        <f>SUMIFS(СВЦЭМ!$D$33:$D$776,СВЦЭМ!$A$33:$A$776,$A46,СВЦЭМ!$B$33:$B$776,L$44)+'СЕТ СН'!$G$14+СВЦЭМ!$D$10+'СЕТ СН'!$G$5-'СЕТ СН'!$G$24</f>
        <v>3643.4056724900001</v>
      </c>
      <c r="M46" s="36">
        <f>SUMIFS(СВЦЭМ!$D$33:$D$776,СВЦЭМ!$A$33:$A$776,$A46,СВЦЭМ!$B$33:$B$776,M$44)+'СЕТ СН'!$G$14+СВЦЭМ!$D$10+'СЕТ СН'!$G$5-'СЕТ СН'!$G$24</f>
        <v>3660.9105241799998</v>
      </c>
      <c r="N46" s="36">
        <f>SUMIFS(СВЦЭМ!$D$33:$D$776,СВЦЭМ!$A$33:$A$776,$A46,СВЦЭМ!$B$33:$B$776,N$44)+'СЕТ СН'!$G$14+СВЦЭМ!$D$10+'СЕТ СН'!$G$5-'СЕТ СН'!$G$24</f>
        <v>3651.22253387</v>
      </c>
      <c r="O46" s="36">
        <f>SUMIFS(СВЦЭМ!$D$33:$D$776,СВЦЭМ!$A$33:$A$776,$A46,СВЦЭМ!$B$33:$B$776,O$44)+'СЕТ СН'!$G$14+СВЦЭМ!$D$10+'СЕТ СН'!$G$5-'СЕТ СН'!$G$24</f>
        <v>3626.6213721499998</v>
      </c>
      <c r="P46" s="36">
        <f>SUMIFS(СВЦЭМ!$D$33:$D$776,СВЦЭМ!$A$33:$A$776,$A46,СВЦЭМ!$B$33:$B$776,P$44)+'СЕТ СН'!$G$14+СВЦЭМ!$D$10+'СЕТ СН'!$G$5-'СЕТ СН'!$G$24</f>
        <v>3639.297223</v>
      </c>
      <c r="Q46" s="36">
        <f>SUMIFS(СВЦЭМ!$D$33:$D$776,СВЦЭМ!$A$33:$A$776,$A46,СВЦЭМ!$B$33:$B$776,Q$44)+'СЕТ СН'!$G$14+СВЦЭМ!$D$10+'СЕТ СН'!$G$5-'СЕТ СН'!$G$24</f>
        <v>3652.0013452399999</v>
      </c>
      <c r="R46" s="36">
        <f>SUMIFS(СВЦЭМ!$D$33:$D$776,СВЦЭМ!$A$33:$A$776,$A46,СВЦЭМ!$B$33:$B$776,R$44)+'СЕТ СН'!$G$14+СВЦЭМ!$D$10+'СЕТ СН'!$G$5-'СЕТ СН'!$G$24</f>
        <v>3658.8379217699999</v>
      </c>
      <c r="S46" s="36">
        <f>SUMIFS(СВЦЭМ!$D$33:$D$776,СВЦЭМ!$A$33:$A$776,$A46,СВЦЭМ!$B$33:$B$776,S$44)+'СЕТ СН'!$G$14+СВЦЭМ!$D$10+'СЕТ СН'!$G$5-'СЕТ СН'!$G$24</f>
        <v>3656.9134224700001</v>
      </c>
      <c r="T46" s="36">
        <f>SUMIFS(СВЦЭМ!$D$33:$D$776,СВЦЭМ!$A$33:$A$776,$A46,СВЦЭМ!$B$33:$B$776,T$44)+'СЕТ СН'!$G$14+СВЦЭМ!$D$10+'СЕТ СН'!$G$5-'СЕТ СН'!$G$24</f>
        <v>3608.9582555799998</v>
      </c>
      <c r="U46" s="36">
        <f>SUMIFS(СВЦЭМ!$D$33:$D$776,СВЦЭМ!$A$33:$A$776,$A46,СВЦЭМ!$B$33:$B$776,U$44)+'СЕТ СН'!$G$14+СВЦЭМ!$D$10+'СЕТ СН'!$G$5-'СЕТ СН'!$G$24</f>
        <v>3597.4176047299998</v>
      </c>
      <c r="V46" s="36">
        <f>SUMIFS(СВЦЭМ!$D$33:$D$776,СВЦЭМ!$A$33:$A$776,$A46,СВЦЭМ!$B$33:$B$776,V$44)+'СЕТ СН'!$G$14+СВЦЭМ!$D$10+'СЕТ СН'!$G$5-'СЕТ СН'!$G$24</f>
        <v>3616.9804369499998</v>
      </c>
      <c r="W46" s="36">
        <f>SUMIFS(СВЦЭМ!$D$33:$D$776,СВЦЭМ!$A$33:$A$776,$A46,СВЦЭМ!$B$33:$B$776,W$44)+'СЕТ СН'!$G$14+СВЦЭМ!$D$10+'СЕТ СН'!$G$5-'СЕТ СН'!$G$24</f>
        <v>3633.8911834099999</v>
      </c>
      <c r="X46" s="36">
        <f>SUMIFS(СВЦЭМ!$D$33:$D$776,СВЦЭМ!$A$33:$A$776,$A46,СВЦЭМ!$B$33:$B$776,X$44)+'СЕТ СН'!$G$14+СВЦЭМ!$D$10+'СЕТ СН'!$G$5-'СЕТ СН'!$G$24</f>
        <v>3650.9887129600002</v>
      </c>
      <c r="Y46" s="36">
        <f>SUMIFS(СВЦЭМ!$D$33:$D$776,СВЦЭМ!$A$33:$A$776,$A46,СВЦЭМ!$B$33:$B$776,Y$44)+'СЕТ СН'!$G$14+СВЦЭМ!$D$10+'СЕТ СН'!$G$5-'СЕТ СН'!$G$24</f>
        <v>3667.7769273399999</v>
      </c>
    </row>
    <row r="47" spans="1:27" ht="15.75" x14ac:dyDescent="0.2">
      <c r="A47" s="35">
        <f t="shared" ref="A47:A72" si="1">A46+1</f>
        <v>43499</v>
      </c>
      <c r="B47" s="36">
        <f>SUMIFS(СВЦЭМ!$D$33:$D$776,СВЦЭМ!$A$33:$A$776,$A47,СВЦЭМ!$B$33:$B$776,B$44)+'СЕТ СН'!$G$14+СВЦЭМ!$D$10+'СЕТ СН'!$G$5-'СЕТ СН'!$G$24</f>
        <v>3723.3136591699999</v>
      </c>
      <c r="C47" s="36">
        <f>SUMIFS(СВЦЭМ!$D$33:$D$776,СВЦЭМ!$A$33:$A$776,$A47,СВЦЭМ!$B$33:$B$776,C$44)+'СЕТ СН'!$G$14+СВЦЭМ!$D$10+'СЕТ СН'!$G$5-'СЕТ СН'!$G$24</f>
        <v>3769.21830176</v>
      </c>
      <c r="D47" s="36">
        <f>SUMIFS(СВЦЭМ!$D$33:$D$776,СВЦЭМ!$A$33:$A$776,$A47,СВЦЭМ!$B$33:$B$776,D$44)+'СЕТ СН'!$G$14+СВЦЭМ!$D$10+'СЕТ СН'!$G$5-'СЕТ СН'!$G$24</f>
        <v>3769.6375397100001</v>
      </c>
      <c r="E47" s="36">
        <f>SUMIFS(СВЦЭМ!$D$33:$D$776,СВЦЭМ!$A$33:$A$776,$A47,СВЦЭМ!$B$33:$B$776,E$44)+'СЕТ СН'!$G$14+СВЦЭМ!$D$10+'СЕТ СН'!$G$5-'СЕТ СН'!$G$24</f>
        <v>3784.4641685199999</v>
      </c>
      <c r="F47" s="36">
        <f>SUMIFS(СВЦЭМ!$D$33:$D$776,СВЦЭМ!$A$33:$A$776,$A47,СВЦЭМ!$B$33:$B$776,F$44)+'СЕТ СН'!$G$14+СВЦЭМ!$D$10+'СЕТ СН'!$G$5-'СЕТ СН'!$G$24</f>
        <v>3780.1681629200002</v>
      </c>
      <c r="G47" s="36">
        <f>SUMIFS(СВЦЭМ!$D$33:$D$776,СВЦЭМ!$A$33:$A$776,$A47,СВЦЭМ!$B$33:$B$776,G$44)+'СЕТ СН'!$G$14+СВЦЭМ!$D$10+'СЕТ СН'!$G$5-'СЕТ СН'!$G$24</f>
        <v>3775.4373799099999</v>
      </c>
      <c r="H47" s="36">
        <f>SUMIFS(СВЦЭМ!$D$33:$D$776,СВЦЭМ!$A$33:$A$776,$A47,СВЦЭМ!$B$33:$B$776,H$44)+'СЕТ СН'!$G$14+СВЦЭМ!$D$10+'СЕТ СН'!$G$5-'СЕТ СН'!$G$24</f>
        <v>3752.50635594</v>
      </c>
      <c r="I47" s="36">
        <f>SUMIFS(СВЦЭМ!$D$33:$D$776,СВЦЭМ!$A$33:$A$776,$A47,СВЦЭМ!$B$33:$B$776,I$44)+'СЕТ СН'!$G$14+СВЦЭМ!$D$10+'СЕТ СН'!$G$5-'СЕТ СН'!$G$24</f>
        <v>3742.4407023200001</v>
      </c>
      <c r="J47" s="36">
        <f>SUMIFS(СВЦЭМ!$D$33:$D$776,СВЦЭМ!$A$33:$A$776,$A47,СВЦЭМ!$B$33:$B$776,J$44)+'СЕТ СН'!$G$14+СВЦЭМ!$D$10+'СЕТ СН'!$G$5-'СЕТ СН'!$G$24</f>
        <v>3717.07245203</v>
      </c>
      <c r="K47" s="36">
        <f>SUMIFS(СВЦЭМ!$D$33:$D$776,СВЦЭМ!$A$33:$A$776,$A47,СВЦЭМ!$B$33:$B$776,K$44)+'СЕТ СН'!$G$14+СВЦЭМ!$D$10+'СЕТ СН'!$G$5-'СЕТ СН'!$G$24</f>
        <v>3681.0837084</v>
      </c>
      <c r="L47" s="36">
        <f>SUMIFS(СВЦЭМ!$D$33:$D$776,СВЦЭМ!$A$33:$A$776,$A47,СВЦЭМ!$B$33:$B$776,L$44)+'СЕТ СН'!$G$14+СВЦЭМ!$D$10+'СЕТ СН'!$G$5-'СЕТ СН'!$G$24</f>
        <v>3651.36238099</v>
      </c>
      <c r="M47" s="36">
        <f>SUMIFS(СВЦЭМ!$D$33:$D$776,СВЦЭМ!$A$33:$A$776,$A47,СВЦЭМ!$B$33:$B$776,M$44)+'СЕТ СН'!$G$14+СВЦЭМ!$D$10+'СЕТ СН'!$G$5-'СЕТ СН'!$G$24</f>
        <v>3656.7327742299999</v>
      </c>
      <c r="N47" s="36">
        <f>SUMIFS(СВЦЭМ!$D$33:$D$776,СВЦЭМ!$A$33:$A$776,$A47,СВЦЭМ!$B$33:$B$776,N$44)+'СЕТ СН'!$G$14+СВЦЭМ!$D$10+'СЕТ СН'!$G$5-'СЕТ СН'!$G$24</f>
        <v>3664.0605340699999</v>
      </c>
      <c r="O47" s="36">
        <f>SUMIFS(СВЦЭМ!$D$33:$D$776,СВЦЭМ!$A$33:$A$776,$A47,СВЦЭМ!$B$33:$B$776,O$44)+'СЕТ СН'!$G$14+СВЦЭМ!$D$10+'СЕТ СН'!$G$5-'СЕТ СН'!$G$24</f>
        <v>3648.3184990999998</v>
      </c>
      <c r="P47" s="36">
        <f>SUMIFS(СВЦЭМ!$D$33:$D$776,СВЦЭМ!$A$33:$A$776,$A47,СВЦЭМ!$B$33:$B$776,P$44)+'СЕТ СН'!$G$14+СВЦЭМ!$D$10+'СЕТ СН'!$G$5-'СЕТ СН'!$G$24</f>
        <v>3653.90602803</v>
      </c>
      <c r="Q47" s="36">
        <f>SUMIFS(СВЦЭМ!$D$33:$D$776,СВЦЭМ!$A$33:$A$776,$A47,СВЦЭМ!$B$33:$B$776,Q$44)+'СЕТ СН'!$G$14+СВЦЭМ!$D$10+'СЕТ СН'!$G$5-'СЕТ СН'!$G$24</f>
        <v>3670.4581274399998</v>
      </c>
      <c r="R47" s="36">
        <f>SUMIFS(СВЦЭМ!$D$33:$D$776,СВЦЭМ!$A$33:$A$776,$A47,СВЦЭМ!$B$33:$B$776,R$44)+'СЕТ СН'!$G$14+СВЦЭМ!$D$10+'СЕТ СН'!$G$5-'СЕТ СН'!$G$24</f>
        <v>3653.7114467599999</v>
      </c>
      <c r="S47" s="36">
        <f>SUMIFS(СВЦЭМ!$D$33:$D$776,СВЦЭМ!$A$33:$A$776,$A47,СВЦЭМ!$B$33:$B$776,S$44)+'СЕТ СН'!$G$14+СВЦЭМ!$D$10+'СЕТ СН'!$G$5-'СЕТ СН'!$G$24</f>
        <v>3639.4010529100001</v>
      </c>
      <c r="T47" s="36">
        <f>SUMIFS(СВЦЭМ!$D$33:$D$776,СВЦЭМ!$A$33:$A$776,$A47,СВЦЭМ!$B$33:$B$776,T$44)+'СЕТ СН'!$G$14+СВЦЭМ!$D$10+'СЕТ СН'!$G$5-'СЕТ СН'!$G$24</f>
        <v>3601.8670144899997</v>
      </c>
      <c r="U47" s="36">
        <f>SUMIFS(СВЦЭМ!$D$33:$D$776,СВЦЭМ!$A$33:$A$776,$A47,СВЦЭМ!$B$33:$B$776,U$44)+'СЕТ СН'!$G$14+СВЦЭМ!$D$10+'СЕТ СН'!$G$5-'СЕТ СН'!$G$24</f>
        <v>3588.4361555300002</v>
      </c>
      <c r="V47" s="36">
        <f>SUMIFS(СВЦЭМ!$D$33:$D$776,СВЦЭМ!$A$33:$A$776,$A47,СВЦЭМ!$B$33:$B$776,V$44)+'СЕТ СН'!$G$14+СВЦЭМ!$D$10+'СЕТ СН'!$G$5-'СЕТ СН'!$G$24</f>
        <v>3593.0264593100001</v>
      </c>
      <c r="W47" s="36">
        <f>SUMIFS(СВЦЭМ!$D$33:$D$776,СВЦЭМ!$A$33:$A$776,$A47,СВЦЭМ!$B$33:$B$776,W$44)+'СЕТ СН'!$G$14+СВЦЭМ!$D$10+'СЕТ СН'!$G$5-'СЕТ СН'!$G$24</f>
        <v>3620.0123949099998</v>
      </c>
      <c r="X47" s="36">
        <f>SUMIFS(СВЦЭМ!$D$33:$D$776,СВЦЭМ!$A$33:$A$776,$A47,СВЦЭМ!$B$33:$B$776,X$44)+'СЕТ СН'!$G$14+СВЦЭМ!$D$10+'СЕТ СН'!$G$5-'СЕТ СН'!$G$24</f>
        <v>3642.1058755100003</v>
      </c>
      <c r="Y47" s="36">
        <f>SUMIFS(СВЦЭМ!$D$33:$D$776,СВЦЭМ!$A$33:$A$776,$A47,СВЦЭМ!$B$33:$B$776,Y$44)+'СЕТ СН'!$G$14+СВЦЭМ!$D$10+'СЕТ СН'!$G$5-'СЕТ СН'!$G$24</f>
        <v>3678.61713775</v>
      </c>
    </row>
    <row r="48" spans="1:27" ht="15.75" x14ac:dyDescent="0.2">
      <c r="A48" s="35">
        <f t="shared" si="1"/>
        <v>43500</v>
      </c>
      <c r="B48" s="36">
        <f>SUMIFS(СВЦЭМ!$D$33:$D$776,СВЦЭМ!$A$33:$A$776,$A48,СВЦЭМ!$B$33:$B$776,B$44)+'СЕТ СН'!$G$14+СВЦЭМ!$D$10+'СЕТ СН'!$G$5-'СЕТ СН'!$G$24</f>
        <v>3755.4849229299998</v>
      </c>
      <c r="C48" s="36">
        <f>SUMIFS(СВЦЭМ!$D$33:$D$776,СВЦЭМ!$A$33:$A$776,$A48,СВЦЭМ!$B$33:$B$776,C$44)+'СЕТ СН'!$G$14+СВЦЭМ!$D$10+'СЕТ СН'!$G$5-'СЕТ СН'!$G$24</f>
        <v>3786.3591435500002</v>
      </c>
      <c r="D48" s="36">
        <f>SUMIFS(СВЦЭМ!$D$33:$D$776,СВЦЭМ!$A$33:$A$776,$A48,СВЦЭМ!$B$33:$B$776,D$44)+'СЕТ СН'!$G$14+СВЦЭМ!$D$10+'СЕТ СН'!$G$5-'СЕТ СН'!$G$24</f>
        <v>3823.98485772</v>
      </c>
      <c r="E48" s="36">
        <f>SUMIFS(СВЦЭМ!$D$33:$D$776,СВЦЭМ!$A$33:$A$776,$A48,СВЦЭМ!$B$33:$B$776,E$44)+'СЕТ СН'!$G$14+СВЦЭМ!$D$10+'СЕТ СН'!$G$5-'СЕТ СН'!$G$24</f>
        <v>3846.7265500900003</v>
      </c>
      <c r="F48" s="36">
        <f>SUMIFS(СВЦЭМ!$D$33:$D$776,СВЦЭМ!$A$33:$A$776,$A48,СВЦЭМ!$B$33:$B$776,F$44)+'СЕТ СН'!$G$14+СВЦЭМ!$D$10+'СЕТ СН'!$G$5-'СЕТ СН'!$G$24</f>
        <v>3846.40286655</v>
      </c>
      <c r="G48" s="36">
        <f>SUMIFS(СВЦЭМ!$D$33:$D$776,СВЦЭМ!$A$33:$A$776,$A48,СВЦЭМ!$B$33:$B$776,G$44)+'СЕТ СН'!$G$14+СВЦЭМ!$D$10+'СЕТ СН'!$G$5-'СЕТ СН'!$G$24</f>
        <v>3829.9894949300001</v>
      </c>
      <c r="H48" s="36">
        <f>SUMIFS(СВЦЭМ!$D$33:$D$776,СВЦЭМ!$A$33:$A$776,$A48,СВЦЭМ!$B$33:$B$776,H$44)+'СЕТ СН'!$G$14+СВЦЭМ!$D$10+'СЕТ СН'!$G$5-'СЕТ СН'!$G$24</f>
        <v>3781.2010884800002</v>
      </c>
      <c r="I48" s="36">
        <f>SUMIFS(СВЦЭМ!$D$33:$D$776,СВЦЭМ!$A$33:$A$776,$A48,СВЦЭМ!$B$33:$B$776,I$44)+'СЕТ СН'!$G$14+СВЦЭМ!$D$10+'СЕТ СН'!$G$5-'СЕТ СН'!$G$24</f>
        <v>3750.4351400300002</v>
      </c>
      <c r="J48" s="36">
        <f>SUMIFS(СВЦЭМ!$D$33:$D$776,СВЦЭМ!$A$33:$A$776,$A48,СВЦЭМ!$B$33:$B$776,J$44)+'СЕТ СН'!$G$14+СВЦЭМ!$D$10+'СЕТ СН'!$G$5-'СЕТ СН'!$G$24</f>
        <v>3716.8616622</v>
      </c>
      <c r="K48" s="36">
        <f>SUMIFS(СВЦЭМ!$D$33:$D$776,СВЦЭМ!$A$33:$A$776,$A48,СВЦЭМ!$B$33:$B$776,K$44)+'СЕТ СН'!$G$14+СВЦЭМ!$D$10+'СЕТ СН'!$G$5-'СЕТ СН'!$G$24</f>
        <v>3713.8266447699998</v>
      </c>
      <c r="L48" s="36">
        <f>SUMIFS(СВЦЭМ!$D$33:$D$776,СВЦЭМ!$A$33:$A$776,$A48,СВЦЭМ!$B$33:$B$776,L$44)+'СЕТ СН'!$G$14+СВЦЭМ!$D$10+'СЕТ СН'!$G$5-'СЕТ СН'!$G$24</f>
        <v>3706.5442220899999</v>
      </c>
      <c r="M48" s="36">
        <f>SUMIFS(СВЦЭМ!$D$33:$D$776,СВЦЭМ!$A$33:$A$776,$A48,СВЦЭМ!$B$33:$B$776,M$44)+'СЕТ СН'!$G$14+СВЦЭМ!$D$10+'СЕТ СН'!$G$5-'СЕТ СН'!$G$24</f>
        <v>3718.6722112400003</v>
      </c>
      <c r="N48" s="36">
        <f>SUMIFS(СВЦЭМ!$D$33:$D$776,СВЦЭМ!$A$33:$A$776,$A48,СВЦЭМ!$B$33:$B$776,N$44)+'СЕТ СН'!$G$14+СВЦЭМ!$D$10+'СЕТ СН'!$G$5-'СЕТ СН'!$G$24</f>
        <v>3637.1872253399997</v>
      </c>
      <c r="O48" s="36">
        <f>SUMIFS(СВЦЭМ!$D$33:$D$776,СВЦЭМ!$A$33:$A$776,$A48,СВЦЭМ!$B$33:$B$776,O$44)+'СЕТ СН'!$G$14+СВЦЭМ!$D$10+'СЕТ СН'!$G$5-'СЕТ СН'!$G$24</f>
        <v>3605.8693444999999</v>
      </c>
      <c r="P48" s="36">
        <f>SUMIFS(СВЦЭМ!$D$33:$D$776,СВЦЭМ!$A$33:$A$776,$A48,СВЦЭМ!$B$33:$B$776,P$44)+'СЕТ СН'!$G$14+СВЦЭМ!$D$10+'СЕТ СН'!$G$5-'СЕТ СН'!$G$24</f>
        <v>3611.1290216400002</v>
      </c>
      <c r="Q48" s="36">
        <f>SUMIFS(СВЦЭМ!$D$33:$D$776,СВЦЭМ!$A$33:$A$776,$A48,СВЦЭМ!$B$33:$B$776,Q$44)+'СЕТ СН'!$G$14+СВЦЭМ!$D$10+'СЕТ СН'!$G$5-'СЕТ СН'!$G$24</f>
        <v>3642.4813265600001</v>
      </c>
      <c r="R48" s="36">
        <f>SUMIFS(СВЦЭМ!$D$33:$D$776,СВЦЭМ!$A$33:$A$776,$A48,СВЦЭМ!$B$33:$B$776,R$44)+'СЕТ СН'!$G$14+СВЦЭМ!$D$10+'СЕТ СН'!$G$5-'СЕТ СН'!$G$24</f>
        <v>3644.8132735199997</v>
      </c>
      <c r="S48" s="36">
        <f>SUMIFS(СВЦЭМ!$D$33:$D$776,СВЦЭМ!$A$33:$A$776,$A48,СВЦЭМ!$B$33:$B$776,S$44)+'СЕТ СН'!$G$14+СВЦЭМ!$D$10+'СЕТ СН'!$G$5-'СЕТ СН'!$G$24</f>
        <v>3612.0869770299996</v>
      </c>
      <c r="T48" s="36">
        <f>SUMIFS(СВЦЭМ!$D$33:$D$776,СВЦЭМ!$A$33:$A$776,$A48,СВЦЭМ!$B$33:$B$776,T$44)+'СЕТ СН'!$G$14+СВЦЭМ!$D$10+'СЕТ СН'!$G$5-'СЕТ СН'!$G$24</f>
        <v>3588.3388131399997</v>
      </c>
      <c r="U48" s="36">
        <f>SUMIFS(СВЦЭМ!$D$33:$D$776,СВЦЭМ!$A$33:$A$776,$A48,СВЦЭМ!$B$33:$B$776,U$44)+'СЕТ СН'!$G$14+СВЦЭМ!$D$10+'СЕТ СН'!$G$5-'СЕТ СН'!$G$24</f>
        <v>3592.9794434799996</v>
      </c>
      <c r="V48" s="36">
        <f>SUMIFS(СВЦЭМ!$D$33:$D$776,СВЦЭМ!$A$33:$A$776,$A48,СВЦЭМ!$B$33:$B$776,V$44)+'СЕТ СН'!$G$14+СВЦЭМ!$D$10+'СЕТ СН'!$G$5-'СЕТ СН'!$G$24</f>
        <v>3604.5738137199996</v>
      </c>
      <c r="W48" s="36">
        <f>SUMIFS(СВЦЭМ!$D$33:$D$776,СВЦЭМ!$A$33:$A$776,$A48,СВЦЭМ!$B$33:$B$776,W$44)+'СЕТ СН'!$G$14+СВЦЭМ!$D$10+'СЕТ СН'!$G$5-'СЕТ СН'!$G$24</f>
        <v>3626.65736075</v>
      </c>
      <c r="X48" s="36">
        <f>SUMIFS(СВЦЭМ!$D$33:$D$776,СВЦЭМ!$A$33:$A$776,$A48,СВЦЭМ!$B$33:$B$776,X$44)+'СЕТ СН'!$G$14+СВЦЭМ!$D$10+'СЕТ СН'!$G$5-'СЕТ СН'!$G$24</f>
        <v>3650.8269817</v>
      </c>
      <c r="Y48" s="36">
        <f>SUMIFS(СВЦЭМ!$D$33:$D$776,СВЦЭМ!$A$33:$A$776,$A48,СВЦЭМ!$B$33:$B$776,Y$44)+'СЕТ СН'!$G$14+СВЦЭМ!$D$10+'СЕТ СН'!$G$5-'СЕТ СН'!$G$24</f>
        <v>3670.3635948000001</v>
      </c>
    </row>
    <row r="49" spans="1:25" ht="15.75" x14ac:dyDescent="0.2">
      <c r="A49" s="35">
        <f t="shared" si="1"/>
        <v>43501</v>
      </c>
      <c r="B49" s="36">
        <f>SUMIFS(СВЦЭМ!$D$33:$D$776,СВЦЭМ!$A$33:$A$776,$A49,СВЦЭМ!$B$33:$B$776,B$44)+'СЕТ СН'!$G$14+СВЦЭМ!$D$10+'СЕТ СН'!$G$5-'СЕТ СН'!$G$24</f>
        <v>3769.7314835100001</v>
      </c>
      <c r="C49" s="36">
        <f>SUMIFS(СВЦЭМ!$D$33:$D$776,СВЦЭМ!$A$33:$A$776,$A49,СВЦЭМ!$B$33:$B$776,C$44)+'СЕТ СН'!$G$14+СВЦЭМ!$D$10+'СЕТ СН'!$G$5-'СЕТ СН'!$G$24</f>
        <v>3800.2416783399999</v>
      </c>
      <c r="D49" s="36">
        <f>SUMIFS(СВЦЭМ!$D$33:$D$776,СВЦЭМ!$A$33:$A$776,$A49,СВЦЭМ!$B$33:$B$776,D$44)+'СЕТ СН'!$G$14+СВЦЭМ!$D$10+'СЕТ СН'!$G$5-'СЕТ СН'!$G$24</f>
        <v>3818.8885685300002</v>
      </c>
      <c r="E49" s="36">
        <f>SUMIFS(СВЦЭМ!$D$33:$D$776,СВЦЭМ!$A$33:$A$776,$A49,СВЦЭМ!$B$33:$B$776,E$44)+'СЕТ СН'!$G$14+СВЦЭМ!$D$10+'СЕТ СН'!$G$5-'СЕТ СН'!$G$24</f>
        <v>3815.9873459299997</v>
      </c>
      <c r="F49" s="36">
        <f>SUMIFS(СВЦЭМ!$D$33:$D$776,СВЦЭМ!$A$33:$A$776,$A49,СВЦЭМ!$B$33:$B$776,F$44)+'СЕТ СН'!$G$14+СВЦЭМ!$D$10+'СЕТ СН'!$G$5-'СЕТ СН'!$G$24</f>
        <v>3812.7032426799997</v>
      </c>
      <c r="G49" s="36">
        <f>SUMIFS(СВЦЭМ!$D$33:$D$776,СВЦЭМ!$A$33:$A$776,$A49,СВЦЭМ!$B$33:$B$776,G$44)+'СЕТ СН'!$G$14+СВЦЭМ!$D$10+'СЕТ СН'!$G$5-'СЕТ СН'!$G$24</f>
        <v>3789.2448155399998</v>
      </c>
      <c r="H49" s="36">
        <f>SUMIFS(СВЦЭМ!$D$33:$D$776,СВЦЭМ!$A$33:$A$776,$A49,СВЦЭМ!$B$33:$B$776,H$44)+'СЕТ СН'!$G$14+СВЦЭМ!$D$10+'СЕТ СН'!$G$5-'СЕТ СН'!$G$24</f>
        <v>3739.97991396</v>
      </c>
      <c r="I49" s="36">
        <f>SUMIFS(СВЦЭМ!$D$33:$D$776,СВЦЭМ!$A$33:$A$776,$A49,СВЦЭМ!$B$33:$B$776,I$44)+'СЕТ СН'!$G$14+СВЦЭМ!$D$10+'СЕТ СН'!$G$5-'СЕТ СН'!$G$24</f>
        <v>3730.6717487999999</v>
      </c>
      <c r="J49" s="36">
        <f>SUMIFS(СВЦЭМ!$D$33:$D$776,СВЦЭМ!$A$33:$A$776,$A49,СВЦЭМ!$B$33:$B$776,J$44)+'СЕТ СН'!$G$14+СВЦЭМ!$D$10+'СЕТ СН'!$G$5-'СЕТ СН'!$G$24</f>
        <v>3705.3773634099998</v>
      </c>
      <c r="K49" s="36">
        <f>SUMIFS(СВЦЭМ!$D$33:$D$776,СВЦЭМ!$A$33:$A$776,$A49,СВЦЭМ!$B$33:$B$776,K$44)+'СЕТ СН'!$G$14+СВЦЭМ!$D$10+'СЕТ СН'!$G$5-'СЕТ СН'!$G$24</f>
        <v>3709.3951688799998</v>
      </c>
      <c r="L49" s="36">
        <f>SUMIFS(СВЦЭМ!$D$33:$D$776,СВЦЭМ!$A$33:$A$776,$A49,СВЦЭМ!$B$33:$B$776,L$44)+'СЕТ СН'!$G$14+СВЦЭМ!$D$10+'СЕТ СН'!$G$5-'СЕТ СН'!$G$24</f>
        <v>3710.1467199999997</v>
      </c>
      <c r="M49" s="36">
        <f>SUMIFS(СВЦЭМ!$D$33:$D$776,СВЦЭМ!$A$33:$A$776,$A49,СВЦЭМ!$B$33:$B$776,M$44)+'СЕТ СН'!$G$14+СВЦЭМ!$D$10+'СЕТ СН'!$G$5-'СЕТ СН'!$G$24</f>
        <v>3715.9668931300002</v>
      </c>
      <c r="N49" s="36">
        <f>SUMIFS(СВЦЭМ!$D$33:$D$776,СВЦЭМ!$A$33:$A$776,$A49,СВЦЭМ!$B$33:$B$776,N$44)+'СЕТ СН'!$G$14+СВЦЭМ!$D$10+'СЕТ СН'!$G$5-'СЕТ СН'!$G$24</f>
        <v>3692.2167209300001</v>
      </c>
      <c r="O49" s="36">
        <f>SUMIFS(СВЦЭМ!$D$33:$D$776,СВЦЭМ!$A$33:$A$776,$A49,СВЦЭМ!$B$33:$B$776,O$44)+'СЕТ СН'!$G$14+СВЦЭМ!$D$10+'СЕТ СН'!$G$5-'СЕТ СН'!$G$24</f>
        <v>3660.4736526799998</v>
      </c>
      <c r="P49" s="36">
        <f>SUMIFS(СВЦЭМ!$D$33:$D$776,СВЦЭМ!$A$33:$A$776,$A49,СВЦЭМ!$B$33:$B$776,P$44)+'СЕТ СН'!$G$14+СВЦЭМ!$D$10+'СЕТ СН'!$G$5-'СЕТ СН'!$G$24</f>
        <v>3666.3275851399999</v>
      </c>
      <c r="Q49" s="36">
        <f>SUMIFS(СВЦЭМ!$D$33:$D$776,СВЦЭМ!$A$33:$A$776,$A49,СВЦЭМ!$B$33:$B$776,Q$44)+'СЕТ СН'!$G$14+СВЦЭМ!$D$10+'СЕТ СН'!$G$5-'СЕТ СН'!$G$24</f>
        <v>3680.2734477100003</v>
      </c>
      <c r="R49" s="36">
        <f>SUMIFS(СВЦЭМ!$D$33:$D$776,СВЦЭМ!$A$33:$A$776,$A49,СВЦЭМ!$B$33:$B$776,R$44)+'СЕТ СН'!$G$14+СВЦЭМ!$D$10+'СЕТ СН'!$G$5-'СЕТ СН'!$G$24</f>
        <v>3670.26814805</v>
      </c>
      <c r="S49" s="36">
        <f>SUMIFS(СВЦЭМ!$D$33:$D$776,СВЦЭМ!$A$33:$A$776,$A49,СВЦЭМ!$B$33:$B$776,S$44)+'СЕТ СН'!$G$14+СВЦЭМ!$D$10+'СЕТ СН'!$G$5-'СЕТ СН'!$G$24</f>
        <v>3669.5693613000003</v>
      </c>
      <c r="T49" s="36">
        <f>SUMIFS(СВЦЭМ!$D$33:$D$776,СВЦЭМ!$A$33:$A$776,$A49,СВЦЭМ!$B$33:$B$776,T$44)+'СЕТ СН'!$G$14+СВЦЭМ!$D$10+'СЕТ СН'!$G$5-'СЕТ СН'!$G$24</f>
        <v>3622.1676479500002</v>
      </c>
      <c r="U49" s="36">
        <f>SUMIFS(СВЦЭМ!$D$33:$D$776,СВЦЭМ!$A$33:$A$776,$A49,СВЦЭМ!$B$33:$B$776,U$44)+'СЕТ СН'!$G$14+СВЦЭМ!$D$10+'СЕТ СН'!$G$5-'СЕТ СН'!$G$24</f>
        <v>3636.7067107499997</v>
      </c>
      <c r="V49" s="36">
        <f>SUMIFS(СВЦЭМ!$D$33:$D$776,СВЦЭМ!$A$33:$A$776,$A49,СВЦЭМ!$B$33:$B$776,V$44)+'СЕТ СН'!$G$14+СВЦЭМ!$D$10+'СЕТ СН'!$G$5-'СЕТ СН'!$G$24</f>
        <v>3656.1303194100001</v>
      </c>
      <c r="W49" s="36">
        <f>SUMIFS(СВЦЭМ!$D$33:$D$776,СВЦЭМ!$A$33:$A$776,$A49,СВЦЭМ!$B$33:$B$776,W$44)+'СЕТ СН'!$G$14+СВЦЭМ!$D$10+'СЕТ СН'!$G$5-'СЕТ СН'!$G$24</f>
        <v>3669.4846952099997</v>
      </c>
      <c r="X49" s="36">
        <f>SUMIFS(СВЦЭМ!$D$33:$D$776,СВЦЭМ!$A$33:$A$776,$A49,СВЦЭМ!$B$33:$B$776,X$44)+'СЕТ СН'!$G$14+СВЦЭМ!$D$10+'СЕТ СН'!$G$5-'СЕТ СН'!$G$24</f>
        <v>3695.48247262</v>
      </c>
      <c r="Y49" s="36">
        <f>SUMIFS(СВЦЭМ!$D$33:$D$776,СВЦЭМ!$A$33:$A$776,$A49,СВЦЭМ!$B$33:$B$776,Y$44)+'СЕТ СН'!$G$14+СВЦЭМ!$D$10+'СЕТ СН'!$G$5-'СЕТ СН'!$G$24</f>
        <v>3710.7049635000003</v>
      </c>
    </row>
    <row r="50" spans="1:25" ht="15.75" x14ac:dyDescent="0.2">
      <c r="A50" s="35">
        <f t="shared" si="1"/>
        <v>43502</v>
      </c>
      <c r="B50" s="36">
        <f>SUMIFS(СВЦЭМ!$D$33:$D$776,СВЦЭМ!$A$33:$A$776,$A50,СВЦЭМ!$B$33:$B$776,B$44)+'СЕТ СН'!$G$14+СВЦЭМ!$D$10+'СЕТ СН'!$G$5-'СЕТ СН'!$G$24</f>
        <v>3755.5268741499999</v>
      </c>
      <c r="C50" s="36">
        <f>SUMIFS(СВЦЭМ!$D$33:$D$776,СВЦЭМ!$A$33:$A$776,$A50,СВЦЭМ!$B$33:$B$776,C$44)+'СЕТ СН'!$G$14+СВЦЭМ!$D$10+'СЕТ СН'!$G$5-'СЕТ СН'!$G$24</f>
        <v>3787.4055195199999</v>
      </c>
      <c r="D50" s="36">
        <f>SUMIFS(СВЦЭМ!$D$33:$D$776,СВЦЭМ!$A$33:$A$776,$A50,СВЦЭМ!$B$33:$B$776,D$44)+'СЕТ СН'!$G$14+СВЦЭМ!$D$10+'СЕТ СН'!$G$5-'СЕТ СН'!$G$24</f>
        <v>3797.90924064</v>
      </c>
      <c r="E50" s="36">
        <f>SUMIFS(СВЦЭМ!$D$33:$D$776,СВЦЭМ!$A$33:$A$776,$A50,СВЦЭМ!$B$33:$B$776,E$44)+'СЕТ СН'!$G$14+СВЦЭМ!$D$10+'СЕТ СН'!$G$5-'СЕТ СН'!$G$24</f>
        <v>3798.6145533899999</v>
      </c>
      <c r="F50" s="36">
        <f>SUMIFS(СВЦЭМ!$D$33:$D$776,СВЦЭМ!$A$33:$A$776,$A50,СВЦЭМ!$B$33:$B$776,F$44)+'СЕТ СН'!$G$14+СВЦЭМ!$D$10+'СЕТ СН'!$G$5-'СЕТ СН'!$G$24</f>
        <v>3795.1550689999999</v>
      </c>
      <c r="G50" s="36">
        <f>SUMIFS(СВЦЭМ!$D$33:$D$776,СВЦЭМ!$A$33:$A$776,$A50,СВЦЭМ!$B$33:$B$776,G$44)+'СЕТ СН'!$G$14+СВЦЭМ!$D$10+'СЕТ СН'!$G$5-'СЕТ СН'!$G$24</f>
        <v>3765.6000422699999</v>
      </c>
      <c r="H50" s="36">
        <f>SUMIFS(СВЦЭМ!$D$33:$D$776,СВЦЭМ!$A$33:$A$776,$A50,СВЦЭМ!$B$33:$B$776,H$44)+'СЕТ СН'!$G$14+СВЦЭМ!$D$10+'СЕТ СН'!$G$5-'СЕТ СН'!$G$24</f>
        <v>3728.5979473500001</v>
      </c>
      <c r="I50" s="36">
        <f>SUMIFS(СВЦЭМ!$D$33:$D$776,СВЦЭМ!$A$33:$A$776,$A50,СВЦЭМ!$B$33:$B$776,I$44)+'СЕТ СН'!$G$14+СВЦЭМ!$D$10+'СЕТ СН'!$G$5-'СЕТ СН'!$G$24</f>
        <v>3701.2495766900001</v>
      </c>
      <c r="J50" s="36">
        <f>SUMIFS(СВЦЭМ!$D$33:$D$776,СВЦЭМ!$A$33:$A$776,$A50,СВЦЭМ!$B$33:$B$776,J$44)+'СЕТ СН'!$G$14+СВЦЭМ!$D$10+'СЕТ СН'!$G$5-'СЕТ СН'!$G$24</f>
        <v>3717.4861982299999</v>
      </c>
      <c r="K50" s="36">
        <f>SUMIFS(СВЦЭМ!$D$33:$D$776,СВЦЭМ!$A$33:$A$776,$A50,СВЦЭМ!$B$33:$B$776,K$44)+'СЕТ СН'!$G$14+СВЦЭМ!$D$10+'СЕТ СН'!$G$5-'СЕТ СН'!$G$24</f>
        <v>3713.92209465</v>
      </c>
      <c r="L50" s="36">
        <f>SUMIFS(СВЦЭМ!$D$33:$D$776,СВЦЭМ!$A$33:$A$776,$A50,СВЦЭМ!$B$33:$B$776,L$44)+'СЕТ СН'!$G$14+СВЦЭМ!$D$10+'СЕТ СН'!$G$5-'СЕТ СН'!$G$24</f>
        <v>3722.9536818799997</v>
      </c>
      <c r="M50" s="36">
        <f>SUMIFS(СВЦЭМ!$D$33:$D$776,СВЦЭМ!$A$33:$A$776,$A50,СВЦЭМ!$B$33:$B$776,M$44)+'СЕТ СН'!$G$14+СВЦЭМ!$D$10+'СЕТ СН'!$G$5-'СЕТ СН'!$G$24</f>
        <v>3725.1290645700001</v>
      </c>
      <c r="N50" s="36">
        <f>SUMIFS(СВЦЭМ!$D$33:$D$776,СВЦЭМ!$A$33:$A$776,$A50,СВЦЭМ!$B$33:$B$776,N$44)+'СЕТ СН'!$G$14+СВЦЭМ!$D$10+'СЕТ СН'!$G$5-'СЕТ СН'!$G$24</f>
        <v>3709.0458924100003</v>
      </c>
      <c r="O50" s="36">
        <f>SUMIFS(СВЦЭМ!$D$33:$D$776,СВЦЭМ!$A$33:$A$776,$A50,СВЦЭМ!$B$33:$B$776,O$44)+'СЕТ СН'!$G$14+СВЦЭМ!$D$10+'СЕТ СН'!$G$5-'СЕТ СН'!$G$24</f>
        <v>3681.4580421199998</v>
      </c>
      <c r="P50" s="36">
        <f>SUMIFS(СВЦЭМ!$D$33:$D$776,СВЦЭМ!$A$33:$A$776,$A50,СВЦЭМ!$B$33:$B$776,P$44)+'СЕТ СН'!$G$14+СВЦЭМ!$D$10+'СЕТ СН'!$G$5-'СЕТ СН'!$G$24</f>
        <v>3678.6755119700001</v>
      </c>
      <c r="Q50" s="36">
        <f>SUMIFS(СВЦЭМ!$D$33:$D$776,СВЦЭМ!$A$33:$A$776,$A50,СВЦЭМ!$B$33:$B$776,Q$44)+'СЕТ СН'!$G$14+СВЦЭМ!$D$10+'СЕТ СН'!$G$5-'СЕТ СН'!$G$24</f>
        <v>3682.7130589600001</v>
      </c>
      <c r="R50" s="36">
        <f>SUMIFS(СВЦЭМ!$D$33:$D$776,СВЦЭМ!$A$33:$A$776,$A50,СВЦЭМ!$B$33:$B$776,R$44)+'СЕТ СН'!$G$14+СВЦЭМ!$D$10+'СЕТ СН'!$G$5-'СЕТ СН'!$G$24</f>
        <v>3675.16982267</v>
      </c>
      <c r="S50" s="36">
        <f>SUMIFS(СВЦЭМ!$D$33:$D$776,СВЦЭМ!$A$33:$A$776,$A50,СВЦЭМ!$B$33:$B$776,S$44)+'СЕТ СН'!$G$14+СВЦЭМ!$D$10+'СЕТ СН'!$G$5-'СЕТ СН'!$G$24</f>
        <v>3682.5810889200002</v>
      </c>
      <c r="T50" s="36">
        <f>SUMIFS(СВЦЭМ!$D$33:$D$776,СВЦЭМ!$A$33:$A$776,$A50,СВЦЭМ!$B$33:$B$776,T$44)+'СЕТ СН'!$G$14+СВЦЭМ!$D$10+'СЕТ СН'!$G$5-'СЕТ СН'!$G$24</f>
        <v>3656.7112359499997</v>
      </c>
      <c r="U50" s="36">
        <f>SUMIFS(СВЦЭМ!$D$33:$D$776,СВЦЭМ!$A$33:$A$776,$A50,СВЦЭМ!$B$33:$B$776,U$44)+'СЕТ СН'!$G$14+СВЦЭМ!$D$10+'СЕТ СН'!$G$5-'СЕТ СН'!$G$24</f>
        <v>3660.1627739599999</v>
      </c>
      <c r="V50" s="36">
        <f>SUMIFS(СВЦЭМ!$D$33:$D$776,СВЦЭМ!$A$33:$A$776,$A50,СВЦЭМ!$B$33:$B$776,V$44)+'СЕТ СН'!$G$14+СВЦЭМ!$D$10+'СЕТ СН'!$G$5-'СЕТ СН'!$G$24</f>
        <v>3682.7064888800001</v>
      </c>
      <c r="W50" s="36">
        <f>SUMIFS(СВЦЭМ!$D$33:$D$776,СВЦЭМ!$A$33:$A$776,$A50,СВЦЭМ!$B$33:$B$776,W$44)+'СЕТ СН'!$G$14+СВЦЭМ!$D$10+'СЕТ СН'!$G$5-'СЕТ СН'!$G$24</f>
        <v>3694.6693731200003</v>
      </c>
      <c r="X50" s="36">
        <f>SUMIFS(СВЦЭМ!$D$33:$D$776,СВЦЭМ!$A$33:$A$776,$A50,СВЦЭМ!$B$33:$B$776,X$44)+'СЕТ СН'!$G$14+СВЦЭМ!$D$10+'СЕТ СН'!$G$5-'СЕТ СН'!$G$24</f>
        <v>3720.2462614300002</v>
      </c>
      <c r="Y50" s="36">
        <f>SUMIFS(СВЦЭМ!$D$33:$D$776,СВЦЭМ!$A$33:$A$776,$A50,СВЦЭМ!$B$33:$B$776,Y$44)+'СЕТ СН'!$G$14+СВЦЭМ!$D$10+'СЕТ СН'!$G$5-'СЕТ СН'!$G$24</f>
        <v>3754.2907715700003</v>
      </c>
    </row>
    <row r="51" spans="1:25" ht="15.75" x14ac:dyDescent="0.2">
      <c r="A51" s="35">
        <f t="shared" si="1"/>
        <v>43503</v>
      </c>
      <c r="B51" s="36">
        <f>SUMIFS(СВЦЭМ!$D$33:$D$776,СВЦЭМ!$A$33:$A$776,$A51,СВЦЭМ!$B$33:$B$776,B$44)+'СЕТ СН'!$G$14+СВЦЭМ!$D$10+'СЕТ СН'!$G$5-'СЕТ СН'!$G$24</f>
        <v>3783.5397960999999</v>
      </c>
      <c r="C51" s="36">
        <f>SUMIFS(СВЦЭМ!$D$33:$D$776,СВЦЭМ!$A$33:$A$776,$A51,СВЦЭМ!$B$33:$B$776,C$44)+'СЕТ СН'!$G$14+СВЦЭМ!$D$10+'СЕТ СН'!$G$5-'СЕТ СН'!$G$24</f>
        <v>3803.21725105</v>
      </c>
      <c r="D51" s="36">
        <f>SUMIFS(СВЦЭМ!$D$33:$D$776,СВЦЭМ!$A$33:$A$776,$A51,СВЦЭМ!$B$33:$B$776,D$44)+'СЕТ СН'!$G$14+СВЦЭМ!$D$10+'СЕТ СН'!$G$5-'СЕТ СН'!$G$24</f>
        <v>3823.3579032500002</v>
      </c>
      <c r="E51" s="36">
        <f>SUMIFS(СВЦЭМ!$D$33:$D$776,СВЦЭМ!$A$33:$A$776,$A51,СВЦЭМ!$B$33:$B$776,E$44)+'СЕТ СН'!$G$14+СВЦЭМ!$D$10+'СЕТ СН'!$G$5-'СЕТ СН'!$G$24</f>
        <v>3850.0308002399997</v>
      </c>
      <c r="F51" s="36">
        <f>SUMIFS(СВЦЭМ!$D$33:$D$776,СВЦЭМ!$A$33:$A$776,$A51,СВЦЭМ!$B$33:$B$776,F$44)+'СЕТ СН'!$G$14+СВЦЭМ!$D$10+'СЕТ СН'!$G$5-'СЕТ СН'!$G$24</f>
        <v>3830.37124834</v>
      </c>
      <c r="G51" s="36">
        <f>SUMIFS(СВЦЭМ!$D$33:$D$776,СВЦЭМ!$A$33:$A$776,$A51,СВЦЭМ!$B$33:$B$776,G$44)+'СЕТ СН'!$G$14+СВЦЭМ!$D$10+'СЕТ СН'!$G$5-'СЕТ СН'!$G$24</f>
        <v>3815.0828971000001</v>
      </c>
      <c r="H51" s="36">
        <f>SUMIFS(СВЦЭМ!$D$33:$D$776,СВЦЭМ!$A$33:$A$776,$A51,СВЦЭМ!$B$33:$B$776,H$44)+'СЕТ СН'!$G$14+СВЦЭМ!$D$10+'СЕТ СН'!$G$5-'СЕТ СН'!$G$24</f>
        <v>3781.6609420599998</v>
      </c>
      <c r="I51" s="36">
        <f>SUMIFS(СВЦЭМ!$D$33:$D$776,СВЦЭМ!$A$33:$A$776,$A51,СВЦЭМ!$B$33:$B$776,I$44)+'СЕТ СН'!$G$14+СВЦЭМ!$D$10+'СЕТ СН'!$G$5-'СЕТ СН'!$G$24</f>
        <v>3759.7968530200001</v>
      </c>
      <c r="J51" s="36">
        <f>SUMIFS(СВЦЭМ!$D$33:$D$776,СВЦЭМ!$A$33:$A$776,$A51,СВЦЭМ!$B$33:$B$776,J$44)+'СЕТ СН'!$G$14+СВЦЭМ!$D$10+'СЕТ СН'!$G$5-'СЕТ СН'!$G$24</f>
        <v>3747.1535079499999</v>
      </c>
      <c r="K51" s="36">
        <f>SUMIFS(СВЦЭМ!$D$33:$D$776,СВЦЭМ!$A$33:$A$776,$A51,СВЦЭМ!$B$33:$B$776,K$44)+'СЕТ СН'!$G$14+СВЦЭМ!$D$10+'СЕТ СН'!$G$5-'СЕТ СН'!$G$24</f>
        <v>3735.5006083600001</v>
      </c>
      <c r="L51" s="36">
        <f>SUMIFS(СВЦЭМ!$D$33:$D$776,СВЦЭМ!$A$33:$A$776,$A51,СВЦЭМ!$B$33:$B$776,L$44)+'СЕТ СН'!$G$14+СВЦЭМ!$D$10+'СЕТ СН'!$G$5-'СЕТ СН'!$G$24</f>
        <v>3734.6369685999998</v>
      </c>
      <c r="M51" s="36">
        <f>SUMIFS(СВЦЭМ!$D$33:$D$776,СВЦЭМ!$A$33:$A$776,$A51,СВЦЭМ!$B$33:$B$776,M$44)+'СЕТ СН'!$G$14+СВЦЭМ!$D$10+'СЕТ СН'!$G$5-'СЕТ СН'!$G$24</f>
        <v>3742.62711833</v>
      </c>
      <c r="N51" s="36">
        <f>SUMIFS(СВЦЭМ!$D$33:$D$776,СВЦЭМ!$A$33:$A$776,$A51,СВЦЭМ!$B$33:$B$776,N$44)+'СЕТ СН'!$G$14+СВЦЭМ!$D$10+'СЕТ СН'!$G$5-'СЕТ СН'!$G$24</f>
        <v>3725.6741787199999</v>
      </c>
      <c r="O51" s="36">
        <f>SUMIFS(СВЦЭМ!$D$33:$D$776,СВЦЭМ!$A$33:$A$776,$A51,СВЦЭМ!$B$33:$B$776,O$44)+'СЕТ СН'!$G$14+СВЦЭМ!$D$10+'СЕТ СН'!$G$5-'СЕТ СН'!$G$24</f>
        <v>3689.5395124500001</v>
      </c>
      <c r="P51" s="36">
        <f>SUMIFS(СВЦЭМ!$D$33:$D$776,СВЦЭМ!$A$33:$A$776,$A51,СВЦЭМ!$B$33:$B$776,P$44)+'СЕТ СН'!$G$14+СВЦЭМ!$D$10+'СЕТ СН'!$G$5-'СЕТ СН'!$G$24</f>
        <v>3688.07196187</v>
      </c>
      <c r="Q51" s="36">
        <f>SUMIFS(СВЦЭМ!$D$33:$D$776,СВЦЭМ!$A$33:$A$776,$A51,СВЦЭМ!$B$33:$B$776,Q$44)+'СЕТ СН'!$G$14+СВЦЭМ!$D$10+'СЕТ СН'!$G$5-'СЕТ СН'!$G$24</f>
        <v>3692.5420192900001</v>
      </c>
      <c r="R51" s="36">
        <f>SUMIFS(СВЦЭМ!$D$33:$D$776,СВЦЭМ!$A$33:$A$776,$A51,СВЦЭМ!$B$33:$B$776,R$44)+'СЕТ СН'!$G$14+СВЦЭМ!$D$10+'СЕТ СН'!$G$5-'СЕТ СН'!$G$24</f>
        <v>3691.6405580999999</v>
      </c>
      <c r="S51" s="36">
        <f>SUMIFS(СВЦЭМ!$D$33:$D$776,СВЦЭМ!$A$33:$A$776,$A51,СВЦЭМ!$B$33:$B$776,S$44)+'СЕТ СН'!$G$14+СВЦЭМ!$D$10+'СЕТ СН'!$G$5-'СЕТ СН'!$G$24</f>
        <v>3681.5851872499998</v>
      </c>
      <c r="T51" s="36">
        <f>SUMIFS(СВЦЭМ!$D$33:$D$776,СВЦЭМ!$A$33:$A$776,$A51,СВЦЭМ!$B$33:$B$776,T$44)+'СЕТ СН'!$G$14+СВЦЭМ!$D$10+'СЕТ СН'!$G$5-'СЕТ СН'!$G$24</f>
        <v>3641.3380453199998</v>
      </c>
      <c r="U51" s="36">
        <f>SUMIFS(СВЦЭМ!$D$33:$D$776,СВЦЭМ!$A$33:$A$776,$A51,СВЦЭМ!$B$33:$B$776,U$44)+'СЕТ СН'!$G$14+СВЦЭМ!$D$10+'СЕТ СН'!$G$5-'СЕТ СН'!$G$24</f>
        <v>3633.2581876899999</v>
      </c>
      <c r="V51" s="36">
        <f>SUMIFS(СВЦЭМ!$D$33:$D$776,СВЦЭМ!$A$33:$A$776,$A51,СВЦЭМ!$B$33:$B$776,V$44)+'СЕТ СН'!$G$14+СВЦЭМ!$D$10+'СЕТ СН'!$G$5-'СЕТ СН'!$G$24</f>
        <v>3652.0522578</v>
      </c>
      <c r="W51" s="36">
        <f>SUMIFS(СВЦЭМ!$D$33:$D$776,СВЦЭМ!$A$33:$A$776,$A51,СВЦЭМ!$B$33:$B$776,W$44)+'СЕТ СН'!$G$14+СВЦЭМ!$D$10+'СЕТ СН'!$G$5-'СЕТ СН'!$G$24</f>
        <v>3670.77791772</v>
      </c>
      <c r="X51" s="36">
        <f>SUMIFS(СВЦЭМ!$D$33:$D$776,СВЦЭМ!$A$33:$A$776,$A51,СВЦЭМ!$B$33:$B$776,X$44)+'СЕТ СН'!$G$14+СВЦЭМ!$D$10+'СЕТ СН'!$G$5-'СЕТ СН'!$G$24</f>
        <v>3690.50790448</v>
      </c>
      <c r="Y51" s="36">
        <f>SUMIFS(СВЦЭМ!$D$33:$D$776,СВЦЭМ!$A$33:$A$776,$A51,СВЦЭМ!$B$33:$B$776,Y$44)+'СЕТ СН'!$G$14+СВЦЭМ!$D$10+'СЕТ СН'!$G$5-'СЕТ СН'!$G$24</f>
        <v>3709.9949166400002</v>
      </c>
    </row>
    <row r="52" spans="1:25" ht="15.75" x14ac:dyDescent="0.2">
      <c r="A52" s="35">
        <f t="shared" si="1"/>
        <v>43504</v>
      </c>
      <c r="B52" s="36">
        <f>SUMIFS(СВЦЭМ!$D$33:$D$776,СВЦЭМ!$A$33:$A$776,$A52,СВЦЭМ!$B$33:$B$776,B$44)+'СЕТ СН'!$G$14+СВЦЭМ!$D$10+'СЕТ СН'!$G$5-'СЕТ СН'!$G$24</f>
        <v>3787.9830973099997</v>
      </c>
      <c r="C52" s="36">
        <f>SUMIFS(СВЦЭМ!$D$33:$D$776,СВЦЭМ!$A$33:$A$776,$A52,СВЦЭМ!$B$33:$B$776,C$44)+'СЕТ СН'!$G$14+СВЦЭМ!$D$10+'СЕТ СН'!$G$5-'СЕТ СН'!$G$24</f>
        <v>3810.81554607</v>
      </c>
      <c r="D52" s="36">
        <f>SUMIFS(СВЦЭМ!$D$33:$D$776,СВЦЭМ!$A$33:$A$776,$A52,СВЦЭМ!$B$33:$B$776,D$44)+'СЕТ СН'!$G$14+СВЦЭМ!$D$10+'СЕТ СН'!$G$5-'СЕТ СН'!$G$24</f>
        <v>3825.7679465199999</v>
      </c>
      <c r="E52" s="36">
        <f>SUMIFS(СВЦЭМ!$D$33:$D$776,СВЦЭМ!$A$33:$A$776,$A52,СВЦЭМ!$B$33:$B$776,E$44)+'СЕТ СН'!$G$14+СВЦЭМ!$D$10+'СЕТ СН'!$G$5-'СЕТ СН'!$G$24</f>
        <v>3856.39983192</v>
      </c>
      <c r="F52" s="36">
        <f>SUMIFS(СВЦЭМ!$D$33:$D$776,СВЦЭМ!$A$33:$A$776,$A52,СВЦЭМ!$B$33:$B$776,F$44)+'СЕТ СН'!$G$14+СВЦЭМ!$D$10+'СЕТ СН'!$G$5-'СЕТ СН'!$G$24</f>
        <v>3845.7031806800001</v>
      </c>
      <c r="G52" s="36">
        <f>SUMIFS(СВЦЭМ!$D$33:$D$776,СВЦЭМ!$A$33:$A$776,$A52,СВЦЭМ!$B$33:$B$776,G$44)+'СЕТ СН'!$G$14+СВЦЭМ!$D$10+'СЕТ СН'!$G$5-'СЕТ СН'!$G$24</f>
        <v>3814.4123617200003</v>
      </c>
      <c r="H52" s="36">
        <f>SUMIFS(СВЦЭМ!$D$33:$D$776,СВЦЭМ!$A$33:$A$776,$A52,СВЦЭМ!$B$33:$B$776,H$44)+'СЕТ СН'!$G$14+СВЦЭМ!$D$10+'СЕТ СН'!$G$5-'СЕТ СН'!$G$24</f>
        <v>3775.9361653000001</v>
      </c>
      <c r="I52" s="36">
        <f>SUMIFS(СВЦЭМ!$D$33:$D$776,СВЦЭМ!$A$33:$A$776,$A52,СВЦЭМ!$B$33:$B$776,I$44)+'СЕТ СН'!$G$14+СВЦЭМ!$D$10+'СЕТ СН'!$G$5-'СЕТ СН'!$G$24</f>
        <v>3759.4774680600003</v>
      </c>
      <c r="J52" s="36">
        <f>SUMIFS(СВЦЭМ!$D$33:$D$776,СВЦЭМ!$A$33:$A$776,$A52,СВЦЭМ!$B$33:$B$776,J$44)+'СЕТ СН'!$G$14+СВЦЭМ!$D$10+'СЕТ СН'!$G$5-'СЕТ СН'!$G$24</f>
        <v>3739.8631124000003</v>
      </c>
      <c r="K52" s="36">
        <f>SUMIFS(СВЦЭМ!$D$33:$D$776,СВЦЭМ!$A$33:$A$776,$A52,СВЦЭМ!$B$33:$B$776,K$44)+'СЕТ СН'!$G$14+СВЦЭМ!$D$10+'СЕТ СН'!$G$5-'СЕТ СН'!$G$24</f>
        <v>3708.1239298800001</v>
      </c>
      <c r="L52" s="36">
        <f>SUMIFS(СВЦЭМ!$D$33:$D$776,СВЦЭМ!$A$33:$A$776,$A52,СВЦЭМ!$B$33:$B$776,L$44)+'СЕТ СН'!$G$14+СВЦЭМ!$D$10+'СЕТ СН'!$G$5-'СЕТ СН'!$G$24</f>
        <v>3680.5688503299998</v>
      </c>
      <c r="M52" s="36">
        <f>SUMIFS(СВЦЭМ!$D$33:$D$776,СВЦЭМ!$A$33:$A$776,$A52,СВЦЭМ!$B$33:$B$776,M$44)+'СЕТ СН'!$G$14+СВЦЭМ!$D$10+'СЕТ СН'!$G$5-'СЕТ СН'!$G$24</f>
        <v>3690.1470586799996</v>
      </c>
      <c r="N52" s="36">
        <f>SUMIFS(СВЦЭМ!$D$33:$D$776,СВЦЭМ!$A$33:$A$776,$A52,СВЦЭМ!$B$33:$B$776,N$44)+'СЕТ СН'!$G$14+СВЦЭМ!$D$10+'СЕТ СН'!$G$5-'СЕТ СН'!$G$24</f>
        <v>3679.9149232099999</v>
      </c>
      <c r="O52" s="36">
        <f>SUMIFS(СВЦЭМ!$D$33:$D$776,СВЦЭМ!$A$33:$A$776,$A52,СВЦЭМ!$B$33:$B$776,O$44)+'СЕТ СН'!$G$14+СВЦЭМ!$D$10+'СЕТ СН'!$G$5-'СЕТ СН'!$G$24</f>
        <v>3676.0104131600001</v>
      </c>
      <c r="P52" s="36">
        <f>SUMIFS(СВЦЭМ!$D$33:$D$776,СВЦЭМ!$A$33:$A$776,$A52,СВЦЭМ!$B$33:$B$776,P$44)+'СЕТ СН'!$G$14+СВЦЭМ!$D$10+'СЕТ СН'!$G$5-'СЕТ СН'!$G$24</f>
        <v>3690.7494987299997</v>
      </c>
      <c r="Q52" s="36">
        <f>SUMIFS(СВЦЭМ!$D$33:$D$776,СВЦЭМ!$A$33:$A$776,$A52,СВЦЭМ!$B$33:$B$776,Q$44)+'СЕТ СН'!$G$14+СВЦЭМ!$D$10+'СЕТ СН'!$G$5-'СЕТ СН'!$G$24</f>
        <v>3697.74660877</v>
      </c>
      <c r="R52" s="36">
        <f>SUMIFS(СВЦЭМ!$D$33:$D$776,СВЦЭМ!$A$33:$A$776,$A52,СВЦЭМ!$B$33:$B$776,R$44)+'СЕТ СН'!$G$14+СВЦЭМ!$D$10+'СЕТ СН'!$G$5-'СЕТ СН'!$G$24</f>
        <v>3698.3163326200001</v>
      </c>
      <c r="S52" s="36">
        <f>SUMIFS(СВЦЭМ!$D$33:$D$776,СВЦЭМ!$A$33:$A$776,$A52,СВЦЭМ!$B$33:$B$776,S$44)+'СЕТ СН'!$G$14+СВЦЭМ!$D$10+'СЕТ СН'!$G$5-'СЕТ СН'!$G$24</f>
        <v>3682.3207014099999</v>
      </c>
      <c r="T52" s="36">
        <f>SUMIFS(СВЦЭМ!$D$33:$D$776,СВЦЭМ!$A$33:$A$776,$A52,СВЦЭМ!$B$33:$B$776,T$44)+'СЕТ СН'!$G$14+СВЦЭМ!$D$10+'СЕТ СН'!$G$5-'СЕТ СН'!$G$24</f>
        <v>3633.9214588099999</v>
      </c>
      <c r="U52" s="36">
        <f>SUMIFS(СВЦЭМ!$D$33:$D$776,СВЦЭМ!$A$33:$A$776,$A52,СВЦЭМ!$B$33:$B$776,U$44)+'СЕТ СН'!$G$14+СВЦЭМ!$D$10+'СЕТ СН'!$G$5-'СЕТ СН'!$G$24</f>
        <v>3630.2333576199999</v>
      </c>
      <c r="V52" s="36">
        <f>SUMIFS(СВЦЭМ!$D$33:$D$776,СВЦЭМ!$A$33:$A$776,$A52,СВЦЭМ!$B$33:$B$776,V$44)+'СЕТ СН'!$G$14+СВЦЭМ!$D$10+'СЕТ СН'!$G$5-'СЕТ СН'!$G$24</f>
        <v>3662.1001005600001</v>
      </c>
      <c r="W52" s="36">
        <f>SUMIFS(СВЦЭМ!$D$33:$D$776,СВЦЭМ!$A$33:$A$776,$A52,СВЦЭМ!$B$33:$B$776,W$44)+'СЕТ СН'!$G$14+СВЦЭМ!$D$10+'СЕТ СН'!$G$5-'СЕТ СН'!$G$24</f>
        <v>3691.6722733199999</v>
      </c>
      <c r="X52" s="36">
        <f>SUMIFS(СВЦЭМ!$D$33:$D$776,СВЦЭМ!$A$33:$A$776,$A52,СВЦЭМ!$B$33:$B$776,X$44)+'СЕТ СН'!$G$14+СВЦЭМ!$D$10+'СЕТ СН'!$G$5-'СЕТ СН'!$G$24</f>
        <v>3723.78320304</v>
      </c>
      <c r="Y52" s="36">
        <f>SUMIFS(СВЦЭМ!$D$33:$D$776,СВЦЭМ!$A$33:$A$776,$A52,СВЦЭМ!$B$33:$B$776,Y$44)+'СЕТ СН'!$G$14+СВЦЭМ!$D$10+'СЕТ СН'!$G$5-'СЕТ СН'!$G$24</f>
        <v>3740.35545886</v>
      </c>
    </row>
    <row r="53" spans="1:25" ht="15.75" x14ac:dyDescent="0.2">
      <c r="A53" s="35">
        <f t="shared" si="1"/>
        <v>43505</v>
      </c>
      <c r="B53" s="36">
        <f>SUMIFS(СВЦЭМ!$D$33:$D$776,СВЦЭМ!$A$33:$A$776,$A53,СВЦЭМ!$B$33:$B$776,B$44)+'СЕТ СН'!$G$14+СВЦЭМ!$D$10+'СЕТ СН'!$G$5-'СЕТ СН'!$G$24</f>
        <v>3754.83236885</v>
      </c>
      <c r="C53" s="36">
        <f>SUMIFS(СВЦЭМ!$D$33:$D$776,СВЦЭМ!$A$33:$A$776,$A53,СВЦЭМ!$B$33:$B$776,C$44)+'СЕТ СН'!$G$14+СВЦЭМ!$D$10+'СЕТ СН'!$G$5-'СЕТ СН'!$G$24</f>
        <v>3786.9598263899998</v>
      </c>
      <c r="D53" s="36">
        <f>SUMIFS(СВЦЭМ!$D$33:$D$776,СВЦЭМ!$A$33:$A$776,$A53,СВЦЭМ!$B$33:$B$776,D$44)+'СЕТ СН'!$G$14+СВЦЭМ!$D$10+'СЕТ СН'!$G$5-'СЕТ СН'!$G$24</f>
        <v>3805.6940669999999</v>
      </c>
      <c r="E53" s="36">
        <f>SUMIFS(СВЦЭМ!$D$33:$D$776,СВЦЭМ!$A$33:$A$776,$A53,СВЦЭМ!$B$33:$B$776,E$44)+'СЕТ СН'!$G$14+СВЦЭМ!$D$10+'СЕТ СН'!$G$5-'СЕТ СН'!$G$24</f>
        <v>3806.0836378900003</v>
      </c>
      <c r="F53" s="36">
        <f>SUMIFS(СВЦЭМ!$D$33:$D$776,СВЦЭМ!$A$33:$A$776,$A53,СВЦЭМ!$B$33:$B$776,F$44)+'СЕТ СН'!$G$14+СВЦЭМ!$D$10+'СЕТ СН'!$G$5-'СЕТ СН'!$G$24</f>
        <v>3802.9378687500002</v>
      </c>
      <c r="G53" s="36">
        <f>SUMIFS(СВЦЭМ!$D$33:$D$776,СВЦЭМ!$A$33:$A$776,$A53,СВЦЭМ!$B$33:$B$776,G$44)+'СЕТ СН'!$G$14+СВЦЭМ!$D$10+'СЕТ СН'!$G$5-'СЕТ СН'!$G$24</f>
        <v>3800.99704466</v>
      </c>
      <c r="H53" s="36">
        <f>SUMIFS(СВЦЭМ!$D$33:$D$776,СВЦЭМ!$A$33:$A$776,$A53,СВЦЭМ!$B$33:$B$776,H$44)+'СЕТ СН'!$G$14+СВЦЭМ!$D$10+'СЕТ СН'!$G$5-'СЕТ СН'!$G$24</f>
        <v>3776.2326204700003</v>
      </c>
      <c r="I53" s="36">
        <f>SUMIFS(СВЦЭМ!$D$33:$D$776,СВЦЭМ!$A$33:$A$776,$A53,СВЦЭМ!$B$33:$B$776,I$44)+'СЕТ СН'!$G$14+СВЦЭМ!$D$10+'СЕТ СН'!$G$5-'СЕТ СН'!$G$24</f>
        <v>3760.9270438799999</v>
      </c>
      <c r="J53" s="36">
        <f>SUMIFS(СВЦЭМ!$D$33:$D$776,СВЦЭМ!$A$33:$A$776,$A53,СВЦЭМ!$B$33:$B$776,J$44)+'СЕТ СН'!$G$14+СВЦЭМ!$D$10+'СЕТ СН'!$G$5-'СЕТ СН'!$G$24</f>
        <v>3716.6187262599997</v>
      </c>
      <c r="K53" s="36">
        <f>SUMIFS(СВЦЭМ!$D$33:$D$776,СВЦЭМ!$A$33:$A$776,$A53,СВЦЭМ!$B$33:$B$776,K$44)+'СЕТ СН'!$G$14+СВЦЭМ!$D$10+'СЕТ СН'!$G$5-'СЕТ СН'!$G$24</f>
        <v>3690.42340152</v>
      </c>
      <c r="L53" s="36">
        <f>SUMIFS(СВЦЭМ!$D$33:$D$776,СВЦЭМ!$A$33:$A$776,$A53,СВЦЭМ!$B$33:$B$776,L$44)+'СЕТ СН'!$G$14+СВЦЭМ!$D$10+'СЕТ СН'!$G$5-'СЕТ СН'!$G$24</f>
        <v>3685.6704437899998</v>
      </c>
      <c r="M53" s="36">
        <f>SUMIFS(СВЦЭМ!$D$33:$D$776,СВЦЭМ!$A$33:$A$776,$A53,СВЦЭМ!$B$33:$B$776,M$44)+'СЕТ СН'!$G$14+СВЦЭМ!$D$10+'СЕТ СН'!$G$5-'СЕТ СН'!$G$24</f>
        <v>3693.0931917999997</v>
      </c>
      <c r="N53" s="36">
        <f>SUMIFS(СВЦЭМ!$D$33:$D$776,СВЦЭМ!$A$33:$A$776,$A53,СВЦЭМ!$B$33:$B$776,N$44)+'СЕТ СН'!$G$14+СВЦЭМ!$D$10+'СЕТ СН'!$G$5-'СЕТ СН'!$G$24</f>
        <v>3695.5877638800002</v>
      </c>
      <c r="O53" s="36">
        <f>SUMIFS(СВЦЭМ!$D$33:$D$776,СВЦЭМ!$A$33:$A$776,$A53,СВЦЭМ!$B$33:$B$776,O$44)+'СЕТ СН'!$G$14+СВЦЭМ!$D$10+'СЕТ СН'!$G$5-'СЕТ СН'!$G$24</f>
        <v>3679.5405743700003</v>
      </c>
      <c r="P53" s="36">
        <f>SUMIFS(СВЦЭМ!$D$33:$D$776,СВЦЭМ!$A$33:$A$776,$A53,СВЦЭМ!$B$33:$B$776,P$44)+'СЕТ СН'!$G$14+СВЦЭМ!$D$10+'СЕТ СН'!$G$5-'СЕТ СН'!$G$24</f>
        <v>3678.6110694700001</v>
      </c>
      <c r="Q53" s="36">
        <f>SUMIFS(СВЦЭМ!$D$33:$D$776,СВЦЭМ!$A$33:$A$776,$A53,СВЦЭМ!$B$33:$B$776,Q$44)+'СЕТ СН'!$G$14+СВЦЭМ!$D$10+'СЕТ СН'!$G$5-'СЕТ СН'!$G$24</f>
        <v>3686.8708496700001</v>
      </c>
      <c r="R53" s="36">
        <f>SUMIFS(СВЦЭМ!$D$33:$D$776,СВЦЭМ!$A$33:$A$776,$A53,СВЦЭМ!$B$33:$B$776,R$44)+'СЕТ СН'!$G$14+СВЦЭМ!$D$10+'СЕТ СН'!$G$5-'СЕТ СН'!$G$24</f>
        <v>3667.4186579699999</v>
      </c>
      <c r="S53" s="36">
        <f>SUMIFS(СВЦЭМ!$D$33:$D$776,СВЦЭМ!$A$33:$A$776,$A53,СВЦЭМ!$B$33:$B$776,S$44)+'СЕТ СН'!$G$14+СВЦЭМ!$D$10+'СЕТ СН'!$G$5-'СЕТ СН'!$G$24</f>
        <v>3649.1137305800003</v>
      </c>
      <c r="T53" s="36">
        <f>SUMIFS(СВЦЭМ!$D$33:$D$776,СВЦЭМ!$A$33:$A$776,$A53,СВЦЭМ!$B$33:$B$776,T$44)+'СЕТ СН'!$G$14+СВЦЭМ!$D$10+'СЕТ СН'!$G$5-'СЕТ СН'!$G$24</f>
        <v>3607.4495183199997</v>
      </c>
      <c r="U53" s="36">
        <f>SUMIFS(СВЦЭМ!$D$33:$D$776,СВЦЭМ!$A$33:$A$776,$A53,СВЦЭМ!$B$33:$B$776,U$44)+'СЕТ СН'!$G$14+СВЦЭМ!$D$10+'СЕТ СН'!$G$5-'СЕТ СН'!$G$24</f>
        <v>3598.7651570099997</v>
      </c>
      <c r="V53" s="36">
        <f>SUMIFS(СВЦЭМ!$D$33:$D$776,СВЦЭМ!$A$33:$A$776,$A53,СВЦЭМ!$B$33:$B$776,V$44)+'СЕТ СН'!$G$14+СВЦЭМ!$D$10+'СЕТ СН'!$G$5-'СЕТ СН'!$G$24</f>
        <v>3616.3823023899999</v>
      </c>
      <c r="W53" s="36">
        <f>SUMIFS(СВЦЭМ!$D$33:$D$776,СВЦЭМ!$A$33:$A$776,$A53,СВЦЭМ!$B$33:$B$776,W$44)+'СЕТ СН'!$G$14+СВЦЭМ!$D$10+'СЕТ СН'!$G$5-'СЕТ СН'!$G$24</f>
        <v>3636.6378829999999</v>
      </c>
      <c r="X53" s="36">
        <f>SUMIFS(СВЦЭМ!$D$33:$D$776,СВЦЭМ!$A$33:$A$776,$A53,СВЦЭМ!$B$33:$B$776,X$44)+'СЕТ СН'!$G$14+СВЦЭМ!$D$10+'СЕТ СН'!$G$5-'СЕТ СН'!$G$24</f>
        <v>3659.4818161499998</v>
      </c>
      <c r="Y53" s="36">
        <f>SUMIFS(СВЦЭМ!$D$33:$D$776,СВЦЭМ!$A$33:$A$776,$A53,СВЦЭМ!$B$33:$B$776,Y$44)+'СЕТ СН'!$G$14+СВЦЭМ!$D$10+'СЕТ СН'!$G$5-'СЕТ СН'!$G$24</f>
        <v>3688.6614976000001</v>
      </c>
    </row>
    <row r="54" spans="1:25" ht="15.75" x14ac:dyDescent="0.2">
      <c r="A54" s="35">
        <f t="shared" si="1"/>
        <v>43506</v>
      </c>
      <c r="B54" s="36">
        <f>SUMIFS(СВЦЭМ!$D$33:$D$776,СВЦЭМ!$A$33:$A$776,$A54,СВЦЭМ!$B$33:$B$776,B$44)+'СЕТ СН'!$G$14+СВЦЭМ!$D$10+'СЕТ СН'!$G$5-'СЕТ СН'!$G$24</f>
        <v>3712.1041809799999</v>
      </c>
      <c r="C54" s="36">
        <f>SUMIFS(СВЦЭМ!$D$33:$D$776,СВЦЭМ!$A$33:$A$776,$A54,СВЦЭМ!$B$33:$B$776,C$44)+'СЕТ СН'!$G$14+СВЦЭМ!$D$10+'СЕТ СН'!$G$5-'СЕТ СН'!$G$24</f>
        <v>3725.2592647199999</v>
      </c>
      <c r="D54" s="36">
        <f>SUMIFS(СВЦЭМ!$D$33:$D$776,СВЦЭМ!$A$33:$A$776,$A54,СВЦЭМ!$B$33:$B$776,D$44)+'СЕТ СН'!$G$14+СВЦЭМ!$D$10+'СЕТ СН'!$G$5-'СЕТ СН'!$G$24</f>
        <v>3764.3865672499996</v>
      </c>
      <c r="E54" s="36">
        <f>SUMIFS(СВЦЭМ!$D$33:$D$776,СВЦЭМ!$A$33:$A$776,$A54,СВЦЭМ!$B$33:$B$776,E$44)+'СЕТ СН'!$G$14+СВЦЭМ!$D$10+'СЕТ СН'!$G$5-'СЕТ СН'!$G$24</f>
        <v>3778.9516370199999</v>
      </c>
      <c r="F54" s="36">
        <f>SUMIFS(СВЦЭМ!$D$33:$D$776,СВЦЭМ!$A$33:$A$776,$A54,СВЦЭМ!$B$33:$B$776,F$44)+'СЕТ СН'!$G$14+СВЦЭМ!$D$10+'СЕТ СН'!$G$5-'СЕТ СН'!$G$24</f>
        <v>3775.9221646999999</v>
      </c>
      <c r="G54" s="36">
        <f>SUMIFS(СВЦЭМ!$D$33:$D$776,СВЦЭМ!$A$33:$A$776,$A54,СВЦЭМ!$B$33:$B$776,G$44)+'СЕТ СН'!$G$14+СВЦЭМ!$D$10+'СЕТ СН'!$G$5-'СЕТ СН'!$G$24</f>
        <v>3767.4900155099999</v>
      </c>
      <c r="H54" s="36">
        <f>SUMIFS(СВЦЭМ!$D$33:$D$776,СВЦЭМ!$A$33:$A$776,$A54,СВЦЭМ!$B$33:$B$776,H$44)+'СЕТ СН'!$G$14+СВЦЭМ!$D$10+'СЕТ СН'!$G$5-'СЕТ СН'!$G$24</f>
        <v>3755.80156597</v>
      </c>
      <c r="I54" s="36">
        <f>SUMIFS(СВЦЭМ!$D$33:$D$776,СВЦЭМ!$A$33:$A$776,$A54,СВЦЭМ!$B$33:$B$776,I$44)+'СЕТ СН'!$G$14+СВЦЭМ!$D$10+'СЕТ СН'!$G$5-'СЕТ СН'!$G$24</f>
        <v>3726.7643746599997</v>
      </c>
      <c r="J54" s="36">
        <f>SUMIFS(СВЦЭМ!$D$33:$D$776,СВЦЭМ!$A$33:$A$776,$A54,СВЦЭМ!$B$33:$B$776,J$44)+'СЕТ СН'!$G$14+СВЦЭМ!$D$10+'СЕТ СН'!$G$5-'СЕТ СН'!$G$24</f>
        <v>3694.9033018999999</v>
      </c>
      <c r="K54" s="36">
        <f>SUMIFS(СВЦЭМ!$D$33:$D$776,СВЦЭМ!$A$33:$A$776,$A54,СВЦЭМ!$B$33:$B$776,K$44)+'СЕТ СН'!$G$14+СВЦЭМ!$D$10+'СЕТ СН'!$G$5-'СЕТ СН'!$G$24</f>
        <v>3648.2671431600002</v>
      </c>
      <c r="L54" s="36">
        <f>SUMIFS(СВЦЭМ!$D$33:$D$776,СВЦЭМ!$A$33:$A$776,$A54,СВЦЭМ!$B$33:$B$776,L$44)+'СЕТ СН'!$G$14+СВЦЭМ!$D$10+'СЕТ СН'!$G$5-'СЕТ СН'!$G$24</f>
        <v>3624.4497152700001</v>
      </c>
      <c r="M54" s="36">
        <f>SUMIFS(СВЦЭМ!$D$33:$D$776,СВЦЭМ!$A$33:$A$776,$A54,СВЦЭМ!$B$33:$B$776,M$44)+'СЕТ СН'!$G$14+СВЦЭМ!$D$10+'СЕТ СН'!$G$5-'СЕТ СН'!$G$24</f>
        <v>3625.7199298300002</v>
      </c>
      <c r="N54" s="36">
        <f>SUMIFS(СВЦЭМ!$D$33:$D$776,СВЦЭМ!$A$33:$A$776,$A54,СВЦЭМ!$B$33:$B$776,N$44)+'СЕТ СН'!$G$14+СВЦЭМ!$D$10+'СЕТ СН'!$G$5-'СЕТ СН'!$G$24</f>
        <v>3632.7998711199998</v>
      </c>
      <c r="O54" s="36">
        <f>SUMIFS(СВЦЭМ!$D$33:$D$776,СВЦЭМ!$A$33:$A$776,$A54,СВЦЭМ!$B$33:$B$776,O$44)+'СЕТ СН'!$G$14+СВЦЭМ!$D$10+'СЕТ СН'!$G$5-'СЕТ СН'!$G$24</f>
        <v>3616.1229871999999</v>
      </c>
      <c r="P54" s="36">
        <f>SUMIFS(СВЦЭМ!$D$33:$D$776,СВЦЭМ!$A$33:$A$776,$A54,СВЦЭМ!$B$33:$B$776,P$44)+'СЕТ СН'!$G$14+СВЦЭМ!$D$10+'СЕТ СН'!$G$5-'СЕТ СН'!$G$24</f>
        <v>3614.7112334200001</v>
      </c>
      <c r="Q54" s="36">
        <f>SUMIFS(СВЦЭМ!$D$33:$D$776,СВЦЭМ!$A$33:$A$776,$A54,СВЦЭМ!$B$33:$B$776,Q$44)+'СЕТ СН'!$G$14+СВЦЭМ!$D$10+'СЕТ СН'!$G$5-'СЕТ СН'!$G$24</f>
        <v>3633.9919657400001</v>
      </c>
      <c r="R54" s="36">
        <f>SUMIFS(СВЦЭМ!$D$33:$D$776,СВЦЭМ!$A$33:$A$776,$A54,СВЦЭМ!$B$33:$B$776,R$44)+'СЕТ СН'!$G$14+СВЦЭМ!$D$10+'СЕТ СН'!$G$5-'СЕТ СН'!$G$24</f>
        <v>3647.9932313899999</v>
      </c>
      <c r="S54" s="36">
        <f>SUMIFS(СВЦЭМ!$D$33:$D$776,СВЦЭМ!$A$33:$A$776,$A54,СВЦЭМ!$B$33:$B$776,S$44)+'СЕТ СН'!$G$14+СВЦЭМ!$D$10+'СЕТ СН'!$G$5-'СЕТ СН'!$G$24</f>
        <v>3637.6093295700002</v>
      </c>
      <c r="T54" s="36">
        <f>SUMIFS(СВЦЭМ!$D$33:$D$776,СВЦЭМ!$A$33:$A$776,$A54,СВЦЭМ!$B$33:$B$776,T$44)+'СЕТ СН'!$G$14+СВЦЭМ!$D$10+'СЕТ СН'!$G$5-'СЕТ СН'!$G$24</f>
        <v>3606.8966309400003</v>
      </c>
      <c r="U54" s="36">
        <f>SUMIFS(СВЦЭМ!$D$33:$D$776,СВЦЭМ!$A$33:$A$776,$A54,СВЦЭМ!$B$33:$B$776,U$44)+'СЕТ СН'!$G$14+СВЦЭМ!$D$10+'СЕТ СН'!$G$5-'СЕТ СН'!$G$24</f>
        <v>3600.4251589799997</v>
      </c>
      <c r="V54" s="36">
        <f>SUMIFS(СВЦЭМ!$D$33:$D$776,СВЦЭМ!$A$33:$A$776,$A54,СВЦЭМ!$B$33:$B$776,V$44)+'СЕТ СН'!$G$14+СВЦЭМ!$D$10+'СЕТ СН'!$G$5-'СЕТ СН'!$G$24</f>
        <v>3579.7719705999998</v>
      </c>
      <c r="W54" s="36">
        <f>SUMIFS(СВЦЭМ!$D$33:$D$776,СВЦЭМ!$A$33:$A$776,$A54,СВЦЭМ!$B$33:$B$776,W$44)+'СЕТ СН'!$G$14+СВЦЭМ!$D$10+'СЕТ СН'!$G$5-'СЕТ СН'!$G$24</f>
        <v>3594.59793008</v>
      </c>
      <c r="X54" s="36">
        <f>SUMIFS(СВЦЭМ!$D$33:$D$776,СВЦЭМ!$A$33:$A$776,$A54,СВЦЭМ!$B$33:$B$776,X$44)+'СЕТ СН'!$G$14+СВЦЭМ!$D$10+'СЕТ СН'!$G$5-'СЕТ СН'!$G$24</f>
        <v>3617.1056831300002</v>
      </c>
      <c r="Y54" s="36">
        <f>SUMIFS(СВЦЭМ!$D$33:$D$776,СВЦЭМ!$A$33:$A$776,$A54,СВЦЭМ!$B$33:$B$776,Y$44)+'СЕТ СН'!$G$14+СВЦЭМ!$D$10+'СЕТ СН'!$G$5-'СЕТ СН'!$G$24</f>
        <v>3676.3412827900002</v>
      </c>
    </row>
    <row r="55" spans="1:25" ht="15.75" x14ac:dyDescent="0.2">
      <c r="A55" s="35">
        <f t="shared" si="1"/>
        <v>43507</v>
      </c>
      <c r="B55" s="36">
        <f>SUMIFS(СВЦЭМ!$D$33:$D$776,СВЦЭМ!$A$33:$A$776,$A55,СВЦЭМ!$B$33:$B$776,B$44)+'СЕТ СН'!$G$14+СВЦЭМ!$D$10+'СЕТ СН'!$G$5-'СЕТ СН'!$G$24</f>
        <v>3724.51861302</v>
      </c>
      <c r="C55" s="36">
        <f>SUMIFS(СВЦЭМ!$D$33:$D$776,СВЦЭМ!$A$33:$A$776,$A55,СВЦЭМ!$B$33:$B$776,C$44)+'СЕТ СН'!$G$14+СВЦЭМ!$D$10+'СЕТ СН'!$G$5-'СЕТ СН'!$G$24</f>
        <v>3746.0714435899999</v>
      </c>
      <c r="D55" s="36">
        <f>SUMIFS(СВЦЭМ!$D$33:$D$776,СВЦЭМ!$A$33:$A$776,$A55,СВЦЭМ!$B$33:$B$776,D$44)+'СЕТ СН'!$G$14+СВЦЭМ!$D$10+'СЕТ СН'!$G$5-'СЕТ СН'!$G$24</f>
        <v>3773.3090278499999</v>
      </c>
      <c r="E55" s="36">
        <f>SUMIFS(СВЦЭМ!$D$33:$D$776,СВЦЭМ!$A$33:$A$776,$A55,СВЦЭМ!$B$33:$B$776,E$44)+'СЕТ СН'!$G$14+СВЦЭМ!$D$10+'СЕТ СН'!$G$5-'СЕТ СН'!$G$24</f>
        <v>3784.8498737999998</v>
      </c>
      <c r="F55" s="36">
        <f>SUMIFS(СВЦЭМ!$D$33:$D$776,СВЦЭМ!$A$33:$A$776,$A55,СВЦЭМ!$B$33:$B$776,F$44)+'СЕТ СН'!$G$14+СВЦЭМ!$D$10+'СЕТ СН'!$G$5-'СЕТ СН'!$G$24</f>
        <v>3781.6303541899997</v>
      </c>
      <c r="G55" s="36">
        <f>SUMIFS(СВЦЭМ!$D$33:$D$776,СВЦЭМ!$A$33:$A$776,$A55,СВЦЭМ!$B$33:$B$776,G$44)+'СЕТ СН'!$G$14+СВЦЭМ!$D$10+'СЕТ СН'!$G$5-'СЕТ СН'!$G$24</f>
        <v>3770.3800817000001</v>
      </c>
      <c r="H55" s="36">
        <f>SUMIFS(СВЦЭМ!$D$33:$D$776,СВЦЭМ!$A$33:$A$776,$A55,СВЦЭМ!$B$33:$B$776,H$44)+'СЕТ СН'!$G$14+СВЦЭМ!$D$10+'СЕТ СН'!$G$5-'СЕТ СН'!$G$24</f>
        <v>3719.3088528200001</v>
      </c>
      <c r="I55" s="36">
        <f>SUMIFS(СВЦЭМ!$D$33:$D$776,СВЦЭМ!$A$33:$A$776,$A55,СВЦЭМ!$B$33:$B$776,I$44)+'СЕТ СН'!$G$14+СВЦЭМ!$D$10+'СЕТ СН'!$G$5-'СЕТ СН'!$G$24</f>
        <v>3684.9109260999999</v>
      </c>
      <c r="J55" s="36">
        <f>SUMIFS(СВЦЭМ!$D$33:$D$776,СВЦЭМ!$A$33:$A$776,$A55,СВЦЭМ!$B$33:$B$776,J$44)+'СЕТ СН'!$G$14+СВЦЭМ!$D$10+'СЕТ СН'!$G$5-'СЕТ СН'!$G$24</f>
        <v>3672.8883979499997</v>
      </c>
      <c r="K55" s="36">
        <f>SUMIFS(СВЦЭМ!$D$33:$D$776,СВЦЭМ!$A$33:$A$776,$A55,СВЦЭМ!$B$33:$B$776,K$44)+'СЕТ СН'!$G$14+СВЦЭМ!$D$10+'СЕТ СН'!$G$5-'СЕТ СН'!$G$24</f>
        <v>3672.54310596</v>
      </c>
      <c r="L55" s="36">
        <f>SUMIFS(СВЦЭМ!$D$33:$D$776,СВЦЭМ!$A$33:$A$776,$A55,СВЦЭМ!$B$33:$B$776,L$44)+'СЕТ СН'!$G$14+СВЦЭМ!$D$10+'СЕТ СН'!$G$5-'СЕТ СН'!$G$24</f>
        <v>3660.7505795899997</v>
      </c>
      <c r="M55" s="36">
        <f>SUMIFS(СВЦЭМ!$D$33:$D$776,СВЦЭМ!$A$33:$A$776,$A55,СВЦЭМ!$B$33:$B$776,M$44)+'СЕТ СН'!$G$14+СВЦЭМ!$D$10+'СЕТ СН'!$G$5-'СЕТ СН'!$G$24</f>
        <v>3663.14920454</v>
      </c>
      <c r="N55" s="36">
        <f>SUMIFS(СВЦЭМ!$D$33:$D$776,СВЦЭМ!$A$33:$A$776,$A55,СВЦЭМ!$B$33:$B$776,N$44)+'СЕТ СН'!$G$14+СВЦЭМ!$D$10+'СЕТ СН'!$G$5-'СЕТ СН'!$G$24</f>
        <v>3669.0198411700003</v>
      </c>
      <c r="O55" s="36">
        <f>SUMIFS(СВЦЭМ!$D$33:$D$776,СВЦЭМ!$A$33:$A$776,$A55,СВЦЭМ!$B$33:$B$776,O$44)+'СЕТ СН'!$G$14+СВЦЭМ!$D$10+'СЕТ СН'!$G$5-'СЕТ СН'!$G$24</f>
        <v>3636.4907707900002</v>
      </c>
      <c r="P55" s="36">
        <f>SUMIFS(СВЦЭМ!$D$33:$D$776,СВЦЭМ!$A$33:$A$776,$A55,СВЦЭМ!$B$33:$B$776,P$44)+'СЕТ СН'!$G$14+СВЦЭМ!$D$10+'СЕТ СН'!$G$5-'СЕТ СН'!$G$24</f>
        <v>3652.94990293</v>
      </c>
      <c r="Q55" s="36">
        <f>SUMIFS(СВЦЭМ!$D$33:$D$776,СВЦЭМ!$A$33:$A$776,$A55,СВЦЭМ!$B$33:$B$776,Q$44)+'СЕТ СН'!$G$14+СВЦЭМ!$D$10+'СЕТ СН'!$G$5-'СЕТ СН'!$G$24</f>
        <v>3650.6081584900003</v>
      </c>
      <c r="R55" s="36">
        <f>SUMIFS(СВЦЭМ!$D$33:$D$776,СВЦЭМ!$A$33:$A$776,$A55,СВЦЭМ!$B$33:$B$776,R$44)+'СЕТ СН'!$G$14+СВЦЭМ!$D$10+'СЕТ СН'!$G$5-'СЕТ СН'!$G$24</f>
        <v>3649.46275363</v>
      </c>
      <c r="S55" s="36">
        <f>SUMIFS(СВЦЭМ!$D$33:$D$776,СВЦЭМ!$A$33:$A$776,$A55,СВЦЭМ!$B$33:$B$776,S$44)+'СЕТ СН'!$G$14+СВЦЭМ!$D$10+'СЕТ СН'!$G$5-'СЕТ СН'!$G$24</f>
        <v>3637.92487145</v>
      </c>
      <c r="T55" s="36">
        <f>SUMIFS(СВЦЭМ!$D$33:$D$776,СВЦЭМ!$A$33:$A$776,$A55,СВЦЭМ!$B$33:$B$776,T$44)+'СЕТ СН'!$G$14+СВЦЭМ!$D$10+'СЕТ СН'!$G$5-'СЕТ СН'!$G$24</f>
        <v>3584.6659683799999</v>
      </c>
      <c r="U55" s="36">
        <f>SUMIFS(СВЦЭМ!$D$33:$D$776,СВЦЭМ!$A$33:$A$776,$A55,СВЦЭМ!$B$33:$B$776,U$44)+'СЕТ СН'!$G$14+СВЦЭМ!$D$10+'СЕТ СН'!$G$5-'СЕТ СН'!$G$24</f>
        <v>3565.5408302200003</v>
      </c>
      <c r="V55" s="36">
        <f>SUMIFS(СВЦЭМ!$D$33:$D$776,СВЦЭМ!$A$33:$A$776,$A55,СВЦЭМ!$B$33:$B$776,V$44)+'СЕТ СН'!$G$14+СВЦЭМ!$D$10+'СЕТ СН'!$G$5-'СЕТ СН'!$G$24</f>
        <v>3587.5639563599998</v>
      </c>
      <c r="W55" s="36">
        <f>SUMIFS(СВЦЭМ!$D$33:$D$776,СВЦЭМ!$A$33:$A$776,$A55,СВЦЭМ!$B$33:$B$776,W$44)+'СЕТ СН'!$G$14+СВЦЭМ!$D$10+'СЕТ СН'!$G$5-'СЕТ СН'!$G$24</f>
        <v>3599.6050701300001</v>
      </c>
      <c r="X55" s="36">
        <f>SUMIFS(СВЦЭМ!$D$33:$D$776,СВЦЭМ!$A$33:$A$776,$A55,СВЦЭМ!$B$33:$B$776,X$44)+'СЕТ СН'!$G$14+СВЦЭМ!$D$10+'СЕТ СН'!$G$5-'СЕТ СН'!$G$24</f>
        <v>3626.6429590999996</v>
      </c>
      <c r="Y55" s="36">
        <f>SUMIFS(СВЦЭМ!$D$33:$D$776,СВЦЭМ!$A$33:$A$776,$A55,СВЦЭМ!$B$33:$B$776,Y$44)+'СЕТ СН'!$G$14+СВЦЭМ!$D$10+'СЕТ СН'!$G$5-'СЕТ СН'!$G$24</f>
        <v>3676.1297513099998</v>
      </c>
    </row>
    <row r="56" spans="1:25" ht="15.75" x14ac:dyDescent="0.2">
      <c r="A56" s="35">
        <f t="shared" si="1"/>
        <v>43508</v>
      </c>
      <c r="B56" s="36">
        <f>SUMIFS(СВЦЭМ!$D$33:$D$776,СВЦЭМ!$A$33:$A$776,$A56,СВЦЭМ!$B$33:$B$776,B$44)+'СЕТ СН'!$G$14+СВЦЭМ!$D$10+'СЕТ СН'!$G$5-'СЕТ СН'!$G$24</f>
        <v>3710.2987598499999</v>
      </c>
      <c r="C56" s="36">
        <f>SUMIFS(СВЦЭМ!$D$33:$D$776,СВЦЭМ!$A$33:$A$776,$A56,СВЦЭМ!$B$33:$B$776,C$44)+'СЕТ СН'!$G$14+СВЦЭМ!$D$10+'СЕТ СН'!$G$5-'СЕТ СН'!$G$24</f>
        <v>3740.0335551999997</v>
      </c>
      <c r="D56" s="36">
        <f>SUMIFS(СВЦЭМ!$D$33:$D$776,СВЦЭМ!$A$33:$A$776,$A56,СВЦЭМ!$B$33:$B$776,D$44)+'СЕТ СН'!$G$14+СВЦЭМ!$D$10+'СЕТ СН'!$G$5-'СЕТ СН'!$G$24</f>
        <v>3756.63078834</v>
      </c>
      <c r="E56" s="36">
        <f>SUMIFS(СВЦЭМ!$D$33:$D$776,СВЦЭМ!$A$33:$A$776,$A56,СВЦЭМ!$B$33:$B$776,E$44)+'СЕТ СН'!$G$14+СВЦЭМ!$D$10+'СЕТ СН'!$G$5-'СЕТ СН'!$G$24</f>
        <v>3768.4915059200002</v>
      </c>
      <c r="F56" s="36">
        <f>SUMIFS(СВЦЭМ!$D$33:$D$776,СВЦЭМ!$A$33:$A$776,$A56,СВЦЭМ!$B$33:$B$776,F$44)+'СЕТ СН'!$G$14+СВЦЭМ!$D$10+'СЕТ СН'!$G$5-'СЕТ СН'!$G$24</f>
        <v>3766.26354563</v>
      </c>
      <c r="G56" s="36">
        <f>SUMIFS(СВЦЭМ!$D$33:$D$776,СВЦЭМ!$A$33:$A$776,$A56,СВЦЭМ!$B$33:$B$776,G$44)+'СЕТ СН'!$G$14+СВЦЭМ!$D$10+'СЕТ СН'!$G$5-'СЕТ СН'!$G$24</f>
        <v>3750.7648632099999</v>
      </c>
      <c r="H56" s="36">
        <f>SUMIFS(СВЦЭМ!$D$33:$D$776,СВЦЭМ!$A$33:$A$776,$A56,СВЦЭМ!$B$33:$B$776,H$44)+'СЕТ СН'!$G$14+СВЦЭМ!$D$10+'СЕТ СН'!$G$5-'СЕТ СН'!$G$24</f>
        <v>3707.44989179</v>
      </c>
      <c r="I56" s="36">
        <f>SUMIFS(СВЦЭМ!$D$33:$D$776,СВЦЭМ!$A$33:$A$776,$A56,СВЦЭМ!$B$33:$B$776,I$44)+'СЕТ СН'!$G$14+СВЦЭМ!$D$10+'СЕТ СН'!$G$5-'СЕТ СН'!$G$24</f>
        <v>3675.1685992900002</v>
      </c>
      <c r="J56" s="36">
        <f>SUMIFS(СВЦЭМ!$D$33:$D$776,СВЦЭМ!$A$33:$A$776,$A56,СВЦЭМ!$B$33:$B$776,J$44)+'СЕТ СН'!$G$14+СВЦЭМ!$D$10+'СЕТ СН'!$G$5-'СЕТ СН'!$G$24</f>
        <v>3639.0801733200001</v>
      </c>
      <c r="K56" s="36">
        <f>SUMIFS(СВЦЭМ!$D$33:$D$776,СВЦЭМ!$A$33:$A$776,$A56,СВЦЭМ!$B$33:$B$776,K$44)+'СЕТ СН'!$G$14+СВЦЭМ!$D$10+'СЕТ СН'!$G$5-'СЕТ СН'!$G$24</f>
        <v>3640.3633105099998</v>
      </c>
      <c r="L56" s="36">
        <f>SUMIFS(СВЦЭМ!$D$33:$D$776,СВЦЭМ!$A$33:$A$776,$A56,СВЦЭМ!$B$33:$B$776,L$44)+'СЕТ СН'!$G$14+СВЦЭМ!$D$10+'СЕТ СН'!$G$5-'СЕТ СН'!$G$24</f>
        <v>3639.1443125599999</v>
      </c>
      <c r="M56" s="36">
        <f>SUMIFS(СВЦЭМ!$D$33:$D$776,СВЦЭМ!$A$33:$A$776,$A56,СВЦЭМ!$B$33:$B$776,M$44)+'СЕТ СН'!$G$14+СВЦЭМ!$D$10+'СЕТ СН'!$G$5-'СЕТ СН'!$G$24</f>
        <v>3651.4864822899999</v>
      </c>
      <c r="N56" s="36">
        <f>SUMIFS(СВЦЭМ!$D$33:$D$776,СВЦЭМ!$A$33:$A$776,$A56,СВЦЭМ!$B$33:$B$776,N$44)+'СЕТ СН'!$G$14+СВЦЭМ!$D$10+'СЕТ СН'!$G$5-'СЕТ СН'!$G$24</f>
        <v>3638.8696445999999</v>
      </c>
      <c r="O56" s="36">
        <f>SUMIFS(СВЦЭМ!$D$33:$D$776,СВЦЭМ!$A$33:$A$776,$A56,СВЦЭМ!$B$33:$B$776,O$44)+'СЕТ СН'!$G$14+СВЦЭМ!$D$10+'СЕТ СН'!$G$5-'СЕТ СН'!$G$24</f>
        <v>3604.8796017</v>
      </c>
      <c r="P56" s="36">
        <f>SUMIFS(СВЦЭМ!$D$33:$D$776,СВЦЭМ!$A$33:$A$776,$A56,СВЦЭМ!$B$33:$B$776,P$44)+'СЕТ СН'!$G$14+СВЦЭМ!$D$10+'СЕТ СН'!$G$5-'СЕТ СН'!$G$24</f>
        <v>3618.9305767400001</v>
      </c>
      <c r="Q56" s="36">
        <f>SUMIFS(СВЦЭМ!$D$33:$D$776,СВЦЭМ!$A$33:$A$776,$A56,СВЦЭМ!$B$33:$B$776,Q$44)+'СЕТ СН'!$G$14+СВЦЭМ!$D$10+'СЕТ СН'!$G$5-'СЕТ СН'!$G$24</f>
        <v>3633.1955694899998</v>
      </c>
      <c r="R56" s="36">
        <f>SUMIFS(СВЦЭМ!$D$33:$D$776,СВЦЭМ!$A$33:$A$776,$A56,СВЦЭМ!$B$33:$B$776,R$44)+'СЕТ СН'!$G$14+СВЦЭМ!$D$10+'СЕТ СН'!$G$5-'СЕТ СН'!$G$24</f>
        <v>3630.23434533</v>
      </c>
      <c r="S56" s="36">
        <f>SUMIFS(СВЦЭМ!$D$33:$D$776,СВЦЭМ!$A$33:$A$776,$A56,СВЦЭМ!$B$33:$B$776,S$44)+'СЕТ СН'!$G$14+СВЦЭМ!$D$10+'СЕТ СН'!$G$5-'СЕТ СН'!$G$24</f>
        <v>3611.4416830999999</v>
      </c>
      <c r="T56" s="36">
        <f>SUMIFS(СВЦЭМ!$D$33:$D$776,СВЦЭМ!$A$33:$A$776,$A56,СВЦЭМ!$B$33:$B$776,T$44)+'СЕТ СН'!$G$14+СВЦЭМ!$D$10+'СЕТ СН'!$G$5-'СЕТ СН'!$G$24</f>
        <v>3566.9190101900003</v>
      </c>
      <c r="U56" s="36">
        <f>SUMIFS(СВЦЭМ!$D$33:$D$776,СВЦЭМ!$A$33:$A$776,$A56,СВЦЭМ!$B$33:$B$776,U$44)+'СЕТ СН'!$G$14+СВЦЭМ!$D$10+'СЕТ СН'!$G$5-'СЕТ СН'!$G$24</f>
        <v>3565.97941429</v>
      </c>
      <c r="V56" s="36">
        <f>SUMIFS(СВЦЭМ!$D$33:$D$776,СВЦЭМ!$A$33:$A$776,$A56,СВЦЭМ!$B$33:$B$776,V$44)+'СЕТ СН'!$G$14+СВЦЭМ!$D$10+'СЕТ СН'!$G$5-'СЕТ СН'!$G$24</f>
        <v>3589.7478824500004</v>
      </c>
      <c r="W56" s="36">
        <f>SUMIFS(СВЦЭМ!$D$33:$D$776,СВЦЭМ!$A$33:$A$776,$A56,СВЦЭМ!$B$33:$B$776,W$44)+'СЕТ СН'!$G$14+СВЦЭМ!$D$10+'СЕТ СН'!$G$5-'СЕТ СН'!$G$24</f>
        <v>3606.24569006</v>
      </c>
      <c r="X56" s="36">
        <f>SUMIFS(СВЦЭМ!$D$33:$D$776,СВЦЭМ!$A$33:$A$776,$A56,СВЦЭМ!$B$33:$B$776,X$44)+'СЕТ СН'!$G$14+СВЦЭМ!$D$10+'СЕТ СН'!$G$5-'СЕТ СН'!$G$24</f>
        <v>3632.5442395299997</v>
      </c>
      <c r="Y56" s="36">
        <f>SUMIFS(СВЦЭМ!$D$33:$D$776,СВЦЭМ!$A$33:$A$776,$A56,СВЦЭМ!$B$33:$B$776,Y$44)+'СЕТ СН'!$G$14+СВЦЭМ!$D$10+'СЕТ СН'!$G$5-'СЕТ СН'!$G$24</f>
        <v>3685.9965455500001</v>
      </c>
    </row>
    <row r="57" spans="1:25" ht="15.75" x14ac:dyDescent="0.2">
      <c r="A57" s="35">
        <f t="shared" si="1"/>
        <v>43509</v>
      </c>
      <c r="B57" s="36">
        <f>SUMIFS(СВЦЭМ!$D$33:$D$776,СВЦЭМ!$A$33:$A$776,$A57,СВЦЭМ!$B$33:$B$776,B$44)+'СЕТ СН'!$G$14+СВЦЭМ!$D$10+'СЕТ СН'!$G$5-'СЕТ СН'!$G$24</f>
        <v>3698.0943222999999</v>
      </c>
      <c r="C57" s="36">
        <f>SUMIFS(СВЦЭМ!$D$33:$D$776,СВЦЭМ!$A$33:$A$776,$A57,СВЦЭМ!$B$33:$B$776,C$44)+'СЕТ СН'!$G$14+СВЦЭМ!$D$10+'СЕТ СН'!$G$5-'СЕТ СН'!$G$24</f>
        <v>3724.2979070599999</v>
      </c>
      <c r="D57" s="36">
        <f>SUMIFS(СВЦЭМ!$D$33:$D$776,СВЦЭМ!$A$33:$A$776,$A57,СВЦЭМ!$B$33:$B$776,D$44)+'СЕТ СН'!$G$14+СВЦЭМ!$D$10+'СЕТ СН'!$G$5-'СЕТ СН'!$G$24</f>
        <v>3760.2154235400003</v>
      </c>
      <c r="E57" s="36">
        <f>SUMIFS(СВЦЭМ!$D$33:$D$776,СВЦЭМ!$A$33:$A$776,$A57,СВЦЭМ!$B$33:$B$776,E$44)+'СЕТ СН'!$G$14+СВЦЭМ!$D$10+'СЕТ СН'!$G$5-'СЕТ СН'!$G$24</f>
        <v>3773.26852998</v>
      </c>
      <c r="F57" s="36">
        <f>SUMIFS(СВЦЭМ!$D$33:$D$776,СВЦЭМ!$A$33:$A$776,$A57,СВЦЭМ!$B$33:$B$776,F$44)+'СЕТ СН'!$G$14+СВЦЭМ!$D$10+'СЕТ СН'!$G$5-'СЕТ СН'!$G$24</f>
        <v>3766.51431903</v>
      </c>
      <c r="G57" s="36">
        <f>SUMIFS(СВЦЭМ!$D$33:$D$776,СВЦЭМ!$A$33:$A$776,$A57,СВЦЭМ!$B$33:$B$776,G$44)+'СЕТ СН'!$G$14+СВЦЭМ!$D$10+'СЕТ СН'!$G$5-'СЕТ СН'!$G$24</f>
        <v>3730.10816054</v>
      </c>
      <c r="H57" s="36">
        <f>SUMIFS(СВЦЭМ!$D$33:$D$776,СВЦЭМ!$A$33:$A$776,$A57,СВЦЭМ!$B$33:$B$776,H$44)+'СЕТ СН'!$G$14+СВЦЭМ!$D$10+'СЕТ СН'!$G$5-'СЕТ СН'!$G$24</f>
        <v>3699.68822009</v>
      </c>
      <c r="I57" s="36">
        <f>SUMIFS(СВЦЭМ!$D$33:$D$776,СВЦЭМ!$A$33:$A$776,$A57,СВЦЭМ!$B$33:$B$776,I$44)+'СЕТ СН'!$G$14+СВЦЭМ!$D$10+'СЕТ СН'!$G$5-'СЕТ СН'!$G$24</f>
        <v>3660.2120452899999</v>
      </c>
      <c r="J57" s="36">
        <f>SUMIFS(СВЦЭМ!$D$33:$D$776,СВЦЭМ!$A$33:$A$776,$A57,СВЦЭМ!$B$33:$B$776,J$44)+'СЕТ СН'!$G$14+СВЦЭМ!$D$10+'СЕТ СН'!$G$5-'СЕТ СН'!$G$24</f>
        <v>3635.48062037</v>
      </c>
      <c r="K57" s="36">
        <f>SUMIFS(СВЦЭМ!$D$33:$D$776,СВЦЭМ!$A$33:$A$776,$A57,СВЦЭМ!$B$33:$B$776,K$44)+'СЕТ СН'!$G$14+СВЦЭМ!$D$10+'СЕТ СН'!$G$5-'СЕТ СН'!$G$24</f>
        <v>3631.7021211700003</v>
      </c>
      <c r="L57" s="36">
        <f>SUMIFS(СВЦЭМ!$D$33:$D$776,СВЦЭМ!$A$33:$A$776,$A57,СВЦЭМ!$B$33:$B$776,L$44)+'СЕТ СН'!$G$14+СВЦЭМ!$D$10+'СЕТ СН'!$G$5-'СЕТ СН'!$G$24</f>
        <v>3629.2694348300001</v>
      </c>
      <c r="M57" s="36">
        <f>SUMIFS(СВЦЭМ!$D$33:$D$776,СВЦЭМ!$A$33:$A$776,$A57,СВЦЭМ!$B$33:$B$776,M$44)+'СЕТ СН'!$G$14+СВЦЭМ!$D$10+'СЕТ СН'!$G$5-'СЕТ СН'!$G$24</f>
        <v>3629.7073450899998</v>
      </c>
      <c r="N57" s="36">
        <f>SUMIFS(СВЦЭМ!$D$33:$D$776,СВЦЭМ!$A$33:$A$776,$A57,СВЦЭМ!$B$33:$B$776,N$44)+'СЕТ СН'!$G$14+СВЦЭМ!$D$10+'СЕТ СН'!$G$5-'СЕТ СН'!$G$24</f>
        <v>3640.3304207900001</v>
      </c>
      <c r="O57" s="36">
        <f>SUMIFS(СВЦЭМ!$D$33:$D$776,СВЦЭМ!$A$33:$A$776,$A57,СВЦЭМ!$B$33:$B$776,O$44)+'СЕТ СН'!$G$14+СВЦЭМ!$D$10+'СЕТ СН'!$G$5-'СЕТ СН'!$G$24</f>
        <v>3602.6330459199999</v>
      </c>
      <c r="P57" s="36">
        <f>SUMIFS(СВЦЭМ!$D$33:$D$776,СВЦЭМ!$A$33:$A$776,$A57,СВЦЭМ!$B$33:$B$776,P$44)+'СЕТ СН'!$G$14+СВЦЭМ!$D$10+'СЕТ СН'!$G$5-'СЕТ СН'!$G$24</f>
        <v>3613.4664579299997</v>
      </c>
      <c r="Q57" s="36">
        <f>SUMIFS(СВЦЭМ!$D$33:$D$776,СВЦЭМ!$A$33:$A$776,$A57,СВЦЭМ!$B$33:$B$776,Q$44)+'СЕТ СН'!$G$14+СВЦЭМ!$D$10+'СЕТ СН'!$G$5-'СЕТ СН'!$G$24</f>
        <v>3625.7026763399999</v>
      </c>
      <c r="R57" s="36">
        <f>SUMIFS(СВЦЭМ!$D$33:$D$776,СВЦЭМ!$A$33:$A$776,$A57,СВЦЭМ!$B$33:$B$776,R$44)+'СЕТ СН'!$G$14+СВЦЭМ!$D$10+'СЕТ СН'!$G$5-'СЕТ СН'!$G$24</f>
        <v>3624.6503000900002</v>
      </c>
      <c r="S57" s="36">
        <f>SUMIFS(СВЦЭМ!$D$33:$D$776,СВЦЭМ!$A$33:$A$776,$A57,СВЦЭМ!$B$33:$B$776,S$44)+'СЕТ СН'!$G$14+СВЦЭМ!$D$10+'СЕТ СН'!$G$5-'СЕТ СН'!$G$24</f>
        <v>3616.0618996200001</v>
      </c>
      <c r="T57" s="36">
        <f>SUMIFS(СВЦЭМ!$D$33:$D$776,СВЦЭМ!$A$33:$A$776,$A57,СВЦЭМ!$B$33:$B$776,T$44)+'СЕТ СН'!$G$14+СВЦЭМ!$D$10+'СЕТ СН'!$G$5-'СЕТ СН'!$G$24</f>
        <v>3562.9000865400003</v>
      </c>
      <c r="U57" s="36">
        <f>SUMIFS(СВЦЭМ!$D$33:$D$776,СВЦЭМ!$A$33:$A$776,$A57,СВЦЭМ!$B$33:$B$776,U$44)+'СЕТ СН'!$G$14+СВЦЭМ!$D$10+'СЕТ СН'!$G$5-'СЕТ СН'!$G$24</f>
        <v>3552.38068423</v>
      </c>
      <c r="V57" s="36">
        <f>SUMIFS(СВЦЭМ!$D$33:$D$776,СВЦЭМ!$A$33:$A$776,$A57,СВЦЭМ!$B$33:$B$776,V$44)+'СЕТ СН'!$G$14+СВЦЭМ!$D$10+'СЕТ СН'!$G$5-'СЕТ СН'!$G$24</f>
        <v>3570.8281965400001</v>
      </c>
      <c r="W57" s="36">
        <f>SUMIFS(СВЦЭМ!$D$33:$D$776,СВЦЭМ!$A$33:$A$776,$A57,СВЦЭМ!$B$33:$B$776,W$44)+'СЕТ СН'!$G$14+СВЦЭМ!$D$10+'СЕТ СН'!$G$5-'СЕТ СН'!$G$24</f>
        <v>3586.6125698200003</v>
      </c>
      <c r="X57" s="36">
        <f>SUMIFS(СВЦЭМ!$D$33:$D$776,СВЦЭМ!$A$33:$A$776,$A57,СВЦЭМ!$B$33:$B$776,X$44)+'СЕТ СН'!$G$14+СВЦЭМ!$D$10+'СЕТ СН'!$G$5-'СЕТ СН'!$G$24</f>
        <v>3609.5419742599997</v>
      </c>
      <c r="Y57" s="36">
        <f>SUMIFS(СВЦЭМ!$D$33:$D$776,СВЦЭМ!$A$33:$A$776,$A57,СВЦЭМ!$B$33:$B$776,Y$44)+'СЕТ СН'!$G$14+СВЦЭМ!$D$10+'СЕТ СН'!$G$5-'СЕТ СН'!$G$24</f>
        <v>3657.5494895800002</v>
      </c>
    </row>
    <row r="58" spans="1:25" ht="15.75" x14ac:dyDescent="0.2">
      <c r="A58" s="35">
        <f t="shared" si="1"/>
        <v>43510</v>
      </c>
      <c r="B58" s="36">
        <f>SUMIFS(СВЦЭМ!$D$33:$D$776,СВЦЭМ!$A$33:$A$776,$A58,СВЦЭМ!$B$33:$B$776,B$44)+'СЕТ СН'!$G$14+СВЦЭМ!$D$10+'СЕТ СН'!$G$5-'СЕТ СН'!$G$24</f>
        <v>3712.57525816</v>
      </c>
      <c r="C58" s="36">
        <f>SUMIFS(СВЦЭМ!$D$33:$D$776,СВЦЭМ!$A$33:$A$776,$A58,СВЦЭМ!$B$33:$B$776,C$44)+'СЕТ СН'!$G$14+СВЦЭМ!$D$10+'СЕТ СН'!$G$5-'СЕТ СН'!$G$24</f>
        <v>3729.1639648800001</v>
      </c>
      <c r="D58" s="36">
        <f>SUMIFS(СВЦЭМ!$D$33:$D$776,СВЦЭМ!$A$33:$A$776,$A58,СВЦЭМ!$B$33:$B$776,D$44)+'СЕТ СН'!$G$14+СВЦЭМ!$D$10+'СЕТ СН'!$G$5-'СЕТ СН'!$G$24</f>
        <v>3758.9413191200001</v>
      </c>
      <c r="E58" s="36">
        <f>SUMIFS(СВЦЭМ!$D$33:$D$776,СВЦЭМ!$A$33:$A$776,$A58,СВЦЭМ!$B$33:$B$776,E$44)+'СЕТ СН'!$G$14+СВЦЭМ!$D$10+'СЕТ СН'!$G$5-'СЕТ СН'!$G$24</f>
        <v>3785.1519436399999</v>
      </c>
      <c r="F58" s="36">
        <f>SUMIFS(СВЦЭМ!$D$33:$D$776,СВЦЭМ!$A$33:$A$776,$A58,СВЦЭМ!$B$33:$B$776,F$44)+'СЕТ СН'!$G$14+СВЦЭМ!$D$10+'СЕТ СН'!$G$5-'СЕТ СН'!$G$24</f>
        <v>3777.4992746500002</v>
      </c>
      <c r="G58" s="36">
        <f>SUMIFS(СВЦЭМ!$D$33:$D$776,СВЦЭМ!$A$33:$A$776,$A58,СВЦЭМ!$B$33:$B$776,G$44)+'СЕТ СН'!$G$14+СВЦЭМ!$D$10+'СЕТ СН'!$G$5-'СЕТ СН'!$G$24</f>
        <v>3756.0473309899999</v>
      </c>
      <c r="H58" s="36">
        <f>SUMIFS(СВЦЭМ!$D$33:$D$776,СВЦЭМ!$A$33:$A$776,$A58,СВЦЭМ!$B$33:$B$776,H$44)+'СЕТ СН'!$G$14+СВЦЭМ!$D$10+'СЕТ СН'!$G$5-'СЕТ СН'!$G$24</f>
        <v>3703.4437661800002</v>
      </c>
      <c r="I58" s="36">
        <f>SUMIFS(СВЦЭМ!$D$33:$D$776,СВЦЭМ!$A$33:$A$776,$A58,СВЦЭМ!$B$33:$B$776,I$44)+'СЕТ СН'!$G$14+СВЦЭМ!$D$10+'СЕТ СН'!$G$5-'СЕТ СН'!$G$24</f>
        <v>3650.6281972100001</v>
      </c>
      <c r="J58" s="36">
        <f>SUMIFS(СВЦЭМ!$D$33:$D$776,СВЦЭМ!$A$33:$A$776,$A58,СВЦЭМ!$B$33:$B$776,J$44)+'СЕТ СН'!$G$14+СВЦЭМ!$D$10+'СЕТ СН'!$G$5-'СЕТ СН'!$G$24</f>
        <v>3629.2220731299999</v>
      </c>
      <c r="K58" s="36">
        <f>SUMIFS(СВЦЭМ!$D$33:$D$776,СВЦЭМ!$A$33:$A$776,$A58,СВЦЭМ!$B$33:$B$776,K$44)+'СЕТ СН'!$G$14+СВЦЭМ!$D$10+'СЕТ СН'!$G$5-'СЕТ СН'!$G$24</f>
        <v>3625.8492091799999</v>
      </c>
      <c r="L58" s="36">
        <f>SUMIFS(СВЦЭМ!$D$33:$D$776,СВЦЭМ!$A$33:$A$776,$A58,СВЦЭМ!$B$33:$B$776,L$44)+'СЕТ СН'!$G$14+СВЦЭМ!$D$10+'СЕТ СН'!$G$5-'СЕТ СН'!$G$24</f>
        <v>3618.3639304500002</v>
      </c>
      <c r="M58" s="36">
        <f>SUMIFS(СВЦЭМ!$D$33:$D$776,СВЦЭМ!$A$33:$A$776,$A58,СВЦЭМ!$B$33:$B$776,M$44)+'СЕТ СН'!$G$14+СВЦЭМ!$D$10+'СЕТ СН'!$G$5-'СЕТ СН'!$G$24</f>
        <v>3631.0000402999999</v>
      </c>
      <c r="N58" s="36">
        <f>SUMIFS(СВЦЭМ!$D$33:$D$776,СВЦЭМ!$A$33:$A$776,$A58,СВЦЭМ!$B$33:$B$776,N$44)+'СЕТ СН'!$G$14+СВЦЭМ!$D$10+'СЕТ СН'!$G$5-'СЕТ СН'!$G$24</f>
        <v>3614.59078662</v>
      </c>
      <c r="O58" s="36">
        <f>SUMIFS(СВЦЭМ!$D$33:$D$776,СВЦЭМ!$A$33:$A$776,$A58,СВЦЭМ!$B$33:$B$776,O$44)+'СЕТ СН'!$G$14+СВЦЭМ!$D$10+'СЕТ СН'!$G$5-'СЕТ СН'!$G$24</f>
        <v>3589.1937370799997</v>
      </c>
      <c r="P58" s="36">
        <f>SUMIFS(СВЦЭМ!$D$33:$D$776,СВЦЭМ!$A$33:$A$776,$A58,СВЦЭМ!$B$33:$B$776,P$44)+'СЕТ СН'!$G$14+СВЦЭМ!$D$10+'СЕТ СН'!$G$5-'СЕТ СН'!$G$24</f>
        <v>3592.4447331499996</v>
      </c>
      <c r="Q58" s="36">
        <f>SUMIFS(СВЦЭМ!$D$33:$D$776,СВЦЭМ!$A$33:$A$776,$A58,СВЦЭМ!$B$33:$B$776,Q$44)+'СЕТ СН'!$G$14+СВЦЭМ!$D$10+'СЕТ СН'!$G$5-'СЕТ СН'!$G$24</f>
        <v>3604.6850931199997</v>
      </c>
      <c r="R58" s="36">
        <f>SUMIFS(СВЦЭМ!$D$33:$D$776,СВЦЭМ!$A$33:$A$776,$A58,СВЦЭМ!$B$33:$B$776,R$44)+'СЕТ СН'!$G$14+СВЦЭМ!$D$10+'СЕТ СН'!$G$5-'СЕТ СН'!$G$24</f>
        <v>3605.4917104300002</v>
      </c>
      <c r="S58" s="36">
        <f>SUMIFS(СВЦЭМ!$D$33:$D$776,СВЦЭМ!$A$33:$A$776,$A58,СВЦЭМ!$B$33:$B$776,S$44)+'СЕТ СН'!$G$14+СВЦЭМ!$D$10+'СЕТ СН'!$G$5-'СЕТ СН'!$G$24</f>
        <v>3599.4742552099997</v>
      </c>
      <c r="T58" s="36">
        <f>SUMIFS(СВЦЭМ!$D$33:$D$776,СВЦЭМ!$A$33:$A$776,$A58,СВЦЭМ!$B$33:$B$776,T$44)+'СЕТ СН'!$G$14+СВЦЭМ!$D$10+'СЕТ СН'!$G$5-'СЕТ СН'!$G$24</f>
        <v>3549.76973301</v>
      </c>
      <c r="U58" s="36">
        <f>SUMIFS(СВЦЭМ!$D$33:$D$776,СВЦЭМ!$A$33:$A$776,$A58,СВЦЭМ!$B$33:$B$776,U$44)+'СЕТ СН'!$G$14+СВЦЭМ!$D$10+'СЕТ СН'!$G$5-'СЕТ СН'!$G$24</f>
        <v>3558.83160718</v>
      </c>
      <c r="V58" s="36">
        <f>SUMIFS(СВЦЭМ!$D$33:$D$776,СВЦЭМ!$A$33:$A$776,$A58,СВЦЭМ!$B$33:$B$776,V$44)+'СЕТ СН'!$G$14+СВЦЭМ!$D$10+'СЕТ СН'!$G$5-'СЕТ СН'!$G$24</f>
        <v>3589.5006722899998</v>
      </c>
      <c r="W58" s="36">
        <f>SUMIFS(СВЦЭМ!$D$33:$D$776,СВЦЭМ!$A$33:$A$776,$A58,СВЦЭМ!$B$33:$B$776,W$44)+'СЕТ СН'!$G$14+СВЦЭМ!$D$10+'СЕТ СН'!$G$5-'СЕТ СН'!$G$24</f>
        <v>3608.40516768</v>
      </c>
      <c r="X58" s="36">
        <f>SUMIFS(СВЦЭМ!$D$33:$D$776,СВЦЭМ!$A$33:$A$776,$A58,СВЦЭМ!$B$33:$B$776,X$44)+'СЕТ СН'!$G$14+СВЦЭМ!$D$10+'СЕТ СН'!$G$5-'СЕТ СН'!$G$24</f>
        <v>3624.18809667</v>
      </c>
      <c r="Y58" s="36">
        <f>SUMIFS(СВЦЭМ!$D$33:$D$776,СВЦЭМ!$A$33:$A$776,$A58,СВЦЭМ!$B$33:$B$776,Y$44)+'СЕТ СН'!$G$14+СВЦЭМ!$D$10+'СЕТ СН'!$G$5-'СЕТ СН'!$G$24</f>
        <v>3660.0229269900001</v>
      </c>
    </row>
    <row r="59" spans="1:25" ht="15.75" x14ac:dyDescent="0.2">
      <c r="A59" s="35">
        <f t="shared" si="1"/>
        <v>43511</v>
      </c>
      <c r="B59" s="36">
        <f>SUMIFS(СВЦЭМ!$D$33:$D$776,СВЦЭМ!$A$33:$A$776,$A59,СВЦЭМ!$B$33:$B$776,B$44)+'СЕТ СН'!$G$14+СВЦЭМ!$D$10+'СЕТ СН'!$G$5-'СЕТ СН'!$G$24</f>
        <v>3661.8977147599999</v>
      </c>
      <c r="C59" s="36">
        <f>SUMIFS(СВЦЭМ!$D$33:$D$776,СВЦЭМ!$A$33:$A$776,$A59,СВЦЭМ!$B$33:$B$776,C$44)+'СЕТ СН'!$G$14+СВЦЭМ!$D$10+'СЕТ СН'!$G$5-'СЕТ СН'!$G$24</f>
        <v>3669.40005741</v>
      </c>
      <c r="D59" s="36">
        <f>SUMIFS(СВЦЭМ!$D$33:$D$776,СВЦЭМ!$A$33:$A$776,$A59,СВЦЭМ!$B$33:$B$776,D$44)+'СЕТ СН'!$G$14+СВЦЭМ!$D$10+'СЕТ СН'!$G$5-'СЕТ СН'!$G$24</f>
        <v>3688.2463175900002</v>
      </c>
      <c r="E59" s="36">
        <f>SUMIFS(СВЦЭМ!$D$33:$D$776,СВЦЭМ!$A$33:$A$776,$A59,СВЦЭМ!$B$33:$B$776,E$44)+'СЕТ СН'!$G$14+СВЦЭМ!$D$10+'СЕТ СН'!$G$5-'СЕТ СН'!$G$24</f>
        <v>3716.69813148</v>
      </c>
      <c r="F59" s="36">
        <f>SUMIFS(СВЦЭМ!$D$33:$D$776,СВЦЭМ!$A$33:$A$776,$A59,СВЦЭМ!$B$33:$B$776,F$44)+'СЕТ СН'!$G$14+СВЦЭМ!$D$10+'СЕТ СН'!$G$5-'СЕТ СН'!$G$24</f>
        <v>3717.5675581999999</v>
      </c>
      <c r="G59" s="36">
        <f>SUMIFS(СВЦЭМ!$D$33:$D$776,СВЦЭМ!$A$33:$A$776,$A59,СВЦЭМ!$B$33:$B$776,G$44)+'СЕТ СН'!$G$14+СВЦЭМ!$D$10+'СЕТ СН'!$G$5-'СЕТ СН'!$G$24</f>
        <v>3691.3358022299999</v>
      </c>
      <c r="H59" s="36">
        <f>SUMIFS(СВЦЭМ!$D$33:$D$776,СВЦЭМ!$A$33:$A$776,$A59,СВЦЭМ!$B$33:$B$776,H$44)+'СЕТ СН'!$G$14+СВЦЭМ!$D$10+'СЕТ СН'!$G$5-'СЕТ СН'!$G$24</f>
        <v>3655.88487983</v>
      </c>
      <c r="I59" s="36">
        <f>SUMIFS(СВЦЭМ!$D$33:$D$776,СВЦЭМ!$A$33:$A$776,$A59,СВЦЭМ!$B$33:$B$776,I$44)+'СЕТ СН'!$G$14+СВЦЭМ!$D$10+'СЕТ СН'!$G$5-'СЕТ СН'!$G$24</f>
        <v>3638.6661982799997</v>
      </c>
      <c r="J59" s="36">
        <f>SUMIFS(СВЦЭМ!$D$33:$D$776,СВЦЭМ!$A$33:$A$776,$A59,СВЦЭМ!$B$33:$B$776,J$44)+'СЕТ СН'!$G$14+СВЦЭМ!$D$10+'СЕТ СН'!$G$5-'СЕТ СН'!$G$24</f>
        <v>3628.1512852999999</v>
      </c>
      <c r="K59" s="36">
        <f>SUMIFS(СВЦЭМ!$D$33:$D$776,СВЦЭМ!$A$33:$A$776,$A59,СВЦЭМ!$B$33:$B$776,K$44)+'СЕТ СН'!$G$14+СВЦЭМ!$D$10+'СЕТ СН'!$G$5-'СЕТ СН'!$G$24</f>
        <v>3633.8165762899998</v>
      </c>
      <c r="L59" s="36">
        <f>SUMIFS(СВЦЭМ!$D$33:$D$776,СВЦЭМ!$A$33:$A$776,$A59,СВЦЭМ!$B$33:$B$776,L$44)+'СЕТ СН'!$G$14+СВЦЭМ!$D$10+'СЕТ СН'!$G$5-'СЕТ СН'!$G$24</f>
        <v>3627.6531550499999</v>
      </c>
      <c r="M59" s="36">
        <f>SUMIFS(СВЦЭМ!$D$33:$D$776,СВЦЭМ!$A$33:$A$776,$A59,СВЦЭМ!$B$33:$B$776,M$44)+'СЕТ СН'!$G$14+СВЦЭМ!$D$10+'СЕТ СН'!$G$5-'СЕТ СН'!$G$24</f>
        <v>3629.5114532400003</v>
      </c>
      <c r="N59" s="36">
        <f>SUMIFS(СВЦЭМ!$D$33:$D$776,СВЦЭМ!$A$33:$A$776,$A59,СВЦЭМ!$B$33:$B$776,N$44)+'СЕТ СН'!$G$14+СВЦЭМ!$D$10+'СЕТ СН'!$G$5-'СЕТ СН'!$G$24</f>
        <v>3612.4927758100002</v>
      </c>
      <c r="O59" s="36">
        <f>SUMIFS(СВЦЭМ!$D$33:$D$776,СВЦЭМ!$A$33:$A$776,$A59,СВЦЭМ!$B$33:$B$776,O$44)+'СЕТ СН'!$G$14+СВЦЭМ!$D$10+'СЕТ СН'!$G$5-'СЕТ СН'!$G$24</f>
        <v>3582.48534191</v>
      </c>
      <c r="P59" s="36">
        <f>SUMIFS(СВЦЭМ!$D$33:$D$776,СВЦЭМ!$A$33:$A$776,$A59,СВЦЭМ!$B$33:$B$776,P$44)+'СЕТ СН'!$G$14+СВЦЭМ!$D$10+'СЕТ СН'!$G$5-'СЕТ СН'!$G$24</f>
        <v>3581.6380183499996</v>
      </c>
      <c r="Q59" s="36">
        <f>SUMIFS(СВЦЭМ!$D$33:$D$776,СВЦЭМ!$A$33:$A$776,$A59,СВЦЭМ!$B$33:$B$776,Q$44)+'СЕТ СН'!$G$14+СВЦЭМ!$D$10+'СЕТ СН'!$G$5-'СЕТ СН'!$G$24</f>
        <v>3584.24786821</v>
      </c>
      <c r="R59" s="36">
        <f>SUMIFS(СВЦЭМ!$D$33:$D$776,СВЦЭМ!$A$33:$A$776,$A59,СВЦЭМ!$B$33:$B$776,R$44)+'СЕТ СН'!$G$14+СВЦЭМ!$D$10+'СЕТ СН'!$G$5-'СЕТ СН'!$G$24</f>
        <v>3584.3244597900002</v>
      </c>
      <c r="S59" s="36">
        <f>SUMIFS(СВЦЭМ!$D$33:$D$776,СВЦЭМ!$A$33:$A$776,$A59,СВЦЭМ!$B$33:$B$776,S$44)+'СЕТ СН'!$G$14+СВЦЭМ!$D$10+'СЕТ СН'!$G$5-'СЕТ СН'!$G$24</f>
        <v>3587.35867766</v>
      </c>
      <c r="T59" s="36">
        <f>SUMIFS(СВЦЭМ!$D$33:$D$776,СВЦЭМ!$A$33:$A$776,$A59,СВЦЭМ!$B$33:$B$776,T$44)+'СЕТ СН'!$G$14+СВЦЭМ!$D$10+'СЕТ СН'!$G$5-'СЕТ СН'!$G$24</f>
        <v>3560.4609354499999</v>
      </c>
      <c r="U59" s="36">
        <f>SUMIFS(СВЦЭМ!$D$33:$D$776,СВЦЭМ!$A$33:$A$776,$A59,СВЦЭМ!$B$33:$B$776,U$44)+'СЕТ СН'!$G$14+СВЦЭМ!$D$10+'СЕТ СН'!$G$5-'СЕТ СН'!$G$24</f>
        <v>3564.5600002900001</v>
      </c>
      <c r="V59" s="36">
        <f>SUMIFS(СВЦЭМ!$D$33:$D$776,СВЦЭМ!$A$33:$A$776,$A59,СВЦЭМ!$B$33:$B$776,V$44)+'СЕТ СН'!$G$14+СВЦЭМ!$D$10+'СЕТ СН'!$G$5-'СЕТ СН'!$G$24</f>
        <v>3567.7566270400002</v>
      </c>
      <c r="W59" s="36">
        <f>SUMIFS(СВЦЭМ!$D$33:$D$776,СВЦЭМ!$A$33:$A$776,$A59,СВЦЭМ!$B$33:$B$776,W$44)+'СЕТ СН'!$G$14+СВЦЭМ!$D$10+'СЕТ СН'!$G$5-'СЕТ СН'!$G$24</f>
        <v>3572.5044003599996</v>
      </c>
      <c r="X59" s="36">
        <f>SUMIFS(СВЦЭМ!$D$33:$D$776,СВЦЭМ!$A$33:$A$776,$A59,СВЦЭМ!$B$33:$B$776,X$44)+'СЕТ СН'!$G$14+СВЦЭМ!$D$10+'СЕТ СН'!$G$5-'СЕТ СН'!$G$24</f>
        <v>3590.0362506700003</v>
      </c>
      <c r="Y59" s="36">
        <f>SUMIFS(СВЦЭМ!$D$33:$D$776,СВЦЭМ!$A$33:$A$776,$A59,СВЦЭМ!$B$33:$B$776,Y$44)+'СЕТ СН'!$G$14+СВЦЭМ!$D$10+'СЕТ СН'!$G$5-'СЕТ СН'!$G$24</f>
        <v>3622.5800408800001</v>
      </c>
    </row>
    <row r="60" spans="1:25" ht="15.75" x14ac:dyDescent="0.2">
      <c r="A60" s="35">
        <f t="shared" si="1"/>
        <v>43512</v>
      </c>
      <c r="B60" s="36">
        <f>SUMIFS(СВЦЭМ!$D$33:$D$776,СВЦЭМ!$A$33:$A$776,$A60,СВЦЭМ!$B$33:$B$776,B$44)+'СЕТ СН'!$G$14+СВЦЭМ!$D$10+'СЕТ СН'!$G$5-'СЕТ СН'!$G$24</f>
        <v>3654.02808792</v>
      </c>
      <c r="C60" s="36">
        <f>SUMIFS(СВЦЭМ!$D$33:$D$776,СВЦЭМ!$A$33:$A$776,$A60,СВЦЭМ!$B$33:$B$776,C$44)+'СЕТ СН'!$G$14+СВЦЭМ!$D$10+'СЕТ СН'!$G$5-'СЕТ СН'!$G$24</f>
        <v>3660.4713491800003</v>
      </c>
      <c r="D60" s="36">
        <f>SUMIFS(СВЦЭМ!$D$33:$D$776,СВЦЭМ!$A$33:$A$776,$A60,СВЦЭМ!$B$33:$B$776,D$44)+'СЕТ СН'!$G$14+СВЦЭМ!$D$10+'СЕТ СН'!$G$5-'СЕТ СН'!$G$24</f>
        <v>3696.4395638799997</v>
      </c>
      <c r="E60" s="36">
        <f>SUMIFS(СВЦЭМ!$D$33:$D$776,СВЦЭМ!$A$33:$A$776,$A60,СВЦЭМ!$B$33:$B$776,E$44)+'СЕТ СН'!$G$14+СВЦЭМ!$D$10+'СЕТ СН'!$G$5-'СЕТ СН'!$G$24</f>
        <v>3738.4461240299997</v>
      </c>
      <c r="F60" s="36">
        <f>SUMIFS(СВЦЭМ!$D$33:$D$776,СВЦЭМ!$A$33:$A$776,$A60,СВЦЭМ!$B$33:$B$776,F$44)+'СЕТ СН'!$G$14+СВЦЭМ!$D$10+'СЕТ СН'!$G$5-'СЕТ СН'!$G$24</f>
        <v>3753.9466744299998</v>
      </c>
      <c r="G60" s="36">
        <f>SUMIFS(СВЦЭМ!$D$33:$D$776,СВЦЭМ!$A$33:$A$776,$A60,СВЦЭМ!$B$33:$B$776,G$44)+'СЕТ СН'!$G$14+СВЦЭМ!$D$10+'СЕТ СН'!$G$5-'СЕТ СН'!$G$24</f>
        <v>3747.3689407500001</v>
      </c>
      <c r="H60" s="36">
        <f>SUMIFS(СВЦЭМ!$D$33:$D$776,СВЦЭМ!$A$33:$A$776,$A60,СВЦЭМ!$B$33:$B$776,H$44)+'СЕТ СН'!$G$14+СВЦЭМ!$D$10+'СЕТ СН'!$G$5-'СЕТ СН'!$G$24</f>
        <v>3694.1657322599999</v>
      </c>
      <c r="I60" s="36">
        <f>SUMIFS(СВЦЭМ!$D$33:$D$776,СВЦЭМ!$A$33:$A$776,$A60,СВЦЭМ!$B$33:$B$776,I$44)+'СЕТ СН'!$G$14+СВЦЭМ!$D$10+'СЕТ СН'!$G$5-'СЕТ СН'!$G$24</f>
        <v>3660.6629920300002</v>
      </c>
      <c r="J60" s="36">
        <f>SUMIFS(СВЦЭМ!$D$33:$D$776,СВЦЭМ!$A$33:$A$776,$A60,СВЦЭМ!$B$33:$B$776,J$44)+'СЕТ СН'!$G$14+СВЦЭМ!$D$10+'СЕТ СН'!$G$5-'СЕТ СН'!$G$24</f>
        <v>3622.2990978799999</v>
      </c>
      <c r="K60" s="36">
        <f>SUMIFS(СВЦЭМ!$D$33:$D$776,СВЦЭМ!$A$33:$A$776,$A60,СВЦЭМ!$B$33:$B$776,K$44)+'СЕТ СН'!$G$14+СВЦЭМ!$D$10+'СЕТ СН'!$G$5-'СЕТ СН'!$G$24</f>
        <v>3577.5135958600004</v>
      </c>
      <c r="L60" s="36">
        <f>SUMIFS(СВЦЭМ!$D$33:$D$776,СВЦЭМ!$A$33:$A$776,$A60,СВЦЭМ!$B$33:$B$776,L$44)+'СЕТ СН'!$G$14+СВЦЭМ!$D$10+'СЕТ СН'!$G$5-'СЕТ СН'!$G$24</f>
        <v>3558.7958477299999</v>
      </c>
      <c r="M60" s="36">
        <f>SUMIFS(СВЦЭМ!$D$33:$D$776,СВЦЭМ!$A$33:$A$776,$A60,СВЦЭМ!$B$33:$B$776,M$44)+'СЕТ СН'!$G$14+СВЦЭМ!$D$10+'СЕТ СН'!$G$5-'СЕТ СН'!$G$24</f>
        <v>3570.8602104700003</v>
      </c>
      <c r="N60" s="36">
        <f>SUMIFS(СВЦЭМ!$D$33:$D$776,СВЦЭМ!$A$33:$A$776,$A60,СВЦЭМ!$B$33:$B$776,N$44)+'СЕТ СН'!$G$14+СВЦЭМ!$D$10+'СЕТ СН'!$G$5-'СЕТ СН'!$G$24</f>
        <v>3595.1983482799997</v>
      </c>
      <c r="O60" s="36">
        <f>SUMIFS(СВЦЭМ!$D$33:$D$776,СВЦЭМ!$A$33:$A$776,$A60,СВЦЭМ!$B$33:$B$776,O$44)+'СЕТ СН'!$G$14+СВЦЭМ!$D$10+'СЕТ СН'!$G$5-'СЕТ СН'!$G$24</f>
        <v>3593.5881569499998</v>
      </c>
      <c r="P60" s="36">
        <f>SUMIFS(СВЦЭМ!$D$33:$D$776,СВЦЭМ!$A$33:$A$776,$A60,СВЦЭМ!$B$33:$B$776,P$44)+'СЕТ СН'!$G$14+СВЦЭМ!$D$10+'СЕТ СН'!$G$5-'СЕТ СН'!$G$24</f>
        <v>3607.43023146</v>
      </c>
      <c r="Q60" s="36">
        <f>SUMIFS(СВЦЭМ!$D$33:$D$776,СВЦЭМ!$A$33:$A$776,$A60,СВЦЭМ!$B$33:$B$776,Q$44)+'СЕТ СН'!$G$14+СВЦЭМ!$D$10+'СЕТ СН'!$G$5-'СЕТ СН'!$G$24</f>
        <v>3617.0921329900002</v>
      </c>
      <c r="R60" s="36">
        <f>SUMIFS(СВЦЭМ!$D$33:$D$776,СВЦЭМ!$A$33:$A$776,$A60,СВЦЭМ!$B$33:$B$776,R$44)+'СЕТ СН'!$G$14+СВЦЭМ!$D$10+'СЕТ СН'!$G$5-'СЕТ СН'!$G$24</f>
        <v>3610.2798871699997</v>
      </c>
      <c r="S60" s="36">
        <f>SUMIFS(СВЦЭМ!$D$33:$D$776,СВЦЭМ!$A$33:$A$776,$A60,СВЦЭМ!$B$33:$B$776,S$44)+'СЕТ СН'!$G$14+СВЦЭМ!$D$10+'СЕТ СН'!$G$5-'СЕТ СН'!$G$24</f>
        <v>3619.1607618099997</v>
      </c>
      <c r="T60" s="36">
        <f>SUMIFS(СВЦЭМ!$D$33:$D$776,СВЦЭМ!$A$33:$A$776,$A60,СВЦЭМ!$B$33:$B$776,T$44)+'СЕТ СН'!$G$14+СВЦЭМ!$D$10+'СЕТ СН'!$G$5-'СЕТ СН'!$G$24</f>
        <v>3574.7044109999997</v>
      </c>
      <c r="U60" s="36">
        <f>SUMIFS(СВЦЭМ!$D$33:$D$776,СВЦЭМ!$A$33:$A$776,$A60,СВЦЭМ!$B$33:$B$776,U$44)+'СЕТ СН'!$G$14+СВЦЭМ!$D$10+'СЕТ СН'!$G$5-'СЕТ СН'!$G$24</f>
        <v>3561.5391028100003</v>
      </c>
      <c r="V60" s="36">
        <f>SUMIFS(СВЦЭМ!$D$33:$D$776,СВЦЭМ!$A$33:$A$776,$A60,СВЦЭМ!$B$33:$B$776,V$44)+'СЕТ СН'!$G$14+СВЦЭМ!$D$10+'СЕТ СН'!$G$5-'СЕТ СН'!$G$24</f>
        <v>3559.1112794000001</v>
      </c>
      <c r="W60" s="36">
        <f>SUMIFS(СВЦЭМ!$D$33:$D$776,СВЦЭМ!$A$33:$A$776,$A60,СВЦЭМ!$B$33:$B$776,W$44)+'СЕТ СН'!$G$14+СВЦЭМ!$D$10+'СЕТ СН'!$G$5-'СЕТ СН'!$G$24</f>
        <v>3566.7624745200001</v>
      </c>
      <c r="X60" s="36">
        <f>SUMIFS(СВЦЭМ!$D$33:$D$776,СВЦЭМ!$A$33:$A$776,$A60,СВЦЭМ!$B$33:$B$776,X$44)+'СЕТ СН'!$G$14+СВЦЭМ!$D$10+'СЕТ СН'!$G$5-'СЕТ СН'!$G$24</f>
        <v>3589.22927519</v>
      </c>
      <c r="Y60" s="36">
        <f>SUMIFS(СВЦЭМ!$D$33:$D$776,СВЦЭМ!$A$33:$A$776,$A60,СВЦЭМ!$B$33:$B$776,Y$44)+'СЕТ СН'!$G$14+СВЦЭМ!$D$10+'СЕТ СН'!$G$5-'СЕТ СН'!$G$24</f>
        <v>3640.05401416</v>
      </c>
    </row>
    <row r="61" spans="1:25" ht="15.75" x14ac:dyDescent="0.2">
      <c r="A61" s="35">
        <f t="shared" si="1"/>
        <v>43513</v>
      </c>
      <c r="B61" s="36">
        <f>SUMIFS(СВЦЭМ!$D$33:$D$776,СВЦЭМ!$A$33:$A$776,$A61,СВЦЭМ!$B$33:$B$776,B$44)+'СЕТ СН'!$G$14+СВЦЭМ!$D$10+'СЕТ СН'!$G$5-'СЕТ СН'!$G$24</f>
        <v>3620.4401585200003</v>
      </c>
      <c r="C61" s="36">
        <f>SUMIFS(СВЦЭМ!$D$33:$D$776,СВЦЭМ!$A$33:$A$776,$A61,СВЦЭМ!$B$33:$B$776,C$44)+'СЕТ СН'!$G$14+СВЦЭМ!$D$10+'СЕТ СН'!$G$5-'СЕТ СН'!$G$24</f>
        <v>3637.2735837499999</v>
      </c>
      <c r="D61" s="36">
        <f>SUMIFS(СВЦЭМ!$D$33:$D$776,СВЦЭМ!$A$33:$A$776,$A61,СВЦЭМ!$B$33:$B$776,D$44)+'СЕТ СН'!$G$14+СВЦЭМ!$D$10+'СЕТ СН'!$G$5-'СЕТ СН'!$G$24</f>
        <v>3682.6981299500003</v>
      </c>
      <c r="E61" s="36">
        <f>SUMIFS(СВЦЭМ!$D$33:$D$776,СВЦЭМ!$A$33:$A$776,$A61,СВЦЭМ!$B$33:$B$776,E$44)+'СЕТ СН'!$G$14+СВЦЭМ!$D$10+'СЕТ СН'!$G$5-'СЕТ СН'!$G$24</f>
        <v>3682.1501405600002</v>
      </c>
      <c r="F61" s="36">
        <f>SUMIFS(СВЦЭМ!$D$33:$D$776,СВЦЭМ!$A$33:$A$776,$A61,СВЦЭМ!$B$33:$B$776,F$44)+'СЕТ СН'!$G$14+СВЦЭМ!$D$10+'СЕТ СН'!$G$5-'СЕТ СН'!$G$24</f>
        <v>3697.4494385999997</v>
      </c>
      <c r="G61" s="36">
        <f>SUMIFS(СВЦЭМ!$D$33:$D$776,СВЦЭМ!$A$33:$A$776,$A61,СВЦЭМ!$B$33:$B$776,G$44)+'СЕТ СН'!$G$14+СВЦЭМ!$D$10+'СЕТ СН'!$G$5-'СЕТ СН'!$G$24</f>
        <v>3689.6787928499998</v>
      </c>
      <c r="H61" s="36">
        <f>SUMIFS(СВЦЭМ!$D$33:$D$776,СВЦЭМ!$A$33:$A$776,$A61,СВЦЭМ!$B$33:$B$776,H$44)+'СЕТ СН'!$G$14+СВЦЭМ!$D$10+'СЕТ СН'!$G$5-'СЕТ СН'!$G$24</f>
        <v>3641.4668394700002</v>
      </c>
      <c r="I61" s="36">
        <f>SUMIFS(СВЦЭМ!$D$33:$D$776,СВЦЭМ!$A$33:$A$776,$A61,СВЦЭМ!$B$33:$B$776,I$44)+'СЕТ СН'!$G$14+СВЦЭМ!$D$10+'СЕТ СН'!$G$5-'СЕТ СН'!$G$24</f>
        <v>3606.5935080700001</v>
      </c>
      <c r="J61" s="36">
        <f>SUMIFS(СВЦЭМ!$D$33:$D$776,СВЦЭМ!$A$33:$A$776,$A61,СВЦЭМ!$B$33:$B$776,J$44)+'СЕТ СН'!$G$14+СВЦЭМ!$D$10+'СЕТ СН'!$G$5-'СЕТ СН'!$G$24</f>
        <v>3576.5469433600001</v>
      </c>
      <c r="K61" s="36">
        <f>SUMIFS(СВЦЭМ!$D$33:$D$776,СВЦЭМ!$A$33:$A$776,$A61,СВЦЭМ!$B$33:$B$776,K$44)+'СЕТ СН'!$G$14+СВЦЭМ!$D$10+'СЕТ СН'!$G$5-'СЕТ СН'!$G$24</f>
        <v>3524.5515349300003</v>
      </c>
      <c r="L61" s="36">
        <f>SUMIFS(СВЦЭМ!$D$33:$D$776,СВЦЭМ!$A$33:$A$776,$A61,СВЦЭМ!$B$33:$B$776,L$44)+'СЕТ СН'!$G$14+СВЦЭМ!$D$10+'СЕТ СН'!$G$5-'СЕТ СН'!$G$24</f>
        <v>3505.25573196</v>
      </c>
      <c r="M61" s="36">
        <f>SUMIFS(СВЦЭМ!$D$33:$D$776,СВЦЭМ!$A$33:$A$776,$A61,СВЦЭМ!$B$33:$B$776,M$44)+'СЕТ СН'!$G$14+СВЦЭМ!$D$10+'СЕТ СН'!$G$5-'СЕТ СН'!$G$24</f>
        <v>3527.78138687</v>
      </c>
      <c r="N61" s="36">
        <f>SUMIFS(СВЦЭМ!$D$33:$D$776,СВЦЭМ!$A$33:$A$776,$A61,СВЦЭМ!$B$33:$B$776,N$44)+'СЕТ СН'!$G$14+СВЦЭМ!$D$10+'СЕТ СН'!$G$5-'СЕТ СН'!$G$24</f>
        <v>3577.7367923800002</v>
      </c>
      <c r="O61" s="36">
        <f>SUMIFS(СВЦЭМ!$D$33:$D$776,СВЦЭМ!$A$33:$A$776,$A61,СВЦЭМ!$B$33:$B$776,O$44)+'СЕТ СН'!$G$14+СВЦЭМ!$D$10+'СЕТ СН'!$G$5-'СЕТ СН'!$G$24</f>
        <v>3577.51234914</v>
      </c>
      <c r="P61" s="36">
        <f>SUMIFS(СВЦЭМ!$D$33:$D$776,СВЦЭМ!$A$33:$A$776,$A61,СВЦЭМ!$B$33:$B$776,P$44)+'СЕТ СН'!$G$14+СВЦЭМ!$D$10+'СЕТ СН'!$G$5-'СЕТ СН'!$G$24</f>
        <v>3634.8395106999997</v>
      </c>
      <c r="Q61" s="36">
        <f>SUMIFS(СВЦЭМ!$D$33:$D$776,СВЦЭМ!$A$33:$A$776,$A61,СВЦЭМ!$B$33:$B$776,Q$44)+'СЕТ СН'!$G$14+СВЦЭМ!$D$10+'СЕТ СН'!$G$5-'СЕТ СН'!$G$24</f>
        <v>3628.7733184999997</v>
      </c>
      <c r="R61" s="36">
        <f>SUMIFS(СВЦЭМ!$D$33:$D$776,СВЦЭМ!$A$33:$A$776,$A61,СВЦЭМ!$B$33:$B$776,R$44)+'СЕТ СН'!$G$14+СВЦЭМ!$D$10+'СЕТ СН'!$G$5-'СЕТ СН'!$G$24</f>
        <v>3625.3563684700002</v>
      </c>
      <c r="S61" s="36">
        <f>SUMIFS(СВЦЭМ!$D$33:$D$776,СВЦЭМ!$A$33:$A$776,$A61,СВЦЭМ!$B$33:$B$776,S$44)+'СЕТ СН'!$G$14+СВЦЭМ!$D$10+'СЕТ СН'!$G$5-'СЕТ СН'!$G$24</f>
        <v>3634.8378504000002</v>
      </c>
      <c r="T61" s="36">
        <f>SUMIFS(СВЦЭМ!$D$33:$D$776,СВЦЭМ!$A$33:$A$776,$A61,СВЦЭМ!$B$33:$B$776,T$44)+'СЕТ СН'!$G$14+СВЦЭМ!$D$10+'СЕТ СН'!$G$5-'СЕТ СН'!$G$24</f>
        <v>3601.1976379500002</v>
      </c>
      <c r="U61" s="36">
        <f>SUMIFS(СВЦЭМ!$D$33:$D$776,СВЦЭМ!$A$33:$A$776,$A61,СВЦЭМ!$B$33:$B$776,U$44)+'СЕТ СН'!$G$14+СВЦЭМ!$D$10+'СЕТ СН'!$G$5-'СЕТ СН'!$G$24</f>
        <v>3581.6689996799996</v>
      </c>
      <c r="V61" s="36">
        <f>SUMIFS(СВЦЭМ!$D$33:$D$776,СВЦЭМ!$A$33:$A$776,$A61,СВЦЭМ!$B$33:$B$776,V$44)+'СЕТ СН'!$G$14+СВЦЭМ!$D$10+'СЕТ СН'!$G$5-'СЕТ СН'!$G$24</f>
        <v>3584.7774017199999</v>
      </c>
      <c r="W61" s="36">
        <f>SUMIFS(СВЦЭМ!$D$33:$D$776,СВЦЭМ!$A$33:$A$776,$A61,СВЦЭМ!$B$33:$B$776,W$44)+'СЕТ СН'!$G$14+СВЦЭМ!$D$10+'СЕТ СН'!$G$5-'СЕТ СН'!$G$24</f>
        <v>3586.6514906900002</v>
      </c>
      <c r="X61" s="36">
        <f>SUMIFS(СВЦЭМ!$D$33:$D$776,СВЦЭМ!$A$33:$A$776,$A61,СВЦЭМ!$B$33:$B$776,X$44)+'СЕТ СН'!$G$14+СВЦЭМ!$D$10+'СЕТ СН'!$G$5-'СЕТ СН'!$G$24</f>
        <v>3607.6998409299999</v>
      </c>
      <c r="Y61" s="36">
        <f>SUMIFS(СВЦЭМ!$D$33:$D$776,СВЦЭМ!$A$33:$A$776,$A61,СВЦЭМ!$B$33:$B$776,Y$44)+'СЕТ СН'!$G$14+СВЦЭМ!$D$10+'СЕТ СН'!$G$5-'СЕТ СН'!$G$24</f>
        <v>3636.58953944</v>
      </c>
    </row>
    <row r="62" spans="1:25" ht="15.75" x14ac:dyDescent="0.2">
      <c r="A62" s="35">
        <f t="shared" si="1"/>
        <v>43514</v>
      </c>
      <c r="B62" s="36">
        <f>SUMIFS(СВЦЭМ!$D$33:$D$776,СВЦЭМ!$A$33:$A$776,$A62,СВЦЭМ!$B$33:$B$776,B$44)+'СЕТ СН'!$G$14+СВЦЭМ!$D$10+'СЕТ СН'!$G$5-'СЕТ СН'!$G$24</f>
        <v>3691.9875566999999</v>
      </c>
      <c r="C62" s="36">
        <f>SUMIFS(СВЦЭМ!$D$33:$D$776,СВЦЭМ!$A$33:$A$776,$A62,СВЦЭМ!$B$33:$B$776,C$44)+'СЕТ СН'!$G$14+СВЦЭМ!$D$10+'СЕТ СН'!$G$5-'СЕТ СН'!$G$24</f>
        <v>3739.6683564800001</v>
      </c>
      <c r="D62" s="36">
        <f>SUMIFS(СВЦЭМ!$D$33:$D$776,СВЦЭМ!$A$33:$A$776,$A62,СВЦЭМ!$B$33:$B$776,D$44)+'СЕТ СН'!$G$14+СВЦЭМ!$D$10+'СЕТ СН'!$G$5-'СЕТ СН'!$G$24</f>
        <v>3750.4806926599999</v>
      </c>
      <c r="E62" s="36">
        <f>SUMIFS(СВЦЭМ!$D$33:$D$776,СВЦЭМ!$A$33:$A$776,$A62,СВЦЭМ!$B$33:$B$776,E$44)+'СЕТ СН'!$G$14+СВЦЭМ!$D$10+'СЕТ СН'!$G$5-'СЕТ СН'!$G$24</f>
        <v>3726.0148992200002</v>
      </c>
      <c r="F62" s="36">
        <f>SUMIFS(СВЦЭМ!$D$33:$D$776,СВЦЭМ!$A$33:$A$776,$A62,СВЦЭМ!$B$33:$B$776,F$44)+'СЕТ СН'!$G$14+СВЦЭМ!$D$10+'СЕТ СН'!$G$5-'СЕТ СН'!$G$24</f>
        <v>3732.9746289200002</v>
      </c>
      <c r="G62" s="36">
        <f>SUMIFS(СВЦЭМ!$D$33:$D$776,СВЦЭМ!$A$33:$A$776,$A62,СВЦЭМ!$B$33:$B$776,G$44)+'СЕТ СН'!$G$14+СВЦЭМ!$D$10+'СЕТ СН'!$G$5-'СЕТ СН'!$G$24</f>
        <v>3719.4004659800003</v>
      </c>
      <c r="H62" s="36">
        <f>SUMIFS(СВЦЭМ!$D$33:$D$776,СВЦЭМ!$A$33:$A$776,$A62,СВЦЭМ!$B$33:$B$776,H$44)+'СЕТ СН'!$G$14+СВЦЭМ!$D$10+'СЕТ СН'!$G$5-'СЕТ СН'!$G$24</f>
        <v>3663.3410074599997</v>
      </c>
      <c r="I62" s="36">
        <f>SUMIFS(СВЦЭМ!$D$33:$D$776,СВЦЭМ!$A$33:$A$776,$A62,СВЦЭМ!$B$33:$B$776,I$44)+'СЕТ СН'!$G$14+СВЦЭМ!$D$10+'СЕТ СН'!$G$5-'СЕТ СН'!$G$24</f>
        <v>3622.71985795</v>
      </c>
      <c r="J62" s="36">
        <f>SUMIFS(СВЦЭМ!$D$33:$D$776,СВЦЭМ!$A$33:$A$776,$A62,СВЦЭМ!$B$33:$B$776,J$44)+'СЕТ СН'!$G$14+СВЦЭМ!$D$10+'СЕТ СН'!$G$5-'СЕТ СН'!$G$24</f>
        <v>3604.0612228600003</v>
      </c>
      <c r="K62" s="36">
        <f>SUMIFS(СВЦЭМ!$D$33:$D$776,СВЦЭМ!$A$33:$A$776,$A62,СВЦЭМ!$B$33:$B$776,K$44)+'СЕТ СН'!$G$14+СВЦЭМ!$D$10+'СЕТ СН'!$G$5-'СЕТ СН'!$G$24</f>
        <v>3610.2329194499998</v>
      </c>
      <c r="L62" s="36">
        <f>SUMIFS(СВЦЭМ!$D$33:$D$776,СВЦЭМ!$A$33:$A$776,$A62,СВЦЭМ!$B$33:$B$776,L$44)+'СЕТ СН'!$G$14+СВЦЭМ!$D$10+'СЕТ СН'!$G$5-'СЕТ СН'!$G$24</f>
        <v>3609.9699149099997</v>
      </c>
      <c r="M62" s="36">
        <f>SUMIFS(СВЦЭМ!$D$33:$D$776,СВЦЭМ!$A$33:$A$776,$A62,СВЦЭМ!$B$33:$B$776,M$44)+'СЕТ СН'!$G$14+СВЦЭМ!$D$10+'СЕТ СН'!$G$5-'СЕТ СН'!$G$24</f>
        <v>3617.8067060799999</v>
      </c>
      <c r="N62" s="36">
        <f>SUMIFS(СВЦЭМ!$D$33:$D$776,СВЦЭМ!$A$33:$A$776,$A62,СВЦЭМ!$B$33:$B$776,N$44)+'СЕТ СН'!$G$14+СВЦЭМ!$D$10+'СЕТ СН'!$G$5-'СЕТ СН'!$G$24</f>
        <v>3609.4926744300001</v>
      </c>
      <c r="O62" s="36">
        <f>SUMIFS(СВЦЭМ!$D$33:$D$776,СВЦЭМ!$A$33:$A$776,$A62,СВЦЭМ!$B$33:$B$776,O$44)+'СЕТ СН'!$G$14+СВЦЭМ!$D$10+'СЕТ СН'!$G$5-'СЕТ СН'!$G$24</f>
        <v>3607.3929486099996</v>
      </c>
      <c r="P62" s="36">
        <f>SUMIFS(СВЦЭМ!$D$33:$D$776,СВЦЭМ!$A$33:$A$776,$A62,СВЦЭМ!$B$33:$B$776,P$44)+'СЕТ СН'!$G$14+СВЦЭМ!$D$10+'СЕТ СН'!$G$5-'СЕТ СН'!$G$24</f>
        <v>3615.43765833</v>
      </c>
      <c r="Q62" s="36">
        <f>SUMIFS(СВЦЭМ!$D$33:$D$776,СВЦЭМ!$A$33:$A$776,$A62,СВЦЭМ!$B$33:$B$776,Q$44)+'СЕТ СН'!$G$14+СВЦЭМ!$D$10+'СЕТ СН'!$G$5-'СЕТ СН'!$G$24</f>
        <v>3622.7951507899998</v>
      </c>
      <c r="R62" s="36">
        <f>SUMIFS(СВЦЭМ!$D$33:$D$776,СВЦЭМ!$A$33:$A$776,$A62,СВЦЭМ!$B$33:$B$776,R$44)+'СЕТ СН'!$G$14+СВЦЭМ!$D$10+'СЕТ СН'!$G$5-'СЕТ СН'!$G$24</f>
        <v>3621.1154978899999</v>
      </c>
      <c r="S62" s="36">
        <f>SUMIFS(СВЦЭМ!$D$33:$D$776,СВЦЭМ!$A$33:$A$776,$A62,СВЦЭМ!$B$33:$B$776,S$44)+'СЕТ СН'!$G$14+СВЦЭМ!$D$10+'СЕТ СН'!$G$5-'СЕТ СН'!$G$24</f>
        <v>3612.7521895500004</v>
      </c>
      <c r="T62" s="36">
        <f>SUMIFS(СВЦЭМ!$D$33:$D$776,СВЦЭМ!$A$33:$A$776,$A62,СВЦЭМ!$B$33:$B$776,T$44)+'СЕТ СН'!$G$14+СВЦЭМ!$D$10+'СЕТ СН'!$G$5-'СЕТ СН'!$G$24</f>
        <v>3580.7853196300002</v>
      </c>
      <c r="U62" s="36">
        <f>SUMIFS(СВЦЭМ!$D$33:$D$776,СВЦЭМ!$A$33:$A$776,$A62,СВЦЭМ!$B$33:$B$776,U$44)+'СЕТ СН'!$G$14+СВЦЭМ!$D$10+'СЕТ СН'!$G$5-'СЕТ СН'!$G$24</f>
        <v>3580.0582886299999</v>
      </c>
      <c r="V62" s="36">
        <f>SUMIFS(СВЦЭМ!$D$33:$D$776,СВЦЭМ!$A$33:$A$776,$A62,СВЦЭМ!$B$33:$B$776,V$44)+'СЕТ СН'!$G$14+СВЦЭМ!$D$10+'СЕТ СН'!$G$5-'СЕТ СН'!$G$24</f>
        <v>3574.7347987100002</v>
      </c>
      <c r="W62" s="36">
        <f>SUMIFS(СВЦЭМ!$D$33:$D$776,СВЦЭМ!$A$33:$A$776,$A62,СВЦЭМ!$B$33:$B$776,W$44)+'СЕТ СН'!$G$14+СВЦЭМ!$D$10+'СЕТ СН'!$G$5-'СЕТ СН'!$G$24</f>
        <v>3591.48570754</v>
      </c>
      <c r="X62" s="36">
        <f>SUMIFS(СВЦЭМ!$D$33:$D$776,СВЦЭМ!$A$33:$A$776,$A62,СВЦЭМ!$B$33:$B$776,X$44)+'СЕТ СН'!$G$14+СВЦЭМ!$D$10+'СЕТ СН'!$G$5-'СЕТ СН'!$G$24</f>
        <v>3625.6418333900001</v>
      </c>
      <c r="Y62" s="36">
        <f>SUMIFS(СВЦЭМ!$D$33:$D$776,СВЦЭМ!$A$33:$A$776,$A62,СВЦЭМ!$B$33:$B$776,Y$44)+'СЕТ СН'!$G$14+СВЦЭМ!$D$10+'СЕТ СН'!$G$5-'СЕТ СН'!$G$24</f>
        <v>3646.5124539799999</v>
      </c>
    </row>
    <row r="63" spans="1:25" ht="15.75" x14ac:dyDescent="0.2">
      <c r="A63" s="35">
        <f t="shared" si="1"/>
        <v>43515</v>
      </c>
      <c r="B63" s="36">
        <f>SUMIFS(СВЦЭМ!$D$33:$D$776,СВЦЭМ!$A$33:$A$776,$A63,СВЦЭМ!$B$33:$B$776,B$44)+'СЕТ СН'!$G$14+СВЦЭМ!$D$10+'СЕТ СН'!$G$5-'СЕТ СН'!$G$24</f>
        <v>3707.4377481000001</v>
      </c>
      <c r="C63" s="36">
        <f>SUMIFS(СВЦЭМ!$D$33:$D$776,СВЦЭМ!$A$33:$A$776,$A63,СВЦЭМ!$B$33:$B$776,C$44)+'СЕТ СН'!$G$14+СВЦЭМ!$D$10+'СЕТ СН'!$G$5-'СЕТ СН'!$G$24</f>
        <v>3741.5887590900002</v>
      </c>
      <c r="D63" s="36">
        <f>SUMIFS(СВЦЭМ!$D$33:$D$776,СВЦЭМ!$A$33:$A$776,$A63,СВЦЭМ!$B$33:$B$776,D$44)+'СЕТ СН'!$G$14+СВЦЭМ!$D$10+'СЕТ СН'!$G$5-'СЕТ СН'!$G$24</f>
        <v>3761.07537938</v>
      </c>
      <c r="E63" s="36">
        <f>SUMIFS(СВЦЭМ!$D$33:$D$776,СВЦЭМ!$A$33:$A$776,$A63,СВЦЭМ!$B$33:$B$776,E$44)+'СЕТ СН'!$G$14+СВЦЭМ!$D$10+'СЕТ СН'!$G$5-'СЕТ СН'!$G$24</f>
        <v>3771.4521564300003</v>
      </c>
      <c r="F63" s="36">
        <f>SUMIFS(СВЦЭМ!$D$33:$D$776,СВЦЭМ!$A$33:$A$776,$A63,СВЦЭМ!$B$33:$B$776,F$44)+'СЕТ СН'!$G$14+СВЦЭМ!$D$10+'СЕТ СН'!$G$5-'СЕТ СН'!$G$24</f>
        <v>3759.6749042599999</v>
      </c>
      <c r="G63" s="36">
        <f>SUMIFS(СВЦЭМ!$D$33:$D$776,СВЦЭМ!$A$33:$A$776,$A63,СВЦЭМ!$B$33:$B$776,G$44)+'СЕТ СН'!$G$14+СВЦЭМ!$D$10+'СЕТ СН'!$G$5-'СЕТ СН'!$G$24</f>
        <v>3737.7487331499997</v>
      </c>
      <c r="H63" s="36">
        <f>SUMIFS(СВЦЭМ!$D$33:$D$776,СВЦЭМ!$A$33:$A$776,$A63,СВЦЭМ!$B$33:$B$776,H$44)+'СЕТ СН'!$G$14+СВЦЭМ!$D$10+'СЕТ СН'!$G$5-'СЕТ СН'!$G$24</f>
        <v>3704.6200048000001</v>
      </c>
      <c r="I63" s="36">
        <f>SUMIFS(СВЦЭМ!$D$33:$D$776,СВЦЭМ!$A$33:$A$776,$A63,СВЦЭМ!$B$33:$B$776,I$44)+'СЕТ СН'!$G$14+СВЦЭМ!$D$10+'СЕТ СН'!$G$5-'СЕТ СН'!$G$24</f>
        <v>3660.4443041</v>
      </c>
      <c r="J63" s="36">
        <f>SUMIFS(СВЦЭМ!$D$33:$D$776,СВЦЭМ!$A$33:$A$776,$A63,СВЦЭМ!$B$33:$B$776,J$44)+'СЕТ СН'!$G$14+СВЦЭМ!$D$10+'СЕТ СН'!$G$5-'СЕТ СН'!$G$24</f>
        <v>3633.59605478</v>
      </c>
      <c r="K63" s="36">
        <f>SUMIFS(СВЦЭМ!$D$33:$D$776,СВЦЭМ!$A$33:$A$776,$A63,СВЦЭМ!$B$33:$B$776,K$44)+'СЕТ СН'!$G$14+СВЦЭМ!$D$10+'СЕТ СН'!$G$5-'СЕТ СН'!$G$24</f>
        <v>3621.9537975200001</v>
      </c>
      <c r="L63" s="36">
        <f>SUMIFS(СВЦЭМ!$D$33:$D$776,СВЦЭМ!$A$33:$A$776,$A63,СВЦЭМ!$B$33:$B$776,L$44)+'СЕТ СН'!$G$14+СВЦЭМ!$D$10+'СЕТ СН'!$G$5-'СЕТ СН'!$G$24</f>
        <v>3615.29944389</v>
      </c>
      <c r="M63" s="36">
        <f>SUMIFS(СВЦЭМ!$D$33:$D$776,СВЦЭМ!$A$33:$A$776,$A63,СВЦЭМ!$B$33:$B$776,M$44)+'СЕТ СН'!$G$14+СВЦЭМ!$D$10+'СЕТ СН'!$G$5-'СЕТ СН'!$G$24</f>
        <v>3613.3144751</v>
      </c>
      <c r="N63" s="36">
        <f>SUMIFS(СВЦЭМ!$D$33:$D$776,СВЦЭМ!$A$33:$A$776,$A63,СВЦЭМ!$B$33:$B$776,N$44)+'СЕТ СН'!$G$14+СВЦЭМ!$D$10+'СЕТ СН'!$G$5-'СЕТ СН'!$G$24</f>
        <v>3595.7161910699997</v>
      </c>
      <c r="O63" s="36">
        <f>SUMIFS(СВЦЭМ!$D$33:$D$776,СВЦЭМ!$A$33:$A$776,$A63,СВЦЭМ!$B$33:$B$776,O$44)+'СЕТ СН'!$G$14+СВЦЭМ!$D$10+'СЕТ СН'!$G$5-'СЕТ СН'!$G$24</f>
        <v>3570.1826285300003</v>
      </c>
      <c r="P63" s="36">
        <f>SUMIFS(СВЦЭМ!$D$33:$D$776,СВЦЭМ!$A$33:$A$776,$A63,СВЦЭМ!$B$33:$B$776,P$44)+'СЕТ СН'!$G$14+СВЦЭМ!$D$10+'СЕТ СН'!$G$5-'СЕТ СН'!$G$24</f>
        <v>3575.4316704299999</v>
      </c>
      <c r="Q63" s="36">
        <f>SUMIFS(СВЦЭМ!$D$33:$D$776,СВЦЭМ!$A$33:$A$776,$A63,СВЦЭМ!$B$33:$B$776,Q$44)+'СЕТ СН'!$G$14+СВЦЭМ!$D$10+'СЕТ СН'!$G$5-'СЕТ СН'!$G$24</f>
        <v>3586.6684637600001</v>
      </c>
      <c r="R63" s="36">
        <f>SUMIFS(СВЦЭМ!$D$33:$D$776,СВЦЭМ!$A$33:$A$776,$A63,СВЦЭМ!$B$33:$B$776,R$44)+'СЕТ СН'!$G$14+СВЦЭМ!$D$10+'СЕТ СН'!$G$5-'СЕТ СН'!$G$24</f>
        <v>3585.9516015199997</v>
      </c>
      <c r="S63" s="36">
        <f>SUMIFS(СВЦЭМ!$D$33:$D$776,СВЦЭМ!$A$33:$A$776,$A63,СВЦЭМ!$B$33:$B$776,S$44)+'СЕТ СН'!$G$14+СВЦЭМ!$D$10+'СЕТ СН'!$G$5-'СЕТ СН'!$G$24</f>
        <v>3579.1536503999996</v>
      </c>
      <c r="T63" s="36">
        <f>SUMIFS(СВЦЭМ!$D$33:$D$776,СВЦЭМ!$A$33:$A$776,$A63,СВЦЭМ!$B$33:$B$776,T$44)+'СЕТ СН'!$G$14+СВЦЭМ!$D$10+'СЕТ СН'!$G$5-'СЕТ СН'!$G$24</f>
        <v>3546.3412152800001</v>
      </c>
      <c r="U63" s="36">
        <f>SUMIFS(СВЦЭМ!$D$33:$D$776,СВЦЭМ!$A$33:$A$776,$A63,СВЦЭМ!$B$33:$B$776,U$44)+'СЕТ СН'!$G$14+СВЦЭМ!$D$10+'СЕТ СН'!$G$5-'СЕТ СН'!$G$24</f>
        <v>3538.8476295</v>
      </c>
      <c r="V63" s="36">
        <f>SUMIFS(СВЦЭМ!$D$33:$D$776,СВЦЭМ!$A$33:$A$776,$A63,СВЦЭМ!$B$33:$B$776,V$44)+'СЕТ СН'!$G$14+СВЦЭМ!$D$10+'СЕТ СН'!$G$5-'СЕТ СН'!$G$24</f>
        <v>3546.8682239</v>
      </c>
      <c r="W63" s="36">
        <f>SUMIFS(СВЦЭМ!$D$33:$D$776,СВЦЭМ!$A$33:$A$776,$A63,СВЦЭМ!$B$33:$B$776,W$44)+'СЕТ СН'!$G$14+СВЦЭМ!$D$10+'СЕТ СН'!$G$5-'СЕТ СН'!$G$24</f>
        <v>3555.6492857000003</v>
      </c>
      <c r="X63" s="36">
        <f>SUMIFS(СВЦЭМ!$D$33:$D$776,СВЦЭМ!$A$33:$A$776,$A63,СВЦЭМ!$B$33:$B$776,X$44)+'СЕТ СН'!$G$14+СВЦЭМ!$D$10+'СЕТ СН'!$G$5-'СЕТ СН'!$G$24</f>
        <v>3567.9533730100002</v>
      </c>
      <c r="Y63" s="36">
        <f>SUMIFS(СВЦЭМ!$D$33:$D$776,СВЦЭМ!$A$33:$A$776,$A63,СВЦЭМ!$B$33:$B$776,Y$44)+'СЕТ СН'!$G$14+СВЦЭМ!$D$10+'СЕТ СН'!$G$5-'СЕТ СН'!$G$24</f>
        <v>3614.5077361599997</v>
      </c>
    </row>
    <row r="64" spans="1:25" ht="15.75" x14ac:dyDescent="0.2">
      <c r="A64" s="35">
        <f t="shared" si="1"/>
        <v>43516</v>
      </c>
      <c r="B64" s="36">
        <f>SUMIFS(СВЦЭМ!$D$33:$D$776,СВЦЭМ!$A$33:$A$776,$A64,СВЦЭМ!$B$33:$B$776,B$44)+'СЕТ СН'!$G$14+СВЦЭМ!$D$10+'СЕТ СН'!$G$5-'СЕТ СН'!$G$24</f>
        <v>3687.6038375099997</v>
      </c>
      <c r="C64" s="36">
        <f>SUMIFS(СВЦЭМ!$D$33:$D$776,СВЦЭМ!$A$33:$A$776,$A64,СВЦЭМ!$B$33:$B$776,C$44)+'СЕТ СН'!$G$14+СВЦЭМ!$D$10+'СЕТ СН'!$G$5-'СЕТ СН'!$G$24</f>
        <v>3725.07551676</v>
      </c>
      <c r="D64" s="36">
        <f>SUMIFS(СВЦЭМ!$D$33:$D$776,СВЦЭМ!$A$33:$A$776,$A64,СВЦЭМ!$B$33:$B$776,D$44)+'СЕТ СН'!$G$14+СВЦЭМ!$D$10+'СЕТ СН'!$G$5-'СЕТ СН'!$G$24</f>
        <v>3730.7356439699997</v>
      </c>
      <c r="E64" s="36">
        <f>SUMIFS(СВЦЭМ!$D$33:$D$776,СВЦЭМ!$A$33:$A$776,$A64,СВЦЭМ!$B$33:$B$776,E$44)+'СЕТ СН'!$G$14+СВЦЭМ!$D$10+'СЕТ СН'!$G$5-'СЕТ СН'!$G$24</f>
        <v>3740.5205612</v>
      </c>
      <c r="F64" s="36">
        <f>SUMIFS(СВЦЭМ!$D$33:$D$776,СВЦЭМ!$A$33:$A$776,$A64,СВЦЭМ!$B$33:$B$776,F$44)+'СЕТ СН'!$G$14+СВЦЭМ!$D$10+'СЕТ СН'!$G$5-'СЕТ СН'!$G$24</f>
        <v>3733.6563046599999</v>
      </c>
      <c r="G64" s="36">
        <f>SUMIFS(СВЦЭМ!$D$33:$D$776,СВЦЭМ!$A$33:$A$776,$A64,СВЦЭМ!$B$33:$B$776,G$44)+'СЕТ СН'!$G$14+СВЦЭМ!$D$10+'СЕТ СН'!$G$5-'СЕТ СН'!$G$24</f>
        <v>3692.5708911900001</v>
      </c>
      <c r="H64" s="36">
        <f>SUMIFS(СВЦЭМ!$D$33:$D$776,СВЦЭМ!$A$33:$A$776,$A64,СВЦЭМ!$B$33:$B$776,H$44)+'СЕТ СН'!$G$14+СВЦЭМ!$D$10+'СЕТ СН'!$G$5-'СЕТ СН'!$G$24</f>
        <v>3662.2798886400001</v>
      </c>
      <c r="I64" s="36">
        <f>SUMIFS(СВЦЭМ!$D$33:$D$776,СВЦЭМ!$A$33:$A$776,$A64,СВЦЭМ!$B$33:$B$776,I$44)+'СЕТ СН'!$G$14+СВЦЭМ!$D$10+'СЕТ СН'!$G$5-'СЕТ СН'!$G$24</f>
        <v>3624.5197150100003</v>
      </c>
      <c r="J64" s="36">
        <f>SUMIFS(СВЦЭМ!$D$33:$D$776,СВЦЭМ!$A$33:$A$776,$A64,СВЦЭМ!$B$33:$B$776,J$44)+'СЕТ СН'!$G$14+СВЦЭМ!$D$10+'СЕТ СН'!$G$5-'СЕТ СН'!$G$24</f>
        <v>3591.0700714499999</v>
      </c>
      <c r="K64" s="36">
        <f>SUMIFS(СВЦЭМ!$D$33:$D$776,СВЦЭМ!$A$33:$A$776,$A64,СВЦЭМ!$B$33:$B$776,K$44)+'СЕТ СН'!$G$14+СВЦЭМ!$D$10+'СЕТ СН'!$G$5-'СЕТ СН'!$G$24</f>
        <v>3590.8351117800003</v>
      </c>
      <c r="L64" s="36">
        <f>SUMIFS(СВЦЭМ!$D$33:$D$776,СВЦЭМ!$A$33:$A$776,$A64,СВЦЭМ!$B$33:$B$776,L$44)+'СЕТ СН'!$G$14+СВЦЭМ!$D$10+'СЕТ СН'!$G$5-'СЕТ СН'!$G$24</f>
        <v>3598.2631735799996</v>
      </c>
      <c r="M64" s="36">
        <f>SUMIFS(СВЦЭМ!$D$33:$D$776,СВЦЭМ!$A$33:$A$776,$A64,СВЦЭМ!$B$33:$B$776,M$44)+'СЕТ СН'!$G$14+СВЦЭМ!$D$10+'СЕТ СН'!$G$5-'СЕТ СН'!$G$24</f>
        <v>3601.11357658</v>
      </c>
      <c r="N64" s="36">
        <f>SUMIFS(СВЦЭМ!$D$33:$D$776,СВЦЭМ!$A$33:$A$776,$A64,СВЦЭМ!$B$33:$B$776,N$44)+'СЕТ СН'!$G$14+СВЦЭМ!$D$10+'СЕТ СН'!$G$5-'СЕТ СН'!$G$24</f>
        <v>3592.9690879700001</v>
      </c>
      <c r="O64" s="36">
        <f>SUMIFS(СВЦЭМ!$D$33:$D$776,СВЦЭМ!$A$33:$A$776,$A64,СВЦЭМ!$B$33:$B$776,O$44)+'СЕТ СН'!$G$14+СВЦЭМ!$D$10+'СЕТ СН'!$G$5-'СЕТ СН'!$G$24</f>
        <v>3563.8193546699999</v>
      </c>
      <c r="P64" s="36">
        <f>SUMIFS(СВЦЭМ!$D$33:$D$776,СВЦЭМ!$A$33:$A$776,$A64,СВЦЭМ!$B$33:$B$776,P$44)+'СЕТ СН'!$G$14+СВЦЭМ!$D$10+'СЕТ СН'!$G$5-'СЕТ СН'!$G$24</f>
        <v>3568.54726282</v>
      </c>
      <c r="Q64" s="36">
        <f>SUMIFS(СВЦЭМ!$D$33:$D$776,СВЦЭМ!$A$33:$A$776,$A64,СВЦЭМ!$B$33:$B$776,Q$44)+'СЕТ СН'!$G$14+СВЦЭМ!$D$10+'СЕТ СН'!$G$5-'СЕТ СН'!$G$24</f>
        <v>3580.9332431900002</v>
      </c>
      <c r="R64" s="36">
        <f>SUMIFS(СВЦЭМ!$D$33:$D$776,СВЦЭМ!$A$33:$A$776,$A64,СВЦЭМ!$B$33:$B$776,R$44)+'СЕТ СН'!$G$14+СВЦЭМ!$D$10+'СЕТ СН'!$G$5-'СЕТ СН'!$G$24</f>
        <v>3589.95363782</v>
      </c>
      <c r="S64" s="36">
        <f>SUMIFS(СВЦЭМ!$D$33:$D$776,СВЦЭМ!$A$33:$A$776,$A64,СВЦЭМ!$B$33:$B$776,S$44)+'СЕТ СН'!$G$14+СВЦЭМ!$D$10+'СЕТ СН'!$G$5-'СЕТ СН'!$G$24</f>
        <v>3594.6813135000002</v>
      </c>
      <c r="T64" s="36">
        <f>SUMIFS(СВЦЭМ!$D$33:$D$776,СВЦЭМ!$A$33:$A$776,$A64,СВЦЭМ!$B$33:$B$776,T$44)+'СЕТ СН'!$G$14+СВЦЭМ!$D$10+'СЕТ СН'!$G$5-'СЕТ СН'!$G$24</f>
        <v>3558.0753287000002</v>
      </c>
      <c r="U64" s="36">
        <f>SUMIFS(СВЦЭМ!$D$33:$D$776,СВЦЭМ!$A$33:$A$776,$A64,СВЦЭМ!$B$33:$B$776,U$44)+'СЕТ СН'!$G$14+СВЦЭМ!$D$10+'СЕТ СН'!$G$5-'СЕТ СН'!$G$24</f>
        <v>3525.8442519499999</v>
      </c>
      <c r="V64" s="36">
        <f>SUMIFS(СВЦЭМ!$D$33:$D$776,СВЦЭМ!$A$33:$A$776,$A64,СВЦЭМ!$B$33:$B$776,V$44)+'СЕТ СН'!$G$14+СВЦЭМ!$D$10+'СЕТ СН'!$G$5-'СЕТ СН'!$G$24</f>
        <v>3522.0572725900001</v>
      </c>
      <c r="W64" s="36">
        <f>SUMIFS(СВЦЭМ!$D$33:$D$776,СВЦЭМ!$A$33:$A$776,$A64,СВЦЭМ!$B$33:$B$776,W$44)+'СЕТ СН'!$G$14+СВЦЭМ!$D$10+'СЕТ СН'!$G$5-'СЕТ СН'!$G$24</f>
        <v>3547.4192815200004</v>
      </c>
      <c r="X64" s="36">
        <f>SUMIFS(СВЦЭМ!$D$33:$D$776,СВЦЭМ!$A$33:$A$776,$A64,СВЦЭМ!$B$33:$B$776,X$44)+'СЕТ СН'!$G$14+СВЦЭМ!$D$10+'СЕТ СН'!$G$5-'СЕТ СН'!$G$24</f>
        <v>3552.2746779500003</v>
      </c>
      <c r="Y64" s="36">
        <f>SUMIFS(СВЦЭМ!$D$33:$D$776,СВЦЭМ!$A$33:$A$776,$A64,СВЦЭМ!$B$33:$B$776,Y$44)+'СЕТ СН'!$G$14+СВЦЭМ!$D$10+'СЕТ СН'!$G$5-'СЕТ СН'!$G$24</f>
        <v>3597.02567606</v>
      </c>
    </row>
    <row r="65" spans="1:27" ht="15.75" x14ac:dyDescent="0.2">
      <c r="A65" s="35">
        <f t="shared" si="1"/>
        <v>43517</v>
      </c>
      <c r="B65" s="36">
        <f>SUMIFS(СВЦЭМ!$D$33:$D$776,СВЦЭМ!$A$33:$A$776,$A65,СВЦЭМ!$B$33:$B$776,B$44)+'СЕТ СН'!$G$14+СВЦЭМ!$D$10+'СЕТ СН'!$G$5-'СЕТ СН'!$G$24</f>
        <v>3653.3098581300001</v>
      </c>
      <c r="C65" s="36">
        <f>SUMIFS(СВЦЭМ!$D$33:$D$776,СВЦЭМ!$A$33:$A$776,$A65,СВЦЭМ!$B$33:$B$776,C$44)+'СЕТ СН'!$G$14+СВЦЭМ!$D$10+'СЕТ СН'!$G$5-'СЕТ СН'!$G$24</f>
        <v>3684.0603596999999</v>
      </c>
      <c r="D65" s="36">
        <f>SUMIFS(СВЦЭМ!$D$33:$D$776,СВЦЭМ!$A$33:$A$776,$A65,СВЦЭМ!$B$33:$B$776,D$44)+'СЕТ СН'!$G$14+СВЦЭМ!$D$10+'СЕТ СН'!$G$5-'СЕТ СН'!$G$24</f>
        <v>3709.3617692400003</v>
      </c>
      <c r="E65" s="36">
        <f>SUMIFS(СВЦЭМ!$D$33:$D$776,СВЦЭМ!$A$33:$A$776,$A65,СВЦЭМ!$B$33:$B$776,E$44)+'СЕТ СН'!$G$14+СВЦЭМ!$D$10+'СЕТ СН'!$G$5-'СЕТ СН'!$G$24</f>
        <v>3721.99682089</v>
      </c>
      <c r="F65" s="36">
        <f>SUMIFS(СВЦЭМ!$D$33:$D$776,СВЦЭМ!$A$33:$A$776,$A65,СВЦЭМ!$B$33:$B$776,F$44)+'СЕТ СН'!$G$14+СВЦЭМ!$D$10+'СЕТ СН'!$G$5-'СЕТ СН'!$G$24</f>
        <v>3719.2279370400001</v>
      </c>
      <c r="G65" s="36">
        <f>SUMIFS(СВЦЭМ!$D$33:$D$776,СВЦЭМ!$A$33:$A$776,$A65,СВЦЭМ!$B$33:$B$776,G$44)+'СЕТ СН'!$G$14+СВЦЭМ!$D$10+'СЕТ СН'!$G$5-'СЕТ СН'!$G$24</f>
        <v>3690.5158139300001</v>
      </c>
      <c r="H65" s="36">
        <f>SUMIFS(СВЦЭМ!$D$33:$D$776,СВЦЭМ!$A$33:$A$776,$A65,СВЦЭМ!$B$33:$B$776,H$44)+'СЕТ СН'!$G$14+СВЦЭМ!$D$10+'СЕТ СН'!$G$5-'СЕТ СН'!$G$24</f>
        <v>3654.4811678699998</v>
      </c>
      <c r="I65" s="36">
        <f>SUMIFS(СВЦЭМ!$D$33:$D$776,СВЦЭМ!$A$33:$A$776,$A65,СВЦЭМ!$B$33:$B$776,I$44)+'СЕТ СН'!$G$14+СВЦЭМ!$D$10+'СЕТ СН'!$G$5-'СЕТ СН'!$G$24</f>
        <v>3637.1191551699999</v>
      </c>
      <c r="J65" s="36">
        <f>SUMIFS(СВЦЭМ!$D$33:$D$776,СВЦЭМ!$A$33:$A$776,$A65,СВЦЭМ!$B$33:$B$776,J$44)+'СЕТ СН'!$G$14+СВЦЭМ!$D$10+'СЕТ СН'!$G$5-'СЕТ СН'!$G$24</f>
        <v>3617.8695387400003</v>
      </c>
      <c r="K65" s="36">
        <f>SUMIFS(СВЦЭМ!$D$33:$D$776,СВЦЭМ!$A$33:$A$776,$A65,СВЦЭМ!$B$33:$B$776,K$44)+'СЕТ СН'!$G$14+СВЦЭМ!$D$10+'СЕТ СН'!$G$5-'СЕТ СН'!$G$24</f>
        <v>3631.07673282</v>
      </c>
      <c r="L65" s="36">
        <f>SUMIFS(СВЦЭМ!$D$33:$D$776,СВЦЭМ!$A$33:$A$776,$A65,СВЦЭМ!$B$33:$B$776,L$44)+'СЕТ СН'!$G$14+СВЦЭМ!$D$10+'СЕТ СН'!$G$5-'СЕТ СН'!$G$24</f>
        <v>3618.2074419199998</v>
      </c>
      <c r="M65" s="36">
        <f>SUMIFS(СВЦЭМ!$D$33:$D$776,СВЦЭМ!$A$33:$A$776,$A65,СВЦЭМ!$B$33:$B$776,M$44)+'СЕТ СН'!$G$14+СВЦЭМ!$D$10+'СЕТ СН'!$G$5-'СЕТ СН'!$G$24</f>
        <v>3599.97592304</v>
      </c>
      <c r="N65" s="36">
        <f>SUMIFS(СВЦЭМ!$D$33:$D$776,СВЦЭМ!$A$33:$A$776,$A65,СВЦЭМ!$B$33:$B$776,N$44)+'СЕТ СН'!$G$14+СВЦЭМ!$D$10+'СЕТ СН'!$G$5-'СЕТ СН'!$G$24</f>
        <v>3591.2641997700002</v>
      </c>
      <c r="O65" s="36">
        <f>SUMIFS(СВЦЭМ!$D$33:$D$776,СВЦЭМ!$A$33:$A$776,$A65,СВЦЭМ!$B$33:$B$776,O$44)+'СЕТ СН'!$G$14+СВЦЭМ!$D$10+'СЕТ СН'!$G$5-'СЕТ СН'!$G$24</f>
        <v>3559.9933168900002</v>
      </c>
      <c r="P65" s="36">
        <f>SUMIFS(СВЦЭМ!$D$33:$D$776,СВЦЭМ!$A$33:$A$776,$A65,СВЦЭМ!$B$33:$B$776,P$44)+'СЕТ СН'!$G$14+СВЦЭМ!$D$10+'СЕТ СН'!$G$5-'СЕТ СН'!$G$24</f>
        <v>3560.4312228600002</v>
      </c>
      <c r="Q65" s="36">
        <f>SUMIFS(СВЦЭМ!$D$33:$D$776,СВЦЭМ!$A$33:$A$776,$A65,СВЦЭМ!$B$33:$B$776,Q$44)+'СЕТ СН'!$G$14+СВЦЭМ!$D$10+'СЕТ СН'!$G$5-'СЕТ СН'!$G$24</f>
        <v>3566.5252745999996</v>
      </c>
      <c r="R65" s="36">
        <f>SUMIFS(СВЦЭМ!$D$33:$D$776,СВЦЭМ!$A$33:$A$776,$A65,СВЦЭМ!$B$33:$B$776,R$44)+'СЕТ СН'!$G$14+СВЦЭМ!$D$10+'СЕТ СН'!$G$5-'СЕТ СН'!$G$24</f>
        <v>3590.21508305</v>
      </c>
      <c r="S65" s="36">
        <f>SUMIFS(СВЦЭМ!$D$33:$D$776,СВЦЭМ!$A$33:$A$776,$A65,СВЦЭМ!$B$33:$B$776,S$44)+'СЕТ СН'!$G$14+СВЦЭМ!$D$10+'СЕТ СН'!$G$5-'СЕТ СН'!$G$24</f>
        <v>3586.2552888399996</v>
      </c>
      <c r="T65" s="36">
        <f>SUMIFS(СВЦЭМ!$D$33:$D$776,СВЦЭМ!$A$33:$A$776,$A65,СВЦЭМ!$B$33:$B$776,T$44)+'СЕТ СН'!$G$14+СВЦЭМ!$D$10+'СЕТ СН'!$G$5-'СЕТ СН'!$G$24</f>
        <v>3550.77820273</v>
      </c>
      <c r="U65" s="36">
        <f>SUMIFS(СВЦЭМ!$D$33:$D$776,СВЦЭМ!$A$33:$A$776,$A65,СВЦЭМ!$B$33:$B$776,U$44)+'СЕТ СН'!$G$14+СВЦЭМ!$D$10+'СЕТ СН'!$G$5-'СЕТ СН'!$G$24</f>
        <v>3534.4907917</v>
      </c>
      <c r="V65" s="36">
        <f>SUMIFS(СВЦЭМ!$D$33:$D$776,СВЦЭМ!$A$33:$A$776,$A65,СВЦЭМ!$B$33:$B$776,V$44)+'СЕТ СН'!$G$14+СВЦЭМ!$D$10+'СЕТ СН'!$G$5-'СЕТ СН'!$G$24</f>
        <v>3548.5048936600001</v>
      </c>
      <c r="W65" s="36">
        <f>SUMIFS(СВЦЭМ!$D$33:$D$776,СВЦЭМ!$A$33:$A$776,$A65,СВЦЭМ!$B$33:$B$776,W$44)+'СЕТ СН'!$G$14+СВЦЭМ!$D$10+'СЕТ СН'!$G$5-'СЕТ СН'!$G$24</f>
        <v>3563.4773268399999</v>
      </c>
      <c r="X65" s="36">
        <f>SUMIFS(СВЦЭМ!$D$33:$D$776,СВЦЭМ!$A$33:$A$776,$A65,СВЦЭМ!$B$33:$B$776,X$44)+'СЕТ СН'!$G$14+СВЦЭМ!$D$10+'СЕТ СН'!$G$5-'СЕТ СН'!$G$24</f>
        <v>3573.9839540800003</v>
      </c>
      <c r="Y65" s="36">
        <f>SUMIFS(СВЦЭМ!$D$33:$D$776,СВЦЭМ!$A$33:$A$776,$A65,СВЦЭМ!$B$33:$B$776,Y$44)+'СЕТ СН'!$G$14+СВЦЭМ!$D$10+'СЕТ СН'!$G$5-'СЕТ СН'!$G$24</f>
        <v>3614.3173195600002</v>
      </c>
    </row>
    <row r="66" spans="1:27" ht="15.75" x14ac:dyDescent="0.2">
      <c r="A66" s="35">
        <f t="shared" si="1"/>
        <v>43518</v>
      </c>
      <c r="B66" s="36">
        <f>SUMIFS(СВЦЭМ!$D$33:$D$776,СВЦЭМ!$A$33:$A$776,$A66,СВЦЭМ!$B$33:$B$776,B$44)+'СЕТ СН'!$G$14+СВЦЭМ!$D$10+'СЕТ СН'!$G$5-'СЕТ СН'!$G$24</f>
        <v>3627.6187819899997</v>
      </c>
      <c r="C66" s="36">
        <f>SUMIFS(СВЦЭМ!$D$33:$D$776,СВЦЭМ!$A$33:$A$776,$A66,СВЦЭМ!$B$33:$B$776,C$44)+'СЕТ СН'!$G$14+СВЦЭМ!$D$10+'СЕТ СН'!$G$5-'СЕТ СН'!$G$24</f>
        <v>3635.5631545199999</v>
      </c>
      <c r="D66" s="36">
        <f>SUMIFS(СВЦЭМ!$D$33:$D$776,СВЦЭМ!$A$33:$A$776,$A66,СВЦЭМ!$B$33:$B$776,D$44)+'СЕТ СН'!$G$14+СВЦЭМ!$D$10+'СЕТ СН'!$G$5-'СЕТ СН'!$G$24</f>
        <v>3632.2116200700002</v>
      </c>
      <c r="E66" s="36">
        <f>SUMIFS(СВЦЭМ!$D$33:$D$776,СВЦЭМ!$A$33:$A$776,$A66,СВЦЭМ!$B$33:$B$776,E$44)+'СЕТ СН'!$G$14+СВЦЭМ!$D$10+'СЕТ СН'!$G$5-'СЕТ СН'!$G$24</f>
        <v>3628.6126378600002</v>
      </c>
      <c r="F66" s="36">
        <f>SUMIFS(СВЦЭМ!$D$33:$D$776,СВЦЭМ!$A$33:$A$776,$A66,СВЦЭМ!$B$33:$B$776,F$44)+'СЕТ СН'!$G$14+СВЦЭМ!$D$10+'СЕТ СН'!$G$5-'СЕТ СН'!$G$24</f>
        <v>3626.6962775800002</v>
      </c>
      <c r="G66" s="36">
        <f>SUMIFS(СВЦЭМ!$D$33:$D$776,СВЦЭМ!$A$33:$A$776,$A66,СВЦЭМ!$B$33:$B$776,G$44)+'СЕТ СН'!$G$14+СВЦЭМ!$D$10+'СЕТ СН'!$G$5-'СЕТ СН'!$G$24</f>
        <v>3630.7484566000003</v>
      </c>
      <c r="H66" s="36">
        <f>SUMIFS(СВЦЭМ!$D$33:$D$776,СВЦЭМ!$A$33:$A$776,$A66,СВЦЭМ!$B$33:$B$776,H$44)+'СЕТ СН'!$G$14+СВЦЭМ!$D$10+'СЕТ СН'!$G$5-'СЕТ СН'!$G$24</f>
        <v>3633.2031640599998</v>
      </c>
      <c r="I66" s="36">
        <f>SUMIFS(СВЦЭМ!$D$33:$D$776,СВЦЭМ!$A$33:$A$776,$A66,СВЦЭМ!$B$33:$B$776,I$44)+'СЕТ СН'!$G$14+СВЦЭМ!$D$10+'СЕТ СН'!$G$5-'СЕТ СН'!$G$24</f>
        <v>3620.84588996</v>
      </c>
      <c r="J66" s="36">
        <f>SUMIFS(СВЦЭМ!$D$33:$D$776,СВЦЭМ!$A$33:$A$776,$A66,СВЦЭМ!$B$33:$B$776,J$44)+'СЕТ СН'!$G$14+СВЦЭМ!$D$10+'СЕТ СН'!$G$5-'СЕТ СН'!$G$24</f>
        <v>3611.0531621</v>
      </c>
      <c r="K66" s="36">
        <f>SUMIFS(СВЦЭМ!$D$33:$D$776,СВЦЭМ!$A$33:$A$776,$A66,СВЦЭМ!$B$33:$B$776,K$44)+'СЕТ СН'!$G$14+СВЦЭМ!$D$10+'СЕТ СН'!$G$5-'СЕТ СН'!$G$24</f>
        <v>3627.8222817000001</v>
      </c>
      <c r="L66" s="36">
        <f>SUMIFS(СВЦЭМ!$D$33:$D$776,СВЦЭМ!$A$33:$A$776,$A66,СВЦЭМ!$B$33:$B$776,L$44)+'СЕТ СН'!$G$14+СВЦЭМ!$D$10+'СЕТ СН'!$G$5-'СЕТ СН'!$G$24</f>
        <v>3644.3197346300003</v>
      </c>
      <c r="M66" s="36">
        <f>SUMIFS(СВЦЭМ!$D$33:$D$776,СВЦЭМ!$A$33:$A$776,$A66,СВЦЭМ!$B$33:$B$776,M$44)+'СЕТ СН'!$G$14+СВЦЭМ!$D$10+'СЕТ СН'!$G$5-'СЕТ СН'!$G$24</f>
        <v>3646.54440329</v>
      </c>
      <c r="N66" s="36">
        <f>SUMIFS(СВЦЭМ!$D$33:$D$776,СВЦЭМ!$A$33:$A$776,$A66,СВЦЭМ!$B$33:$B$776,N$44)+'СЕТ СН'!$G$14+СВЦЭМ!$D$10+'СЕТ СН'!$G$5-'СЕТ СН'!$G$24</f>
        <v>3612.9997193500003</v>
      </c>
      <c r="O66" s="36">
        <f>SUMIFS(СВЦЭМ!$D$33:$D$776,СВЦЭМ!$A$33:$A$776,$A66,СВЦЭМ!$B$33:$B$776,O$44)+'СЕТ СН'!$G$14+СВЦЭМ!$D$10+'СЕТ СН'!$G$5-'СЕТ СН'!$G$24</f>
        <v>3576.5295987700001</v>
      </c>
      <c r="P66" s="36">
        <f>SUMIFS(СВЦЭМ!$D$33:$D$776,СВЦЭМ!$A$33:$A$776,$A66,СВЦЭМ!$B$33:$B$776,P$44)+'СЕТ СН'!$G$14+СВЦЭМ!$D$10+'СЕТ СН'!$G$5-'СЕТ СН'!$G$24</f>
        <v>3586.8354913599997</v>
      </c>
      <c r="Q66" s="36">
        <f>SUMIFS(СВЦЭМ!$D$33:$D$776,СВЦЭМ!$A$33:$A$776,$A66,СВЦЭМ!$B$33:$B$776,Q$44)+'СЕТ СН'!$G$14+СВЦЭМ!$D$10+'СЕТ СН'!$G$5-'СЕТ СН'!$G$24</f>
        <v>3590.7216553799999</v>
      </c>
      <c r="R66" s="36">
        <f>SUMIFS(СВЦЭМ!$D$33:$D$776,СВЦЭМ!$A$33:$A$776,$A66,СВЦЭМ!$B$33:$B$776,R$44)+'СЕТ СН'!$G$14+СВЦЭМ!$D$10+'СЕТ СН'!$G$5-'СЕТ СН'!$G$24</f>
        <v>3601.0398262199997</v>
      </c>
      <c r="S66" s="36">
        <f>SUMIFS(СВЦЭМ!$D$33:$D$776,СВЦЭМ!$A$33:$A$776,$A66,СВЦЭМ!$B$33:$B$776,S$44)+'СЕТ СН'!$G$14+СВЦЭМ!$D$10+'СЕТ СН'!$G$5-'СЕТ СН'!$G$24</f>
        <v>3600.6513721499996</v>
      </c>
      <c r="T66" s="36">
        <f>SUMIFS(СВЦЭМ!$D$33:$D$776,СВЦЭМ!$A$33:$A$776,$A66,СВЦЭМ!$B$33:$B$776,T$44)+'СЕТ СН'!$G$14+СВЦЭМ!$D$10+'СЕТ СН'!$G$5-'СЕТ СН'!$G$24</f>
        <v>3563.87975314</v>
      </c>
      <c r="U66" s="36">
        <f>SUMIFS(СВЦЭМ!$D$33:$D$776,СВЦЭМ!$A$33:$A$776,$A66,СВЦЭМ!$B$33:$B$776,U$44)+'СЕТ СН'!$G$14+СВЦЭМ!$D$10+'СЕТ СН'!$G$5-'СЕТ СН'!$G$24</f>
        <v>3548.4535511399999</v>
      </c>
      <c r="V66" s="36">
        <f>SUMIFS(СВЦЭМ!$D$33:$D$776,СВЦЭМ!$A$33:$A$776,$A66,СВЦЭМ!$B$33:$B$776,V$44)+'СЕТ СН'!$G$14+СВЦЭМ!$D$10+'СЕТ СН'!$G$5-'СЕТ СН'!$G$24</f>
        <v>3540.9975048000001</v>
      </c>
      <c r="W66" s="36">
        <f>SUMIFS(СВЦЭМ!$D$33:$D$776,СВЦЭМ!$A$33:$A$776,$A66,СВЦЭМ!$B$33:$B$776,W$44)+'СЕТ СН'!$G$14+СВЦЭМ!$D$10+'СЕТ СН'!$G$5-'СЕТ СН'!$G$24</f>
        <v>3556.7898859000002</v>
      </c>
      <c r="X66" s="36">
        <f>SUMIFS(СВЦЭМ!$D$33:$D$776,СВЦЭМ!$A$33:$A$776,$A66,СВЦЭМ!$B$33:$B$776,X$44)+'СЕТ СН'!$G$14+СВЦЭМ!$D$10+'СЕТ СН'!$G$5-'СЕТ СН'!$G$24</f>
        <v>3578.4267066100001</v>
      </c>
      <c r="Y66" s="36">
        <f>SUMIFS(СВЦЭМ!$D$33:$D$776,СВЦЭМ!$A$33:$A$776,$A66,СВЦЭМ!$B$33:$B$776,Y$44)+'СЕТ СН'!$G$14+СВЦЭМ!$D$10+'СЕТ СН'!$G$5-'СЕТ СН'!$G$24</f>
        <v>3615.7597405699998</v>
      </c>
    </row>
    <row r="67" spans="1:27" ht="15.75" x14ac:dyDescent="0.2">
      <c r="A67" s="35">
        <f t="shared" si="1"/>
        <v>43519</v>
      </c>
      <c r="B67" s="36">
        <f>SUMIFS(СВЦЭМ!$D$33:$D$776,СВЦЭМ!$A$33:$A$776,$A67,СВЦЭМ!$B$33:$B$776,B$44)+'СЕТ СН'!$G$14+СВЦЭМ!$D$10+'СЕТ СН'!$G$5-'СЕТ СН'!$G$24</f>
        <v>3630.5458110299996</v>
      </c>
      <c r="C67" s="36">
        <f>SUMIFS(СВЦЭМ!$D$33:$D$776,СВЦЭМ!$A$33:$A$776,$A67,СВЦЭМ!$B$33:$B$776,C$44)+'СЕТ СН'!$G$14+СВЦЭМ!$D$10+'СЕТ СН'!$G$5-'СЕТ СН'!$G$24</f>
        <v>3634.5138936499998</v>
      </c>
      <c r="D67" s="36">
        <f>SUMIFS(СВЦЭМ!$D$33:$D$776,СВЦЭМ!$A$33:$A$776,$A67,СВЦЭМ!$B$33:$B$776,D$44)+'СЕТ СН'!$G$14+СВЦЭМ!$D$10+'СЕТ СН'!$G$5-'СЕТ СН'!$G$24</f>
        <v>3625.8396781000001</v>
      </c>
      <c r="E67" s="36">
        <f>SUMIFS(СВЦЭМ!$D$33:$D$776,СВЦЭМ!$A$33:$A$776,$A67,СВЦЭМ!$B$33:$B$776,E$44)+'СЕТ СН'!$G$14+СВЦЭМ!$D$10+'СЕТ СН'!$G$5-'СЕТ СН'!$G$24</f>
        <v>3624.80862849</v>
      </c>
      <c r="F67" s="36">
        <f>SUMIFS(СВЦЭМ!$D$33:$D$776,СВЦЭМ!$A$33:$A$776,$A67,СВЦЭМ!$B$33:$B$776,F$44)+'СЕТ СН'!$G$14+СВЦЭМ!$D$10+'СЕТ СН'!$G$5-'СЕТ СН'!$G$24</f>
        <v>3623.92787335</v>
      </c>
      <c r="G67" s="36">
        <f>SUMIFS(СВЦЭМ!$D$33:$D$776,СВЦЭМ!$A$33:$A$776,$A67,СВЦЭМ!$B$33:$B$776,G$44)+'СЕТ СН'!$G$14+СВЦЭМ!$D$10+'СЕТ СН'!$G$5-'СЕТ СН'!$G$24</f>
        <v>3622.9992553699999</v>
      </c>
      <c r="H67" s="36">
        <f>SUMIFS(СВЦЭМ!$D$33:$D$776,СВЦЭМ!$A$33:$A$776,$A67,СВЦЭМ!$B$33:$B$776,H$44)+'СЕТ СН'!$G$14+СВЦЭМ!$D$10+'СЕТ СН'!$G$5-'СЕТ СН'!$G$24</f>
        <v>3640.91921009</v>
      </c>
      <c r="I67" s="36">
        <f>SUMIFS(СВЦЭМ!$D$33:$D$776,СВЦЭМ!$A$33:$A$776,$A67,СВЦЭМ!$B$33:$B$776,I$44)+'СЕТ СН'!$G$14+СВЦЭМ!$D$10+'СЕТ СН'!$G$5-'СЕТ СН'!$G$24</f>
        <v>3625.9483976500001</v>
      </c>
      <c r="J67" s="36">
        <f>SUMIFS(СВЦЭМ!$D$33:$D$776,СВЦЭМ!$A$33:$A$776,$A67,СВЦЭМ!$B$33:$B$776,J$44)+'СЕТ СН'!$G$14+СВЦЭМ!$D$10+'СЕТ СН'!$G$5-'СЕТ СН'!$G$24</f>
        <v>3603.8698337400001</v>
      </c>
      <c r="K67" s="36">
        <f>SUMIFS(СВЦЭМ!$D$33:$D$776,СВЦЭМ!$A$33:$A$776,$A67,СВЦЭМ!$B$33:$B$776,K$44)+'СЕТ СН'!$G$14+СВЦЭМ!$D$10+'СЕТ СН'!$G$5-'СЕТ СН'!$G$24</f>
        <v>3580.1353018600003</v>
      </c>
      <c r="L67" s="36">
        <f>SUMIFS(СВЦЭМ!$D$33:$D$776,СВЦЭМ!$A$33:$A$776,$A67,СВЦЭМ!$B$33:$B$776,L$44)+'СЕТ СН'!$G$14+СВЦЭМ!$D$10+'СЕТ СН'!$G$5-'СЕТ СН'!$G$24</f>
        <v>3584.7929420999999</v>
      </c>
      <c r="M67" s="36">
        <f>SUMIFS(СВЦЭМ!$D$33:$D$776,СВЦЭМ!$A$33:$A$776,$A67,СВЦЭМ!$B$33:$B$776,M$44)+'СЕТ СН'!$G$14+СВЦЭМ!$D$10+'СЕТ СН'!$G$5-'СЕТ СН'!$G$24</f>
        <v>3596.3598714299997</v>
      </c>
      <c r="N67" s="36">
        <f>SUMIFS(СВЦЭМ!$D$33:$D$776,СВЦЭМ!$A$33:$A$776,$A67,СВЦЭМ!$B$33:$B$776,N$44)+'СЕТ СН'!$G$14+СВЦЭМ!$D$10+'СЕТ СН'!$G$5-'СЕТ СН'!$G$24</f>
        <v>3606.2664210900002</v>
      </c>
      <c r="O67" s="36">
        <f>SUMIFS(СВЦЭМ!$D$33:$D$776,СВЦЭМ!$A$33:$A$776,$A67,СВЦЭМ!$B$33:$B$776,O$44)+'СЕТ СН'!$G$14+СВЦЭМ!$D$10+'СЕТ СН'!$G$5-'СЕТ СН'!$G$24</f>
        <v>3582.1798546600003</v>
      </c>
      <c r="P67" s="36">
        <f>SUMIFS(СВЦЭМ!$D$33:$D$776,СВЦЭМ!$A$33:$A$776,$A67,СВЦЭМ!$B$33:$B$776,P$44)+'СЕТ СН'!$G$14+СВЦЭМ!$D$10+'СЕТ СН'!$G$5-'СЕТ СН'!$G$24</f>
        <v>3590.6525697099996</v>
      </c>
      <c r="Q67" s="36">
        <f>SUMIFS(СВЦЭМ!$D$33:$D$776,СВЦЭМ!$A$33:$A$776,$A67,СВЦЭМ!$B$33:$B$776,Q$44)+'СЕТ СН'!$G$14+СВЦЭМ!$D$10+'СЕТ СН'!$G$5-'СЕТ СН'!$G$24</f>
        <v>3601.1965511500002</v>
      </c>
      <c r="R67" s="36">
        <f>SUMIFS(СВЦЭМ!$D$33:$D$776,СВЦЭМ!$A$33:$A$776,$A67,СВЦЭМ!$B$33:$B$776,R$44)+'СЕТ СН'!$G$14+СВЦЭМ!$D$10+'СЕТ СН'!$G$5-'СЕТ СН'!$G$24</f>
        <v>3610.9431468499997</v>
      </c>
      <c r="S67" s="36">
        <f>SUMIFS(СВЦЭМ!$D$33:$D$776,СВЦЭМ!$A$33:$A$776,$A67,СВЦЭМ!$B$33:$B$776,S$44)+'СЕТ СН'!$G$14+СВЦЭМ!$D$10+'СЕТ СН'!$G$5-'СЕТ СН'!$G$24</f>
        <v>3608.8754251299997</v>
      </c>
      <c r="T67" s="36">
        <f>SUMIFS(СВЦЭМ!$D$33:$D$776,СВЦЭМ!$A$33:$A$776,$A67,СВЦЭМ!$B$33:$B$776,T$44)+'СЕТ СН'!$G$14+СВЦЭМ!$D$10+'СЕТ СН'!$G$5-'СЕТ СН'!$G$24</f>
        <v>3583.70344269</v>
      </c>
      <c r="U67" s="36">
        <f>SUMIFS(СВЦЭМ!$D$33:$D$776,СВЦЭМ!$A$33:$A$776,$A67,СВЦЭМ!$B$33:$B$776,U$44)+'СЕТ СН'!$G$14+СВЦЭМ!$D$10+'СЕТ СН'!$G$5-'СЕТ СН'!$G$24</f>
        <v>3548.3071281699999</v>
      </c>
      <c r="V67" s="36">
        <f>SUMIFS(СВЦЭМ!$D$33:$D$776,СВЦЭМ!$A$33:$A$776,$A67,СВЦЭМ!$B$33:$B$776,V$44)+'СЕТ СН'!$G$14+СВЦЭМ!$D$10+'СЕТ СН'!$G$5-'СЕТ СН'!$G$24</f>
        <v>3542.8111713200001</v>
      </c>
      <c r="W67" s="36">
        <f>SUMIFS(СВЦЭМ!$D$33:$D$776,СВЦЭМ!$A$33:$A$776,$A67,СВЦЭМ!$B$33:$B$776,W$44)+'СЕТ СН'!$G$14+СВЦЭМ!$D$10+'СЕТ СН'!$G$5-'СЕТ СН'!$G$24</f>
        <v>3545.4337911600001</v>
      </c>
      <c r="X67" s="36">
        <f>SUMIFS(СВЦЭМ!$D$33:$D$776,СВЦЭМ!$A$33:$A$776,$A67,СВЦЭМ!$B$33:$B$776,X$44)+'СЕТ СН'!$G$14+СВЦЭМ!$D$10+'СЕТ СН'!$G$5-'СЕТ СН'!$G$24</f>
        <v>3552.6740854600002</v>
      </c>
      <c r="Y67" s="36">
        <f>SUMIFS(СВЦЭМ!$D$33:$D$776,СВЦЭМ!$A$33:$A$776,$A67,СВЦЭМ!$B$33:$B$776,Y$44)+'СЕТ СН'!$G$14+СВЦЭМ!$D$10+'СЕТ СН'!$G$5-'СЕТ СН'!$G$24</f>
        <v>3601.7783356500004</v>
      </c>
    </row>
    <row r="68" spans="1:27" ht="15.75" x14ac:dyDescent="0.2">
      <c r="A68" s="35">
        <f t="shared" si="1"/>
        <v>43520</v>
      </c>
      <c r="B68" s="36">
        <f>SUMIFS(СВЦЭМ!$D$33:$D$776,СВЦЭМ!$A$33:$A$776,$A68,СВЦЭМ!$B$33:$B$776,B$44)+'СЕТ СН'!$G$14+СВЦЭМ!$D$10+'СЕТ СН'!$G$5-'СЕТ СН'!$G$24</f>
        <v>3646.3615836899999</v>
      </c>
      <c r="C68" s="36">
        <f>SUMIFS(СВЦЭМ!$D$33:$D$776,СВЦЭМ!$A$33:$A$776,$A68,СВЦЭМ!$B$33:$B$776,C$44)+'СЕТ СН'!$G$14+СВЦЭМ!$D$10+'СЕТ СН'!$G$5-'СЕТ СН'!$G$24</f>
        <v>3671.42827936</v>
      </c>
      <c r="D68" s="36">
        <f>SUMIFS(СВЦЭМ!$D$33:$D$776,СВЦЭМ!$A$33:$A$776,$A68,СВЦЭМ!$B$33:$B$776,D$44)+'СЕТ СН'!$G$14+СВЦЭМ!$D$10+'СЕТ СН'!$G$5-'СЕТ СН'!$G$24</f>
        <v>3688.6177624299999</v>
      </c>
      <c r="E68" s="36">
        <f>SUMIFS(СВЦЭМ!$D$33:$D$776,СВЦЭМ!$A$33:$A$776,$A68,СВЦЭМ!$B$33:$B$776,E$44)+'СЕТ СН'!$G$14+СВЦЭМ!$D$10+'СЕТ СН'!$G$5-'СЕТ СН'!$G$24</f>
        <v>3702.3554349599999</v>
      </c>
      <c r="F68" s="36">
        <f>SUMIFS(СВЦЭМ!$D$33:$D$776,СВЦЭМ!$A$33:$A$776,$A68,СВЦЭМ!$B$33:$B$776,F$44)+'СЕТ СН'!$G$14+СВЦЭМ!$D$10+'СЕТ СН'!$G$5-'СЕТ СН'!$G$24</f>
        <v>3712.5197564600003</v>
      </c>
      <c r="G68" s="36">
        <f>SUMIFS(СВЦЭМ!$D$33:$D$776,СВЦЭМ!$A$33:$A$776,$A68,СВЦЭМ!$B$33:$B$776,G$44)+'СЕТ СН'!$G$14+СВЦЭМ!$D$10+'СЕТ СН'!$G$5-'СЕТ СН'!$G$24</f>
        <v>3709.57722182</v>
      </c>
      <c r="H68" s="36">
        <f>SUMIFS(СВЦЭМ!$D$33:$D$776,СВЦЭМ!$A$33:$A$776,$A68,СВЦЭМ!$B$33:$B$776,H$44)+'СЕТ СН'!$G$14+СВЦЭМ!$D$10+'СЕТ СН'!$G$5-'СЕТ СН'!$G$24</f>
        <v>3694.27061374</v>
      </c>
      <c r="I68" s="36">
        <f>SUMIFS(СВЦЭМ!$D$33:$D$776,СВЦЭМ!$A$33:$A$776,$A68,СВЦЭМ!$B$33:$B$776,I$44)+'СЕТ СН'!$G$14+СВЦЭМ!$D$10+'СЕТ СН'!$G$5-'СЕТ СН'!$G$24</f>
        <v>3677.47931397</v>
      </c>
      <c r="J68" s="36">
        <f>SUMIFS(СВЦЭМ!$D$33:$D$776,СВЦЭМ!$A$33:$A$776,$A68,СВЦЭМ!$B$33:$B$776,J$44)+'СЕТ СН'!$G$14+СВЦЭМ!$D$10+'СЕТ СН'!$G$5-'СЕТ СН'!$G$24</f>
        <v>3615.2886777499998</v>
      </c>
      <c r="K68" s="36">
        <f>SUMIFS(СВЦЭМ!$D$33:$D$776,СВЦЭМ!$A$33:$A$776,$A68,СВЦЭМ!$B$33:$B$776,K$44)+'СЕТ СН'!$G$14+СВЦЭМ!$D$10+'СЕТ СН'!$G$5-'СЕТ СН'!$G$24</f>
        <v>3575.2223006200002</v>
      </c>
      <c r="L68" s="36">
        <f>SUMIFS(СВЦЭМ!$D$33:$D$776,СВЦЭМ!$A$33:$A$776,$A68,СВЦЭМ!$B$33:$B$776,L$44)+'СЕТ СН'!$G$14+СВЦЭМ!$D$10+'СЕТ СН'!$G$5-'СЕТ СН'!$G$24</f>
        <v>3566.8931127799997</v>
      </c>
      <c r="M68" s="36">
        <f>SUMIFS(СВЦЭМ!$D$33:$D$776,СВЦЭМ!$A$33:$A$776,$A68,СВЦЭМ!$B$33:$B$776,M$44)+'СЕТ СН'!$G$14+СВЦЭМ!$D$10+'СЕТ СН'!$G$5-'СЕТ СН'!$G$24</f>
        <v>3567.4790650799996</v>
      </c>
      <c r="N68" s="36">
        <f>SUMIFS(СВЦЭМ!$D$33:$D$776,СВЦЭМ!$A$33:$A$776,$A68,СВЦЭМ!$B$33:$B$776,N$44)+'СЕТ СН'!$G$14+СВЦЭМ!$D$10+'СЕТ СН'!$G$5-'СЕТ СН'!$G$24</f>
        <v>3563.1212228599998</v>
      </c>
      <c r="O68" s="36">
        <f>SUMIFS(СВЦЭМ!$D$33:$D$776,СВЦЭМ!$A$33:$A$776,$A68,СВЦЭМ!$B$33:$B$776,O$44)+'СЕТ СН'!$G$14+СВЦЭМ!$D$10+'СЕТ СН'!$G$5-'СЕТ СН'!$G$24</f>
        <v>3540.46793828</v>
      </c>
      <c r="P68" s="36">
        <f>SUMIFS(СВЦЭМ!$D$33:$D$776,СВЦЭМ!$A$33:$A$776,$A68,СВЦЭМ!$B$33:$B$776,P$44)+'СЕТ СН'!$G$14+СВЦЭМ!$D$10+'СЕТ СН'!$G$5-'СЕТ СН'!$G$24</f>
        <v>3548.32452917</v>
      </c>
      <c r="Q68" s="36">
        <f>SUMIFS(СВЦЭМ!$D$33:$D$776,СВЦЭМ!$A$33:$A$776,$A68,СВЦЭМ!$B$33:$B$776,Q$44)+'СЕТ СН'!$G$14+СВЦЭМ!$D$10+'СЕТ СН'!$G$5-'СЕТ СН'!$G$24</f>
        <v>3555.5548459199999</v>
      </c>
      <c r="R68" s="36">
        <f>SUMIFS(СВЦЭМ!$D$33:$D$776,СВЦЭМ!$A$33:$A$776,$A68,СВЦЭМ!$B$33:$B$776,R$44)+'СЕТ СН'!$G$14+СВЦЭМ!$D$10+'СЕТ СН'!$G$5-'СЕТ СН'!$G$24</f>
        <v>3558.0125181800004</v>
      </c>
      <c r="S68" s="36">
        <f>SUMIFS(СВЦЭМ!$D$33:$D$776,СВЦЭМ!$A$33:$A$776,$A68,СВЦЭМ!$B$33:$B$776,S$44)+'СЕТ СН'!$G$14+СВЦЭМ!$D$10+'СЕТ СН'!$G$5-'СЕТ СН'!$G$24</f>
        <v>3550.6414791000002</v>
      </c>
      <c r="T68" s="36">
        <f>SUMIFS(СВЦЭМ!$D$33:$D$776,СВЦЭМ!$A$33:$A$776,$A68,СВЦЭМ!$B$33:$B$776,T$44)+'СЕТ СН'!$G$14+СВЦЭМ!$D$10+'СЕТ СН'!$G$5-'СЕТ СН'!$G$24</f>
        <v>3521.0997000699999</v>
      </c>
      <c r="U68" s="36">
        <f>SUMIFS(СВЦЭМ!$D$33:$D$776,СВЦЭМ!$A$33:$A$776,$A68,СВЦЭМ!$B$33:$B$776,U$44)+'СЕТ СН'!$G$14+СВЦЭМ!$D$10+'СЕТ СН'!$G$5-'СЕТ СН'!$G$24</f>
        <v>3474.2138993100002</v>
      </c>
      <c r="V68" s="36">
        <f>SUMIFS(СВЦЭМ!$D$33:$D$776,СВЦЭМ!$A$33:$A$776,$A68,СВЦЭМ!$B$33:$B$776,V$44)+'СЕТ СН'!$G$14+СВЦЭМ!$D$10+'СЕТ СН'!$G$5-'СЕТ СН'!$G$24</f>
        <v>3471.4429127800004</v>
      </c>
      <c r="W68" s="36">
        <f>SUMIFS(СВЦЭМ!$D$33:$D$776,СВЦЭМ!$A$33:$A$776,$A68,СВЦЭМ!$B$33:$B$776,W$44)+'СЕТ СН'!$G$14+СВЦЭМ!$D$10+'СЕТ СН'!$G$5-'СЕТ СН'!$G$24</f>
        <v>3486.0481403200001</v>
      </c>
      <c r="X68" s="36">
        <f>SUMIFS(СВЦЭМ!$D$33:$D$776,СВЦЭМ!$A$33:$A$776,$A68,СВЦЭМ!$B$33:$B$776,X$44)+'СЕТ СН'!$G$14+СВЦЭМ!$D$10+'СЕТ СН'!$G$5-'СЕТ СН'!$G$24</f>
        <v>3508.3161068700001</v>
      </c>
      <c r="Y68" s="36">
        <f>SUMIFS(СВЦЭМ!$D$33:$D$776,СВЦЭМ!$A$33:$A$776,$A68,СВЦЭМ!$B$33:$B$776,Y$44)+'СЕТ СН'!$G$14+СВЦЭМ!$D$10+'СЕТ СН'!$G$5-'СЕТ СН'!$G$24</f>
        <v>3583.1773321399996</v>
      </c>
    </row>
    <row r="69" spans="1:27" ht="15.75" x14ac:dyDescent="0.2">
      <c r="A69" s="35">
        <f t="shared" si="1"/>
        <v>43521</v>
      </c>
      <c r="B69" s="36">
        <f>SUMIFS(СВЦЭМ!$D$33:$D$776,СВЦЭМ!$A$33:$A$776,$A69,СВЦЭМ!$B$33:$B$776,B$44)+'СЕТ СН'!$G$14+СВЦЭМ!$D$10+'СЕТ СН'!$G$5-'СЕТ СН'!$G$24</f>
        <v>3623.40355413</v>
      </c>
      <c r="C69" s="36">
        <f>SUMIFS(СВЦЭМ!$D$33:$D$776,СВЦЭМ!$A$33:$A$776,$A69,СВЦЭМ!$B$33:$B$776,C$44)+'СЕТ СН'!$G$14+СВЦЭМ!$D$10+'СЕТ СН'!$G$5-'СЕТ СН'!$G$24</f>
        <v>3637.0574180200001</v>
      </c>
      <c r="D69" s="36">
        <f>SUMIFS(СВЦЭМ!$D$33:$D$776,СВЦЭМ!$A$33:$A$776,$A69,СВЦЭМ!$B$33:$B$776,D$44)+'СЕТ СН'!$G$14+СВЦЭМ!$D$10+'СЕТ СН'!$G$5-'СЕТ СН'!$G$24</f>
        <v>3633.2600909000003</v>
      </c>
      <c r="E69" s="36">
        <f>SUMIFS(СВЦЭМ!$D$33:$D$776,СВЦЭМ!$A$33:$A$776,$A69,СВЦЭМ!$B$33:$B$776,E$44)+'СЕТ СН'!$G$14+СВЦЭМ!$D$10+'СЕТ СН'!$G$5-'СЕТ СН'!$G$24</f>
        <v>3636.6804601700001</v>
      </c>
      <c r="F69" s="36">
        <f>SUMIFS(СВЦЭМ!$D$33:$D$776,СВЦЭМ!$A$33:$A$776,$A69,СВЦЭМ!$B$33:$B$776,F$44)+'СЕТ СН'!$G$14+СВЦЭМ!$D$10+'СЕТ СН'!$G$5-'СЕТ СН'!$G$24</f>
        <v>3636.7756334400001</v>
      </c>
      <c r="G69" s="36">
        <f>SUMIFS(СВЦЭМ!$D$33:$D$776,СВЦЭМ!$A$33:$A$776,$A69,СВЦЭМ!$B$33:$B$776,G$44)+'СЕТ СН'!$G$14+СВЦЭМ!$D$10+'СЕТ СН'!$G$5-'СЕТ СН'!$G$24</f>
        <v>3643.99360462</v>
      </c>
      <c r="H69" s="36">
        <f>SUMIFS(СВЦЭМ!$D$33:$D$776,СВЦЭМ!$A$33:$A$776,$A69,СВЦЭМ!$B$33:$B$776,H$44)+'СЕТ СН'!$G$14+СВЦЭМ!$D$10+'СЕТ СН'!$G$5-'СЕТ СН'!$G$24</f>
        <v>3657.8484719600001</v>
      </c>
      <c r="I69" s="36">
        <f>SUMIFS(СВЦЭМ!$D$33:$D$776,СВЦЭМ!$A$33:$A$776,$A69,СВЦЭМ!$B$33:$B$776,I$44)+'СЕТ СН'!$G$14+СВЦЭМ!$D$10+'СЕТ СН'!$G$5-'СЕТ СН'!$G$24</f>
        <v>3632.5062418400003</v>
      </c>
      <c r="J69" s="36">
        <f>SUMIFS(СВЦЭМ!$D$33:$D$776,СВЦЭМ!$A$33:$A$776,$A69,СВЦЭМ!$B$33:$B$776,J$44)+'СЕТ СН'!$G$14+СВЦЭМ!$D$10+'СЕТ СН'!$G$5-'СЕТ СН'!$G$24</f>
        <v>3603.1375444200003</v>
      </c>
      <c r="K69" s="36">
        <f>SUMIFS(СВЦЭМ!$D$33:$D$776,СВЦЭМ!$A$33:$A$776,$A69,СВЦЭМ!$B$33:$B$776,K$44)+'СЕТ СН'!$G$14+СВЦЭМ!$D$10+'СЕТ СН'!$G$5-'СЕТ СН'!$G$24</f>
        <v>3579.0720983800002</v>
      </c>
      <c r="L69" s="36">
        <f>SUMIFS(СВЦЭМ!$D$33:$D$776,СВЦЭМ!$A$33:$A$776,$A69,СВЦЭМ!$B$33:$B$776,L$44)+'СЕТ СН'!$G$14+СВЦЭМ!$D$10+'СЕТ СН'!$G$5-'СЕТ СН'!$G$24</f>
        <v>3582.7976217799996</v>
      </c>
      <c r="M69" s="36">
        <f>SUMIFS(СВЦЭМ!$D$33:$D$776,СВЦЭМ!$A$33:$A$776,$A69,СВЦЭМ!$B$33:$B$776,M$44)+'СЕТ СН'!$G$14+СВЦЭМ!$D$10+'СЕТ СН'!$G$5-'СЕТ СН'!$G$24</f>
        <v>3605.0813819599998</v>
      </c>
      <c r="N69" s="36">
        <f>SUMIFS(СВЦЭМ!$D$33:$D$776,СВЦЭМ!$A$33:$A$776,$A69,СВЦЭМ!$B$33:$B$776,N$44)+'СЕТ СН'!$G$14+СВЦЭМ!$D$10+'СЕТ СН'!$G$5-'СЕТ СН'!$G$24</f>
        <v>3611.6351427099999</v>
      </c>
      <c r="O69" s="36">
        <f>SUMIFS(СВЦЭМ!$D$33:$D$776,СВЦЭМ!$A$33:$A$776,$A69,СВЦЭМ!$B$33:$B$776,O$44)+'СЕТ СН'!$G$14+СВЦЭМ!$D$10+'СЕТ СН'!$G$5-'СЕТ СН'!$G$24</f>
        <v>3600.2279201299998</v>
      </c>
      <c r="P69" s="36">
        <f>SUMIFS(СВЦЭМ!$D$33:$D$776,СВЦЭМ!$A$33:$A$776,$A69,СВЦЭМ!$B$33:$B$776,P$44)+'СЕТ СН'!$G$14+СВЦЭМ!$D$10+'СЕТ СН'!$G$5-'СЕТ СН'!$G$24</f>
        <v>3608.2196111499998</v>
      </c>
      <c r="Q69" s="36">
        <f>SUMIFS(СВЦЭМ!$D$33:$D$776,СВЦЭМ!$A$33:$A$776,$A69,СВЦЭМ!$B$33:$B$776,Q$44)+'СЕТ СН'!$G$14+СВЦЭМ!$D$10+'СЕТ СН'!$G$5-'СЕТ СН'!$G$24</f>
        <v>3619.3247262099999</v>
      </c>
      <c r="R69" s="36">
        <f>SUMIFS(СВЦЭМ!$D$33:$D$776,СВЦЭМ!$A$33:$A$776,$A69,СВЦЭМ!$B$33:$B$776,R$44)+'СЕТ СН'!$G$14+СВЦЭМ!$D$10+'СЕТ СН'!$G$5-'СЕТ СН'!$G$24</f>
        <v>3621.0998539399998</v>
      </c>
      <c r="S69" s="36">
        <f>SUMIFS(СВЦЭМ!$D$33:$D$776,СВЦЭМ!$A$33:$A$776,$A69,СВЦЭМ!$B$33:$B$776,S$44)+'СЕТ СН'!$G$14+СВЦЭМ!$D$10+'СЕТ СН'!$G$5-'СЕТ СН'!$G$24</f>
        <v>3621.2158102200001</v>
      </c>
      <c r="T69" s="36">
        <f>SUMIFS(СВЦЭМ!$D$33:$D$776,СВЦЭМ!$A$33:$A$776,$A69,СВЦЭМ!$B$33:$B$776,T$44)+'СЕТ СН'!$G$14+СВЦЭМ!$D$10+'СЕТ СН'!$G$5-'СЕТ СН'!$G$24</f>
        <v>3568.6284692600002</v>
      </c>
      <c r="U69" s="36">
        <f>SUMIFS(СВЦЭМ!$D$33:$D$776,СВЦЭМ!$A$33:$A$776,$A69,СВЦЭМ!$B$33:$B$776,U$44)+'СЕТ СН'!$G$14+СВЦЭМ!$D$10+'СЕТ СН'!$G$5-'СЕТ СН'!$G$24</f>
        <v>3528.2630407199999</v>
      </c>
      <c r="V69" s="36">
        <f>SUMIFS(СВЦЭМ!$D$33:$D$776,СВЦЭМ!$A$33:$A$776,$A69,СВЦЭМ!$B$33:$B$776,V$44)+'СЕТ СН'!$G$14+СВЦЭМ!$D$10+'СЕТ СН'!$G$5-'СЕТ СН'!$G$24</f>
        <v>3525.0825787200001</v>
      </c>
      <c r="W69" s="36">
        <f>SUMIFS(СВЦЭМ!$D$33:$D$776,СВЦЭМ!$A$33:$A$776,$A69,СВЦЭМ!$B$33:$B$776,W$44)+'СЕТ СН'!$G$14+СВЦЭМ!$D$10+'СЕТ СН'!$G$5-'СЕТ СН'!$G$24</f>
        <v>3537.7612746</v>
      </c>
      <c r="X69" s="36">
        <f>SUMIFS(СВЦЭМ!$D$33:$D$776,СВЦЭМ!$A$33:$A$776,$A69,СВЦЭМ!$B$33:$B$776,X$44)+'СЕТ СН'!$G$14+СВЦЭМ!$D$10+'СЕТ СН'!$G$5-'СЕТ СН'!$G$24</f>
        <v>3560.3197459200001</v>
      </c>
      <c r="Y69" s="36">
        <f>SUMIFS(СВЦЭМ!$D$33:$D$776,СВЦЭМ!$A$33:$A$776,$A69,СВЦЭМ!$B$33:$B$776,Y$44)+'СЕТ СН'!$G$14+СВЦЭМ!$D$10+'СЕТ СН'!$G$5-'СЕТ СН'!$G$24</f>
        <v>3604.1020644299997</v>
      </c>
    </row>
    <row r="70" spans="1:27" ht="15.75" x14ac:dyDescent="0.2">
      <c r="A70" s="35">
        <f t="shared" si="1"/>
        <v>43522</v>
      </c>
      <c r="B70" s="36">
        <f>SUMIFS(СВЦЭМ!$D$33:$D$776,СВЦЭМ!$A$33:$A$776,$A70,СВЦЭМ!$B$33:$B$776,B$44)+'СЕТ СН'!$G$14+СВЦЭМ!$D$10+'СЕТ СН'!$G$5-'СЕТ СН'!$G$24</f>
        <v>3632.5300649399996</v>
      </c>
      <c r="C70" s="36">
        <f>SUMIFS(СВЦЭМ!$D$33:$D$776,СВЦЭМ!$A$33:$A$776,$A70,СВЦЭМ!$B$33:$B$776,C$44)+'СЕТ СН'!$G$14+СВЦЭМ!$D$10+'СЕТ СН'!$G$5-'СЕТ СН'!$G$24</f>
        <v>3635.6494690600002</v>
      </c>
      <c r="D70" s="36">
        <f>SUMIFS(СВЦЭМ!$D$33:$D$776,СВЦЭМ!$A$33:$A$776,$A70,СВЦЭМ!$B$33:$B$776,D$44)+'СЕТ СН'!$G$14+СВЦЭМ!$D$10+'СЕТ СН'!$G$5-'СЕТ СН'!$G$24</f>
        <v>3628.4384677899998</v>
      </c>
      <c r="E70" s="36">
        <f>SUMIFS(СВЦЭМ!$D$33:$D$776,СВЦЭМ!$A$33:$A$776,$A70,СВЦЭМ!$B$33:$B$776,E$44)+'СЕТ СН'!$G$14+СВЦЭМ!$D$10+'СЕТ СН'!$G$5-'СЕТ СН'!$G$24</f>
        <v>3628.9870704</v>
      </c>
      <c r="F70" s="36">
        <f>SUMIFS(СВЦЭМ!$D$33:$D$776,СВЦЭМ!$A$33:$A$776,$A70,СВЦЭМ!$B$33:$B$776,F$44)+'СЕТ СН'!$G$14+СВЦЭМ!$D$10+'СЕТ СН'!$G$5-'СЕТ СН'!$G$24</f>
        <v>3627.2437480999997</v>
      </c>
      <c r="G70" s="36">
        <f>SUMIFS(СВЦЭМ!$D$33:$D$776,СВЦЭМ!$A$33:$A$776,$A70,СВЦЭМ!$B$33:$B$776,G$44)+'СЕТ СН'!$G$14+СВЦЭМ!$D$10+'СЕТ СН'!$G$5-'СЕТ СН'!$G$24</f>
        <v>3635.5640703199997</v>
      </c>
      <c r="H70" s="36">
        <f>SUMIFS(СВЦЭМ!$D$33:$D$776,СВЦЭМ!$A$33:$A$776,$A70,СВЦЭМ!$B$33:$B$776,H$44)+'СЕТ СН'!$G$14+СВЦЭМ!$D$10+'СЕТ СН'!$G$5-'СЕТ СН'!$G$24</f>
        <v>3633.5866652899999</v>
      </c>
      <c r="I70" s="36">
        <f>SUMIFS(СВЦЭМ!$D$33:$D$776,СВЦЭМ!$A$33:$A$776,$A70,СВЦЭМ!$B$33:$B$776,I$44)+'СЕТ СН'!$G$14+СВЦЭМ!$D$10+'СЕТ СН'!$G$5-'СЕТ СН'!$G$24</f>
        <v>3601.0078009899999</v>
      </c>
      <c r="J70" s="36">
        <f>SUMIFS(СВЦЭМ!$D$33:$D$776,СВЦЭМ!$A$33:$A$776,$A70,СВЦЭМ!$B$33:$B$776,J$44)+'СЕТ СН'!$G$14+СВЦЭМ!$D$10+'СЕТ СН'!$G$5-'СЕТ СН'!$G$24</f>
        <v>3579.0661576900002</v>
      </c>
      <c r="K70" s="36">
        <f>SUMIFS(СВЦЭМ!$D$33:$D$776,СВЦЭМ!$A$33:$A$776,$A70,СВЦЭМ!$B$33:$B$776,K$44)+'СЕТ СН'!$G$14+СВЦЭМ!$D$10+'СЕТ СН'!$G$5-'СЕТ СН'!$G$24</f>
        <v>3575.6522955700002</v>
      </c>
      <c r="L70" s="36">
        <f>SUMIFS(СВЦЭМ!$D$33:$D$776,СВЦЭМ!$A$33:$A$776,$A70,СВЦЭМ!$B$33:$B$776,L$44)+'СЕТ СН'!$G$14+СВЦЭМ!$D$10+'СЕТ СН'!$G$5-'СЕТ СН'!$G$24</f>
        <v>3590.2072127800002</v>
      </c>
      <c r="M70" s="36">
        <f>SUMIFS(СВЦЭМ!$D$33:$D$776,СВЦЭМ!$A$33:$A$776,$A70,СВЦЭМ!$B$33:$B$776,M$44)+'СЕТ СН'!$G$14+СВЦЭМ!$D$10+'СЕТ СН'!$G$5-'СЕТ СН'!$G$24</f>
        <v>3607.7682101299997</v>
      </c>
      <c r="N70" s="36">
        <f>SUMIFS(СВЦЭМ!$D$33:$D$776,СВЦЭМ!$A$33:$A$776,$A70,СВЦЭМ!$B$33:$B$776,N$44)+'СЕТ СН'!$G$14+СВЦЭМ!$D$10+'СЕТ СН'!$G$5-'СЕТ СН'!$G$24</f>
        <v>3589.1121433500002</v>
      </c>
      <c r="O70" s="36">
        <f>SUMIFS(СВЦЭМ!$D$33:$D$776,СВЦЭМ!$A$33:$A$776,$A70,СВЦЭМ!$B$33:$B$776,O$44)+'СЕТ СН'!$G$14+СВЦЭМ!$D$10+'СЕТ СН'!$G$5-'СЕТ СН'!$G$24</f>
        <v>3555.5255921799999</v>
      </c>
      <c r="P70" s="36">
        <f>SUMIFS(СВЦЭМ!$D$33:$D$776,СВЦЭМ!$A$33:$A$776,$A70,СВЦЭМ!$B$33:$B$776,P$44)+'СЕТ СН'!$G$14+СВЦЭМ!$D$10+'СЕТ СН'!$G$5-'СЕТ СН'!$G$24</f>
        <v>3559.83030087</v>
      </c>
      <c r="Q70" s="36">
        <f>SUMIFS(СВЦЭМ!$D$33:$D$776,СВЦЭМ!$A$33:$A$776,$A70,СВЦЭМ!$B$33:$B$776,Q$44)+'СЕТ СН'!$G$14+СВЦЭМ!$D$10+'СЕТ СН'!$G$5-'СЕТ СН'!$G$24</f>
        <v>3573.1879124500001</v>
      </c>
      <c r="R70" s="36">
        <f>SUMIFS(СВЦЭМ!$D$33:$D$776,СВЦЭМ!$A$33:$A$776,$A70,СВЦЭМ!$B$33:$B$776,R$44)+'СЕТ СН'!$G$14+СВЦЭМ!$D$10+'СЕТ СН'!$G$5-'СЕТ СН'!$G$24</f>
        <v>3590.5260346300001</v>
      </c>
      <c r="S70" s="36">
        <f>SUMIFS(СВЦЭМ!$D$33:$D$776,СВЦЭМ!$A$33:$A$776,$A70,СВЦЭМ!$B$33:$B$776,S$44)+'СЕТ СН'!$G$14+СВЦЭМ!$D$10+'СЕТ СН'!$G$5-'СЕТ СН'!$G$24</f>
        <v>3609.0870529399999</v>
      </c>
      <c r="T70" s="36">
        <f>SUMIFS(СВЦЭМ!$D$33:$D$776,СВЦЭМ!$A$33:$A$776,$A70,СВЦЭМ!$B$33:$B$776,T$44)+'СЕТ СН'!$G$14+СВЦЭМ!$D$10+'СЕТ СН'!$G$5-'СЕТ СН'!$G$24</f>
        <v>3563.71284719</v>
      </c>
      <c r="U70" s="36">
        <f>SUMIFS(СВЦЭМ!$D$33:$D$776,СВЦЭМ!$A$33:$A$776,$A70,СВЦЭМ!$B$33:$B$776,U$44)+'СЕТ СН'!$G$14+СВЦЭМ!$D$10+'СЕТ СН'!$G$5-'СЕТ СН'!$G$24</f>
        <v>3522.2455025899999</v>
      </c>
      <c r="V70" s="36">
        <f>SUMIFS(СВЦЭМ!$D$33:$D$776,СВЦЭМ!$A$33:$A$776,$A70,СВЦЭМ!$B$33:$B$776,V$44)+'СЕТ СН'!$G$14+СВЦЭМ!$D$10+'СЕТ СН'!$G$5-'СЕТ СН'!$G$24</f>
        <v>3518.62582466</v>
      </c>
      <c r="W70" s="36">
        <f>SUMIFS(СВЦЭМ!$D$33:$D$776,СВЦЭМ!$A$33:$A$776,$A70,СВЦЭМ!$B$33:$B$776,W$44)+'СЕТ СН'!$G$14+СВЦЭМ!$D$10+'СЕТ СН'!$G$5-'СЕТ СН'!$G$24</f>
        <v>3531.9307083100002</v>
      </c>
      <c r="X70" s="36">
        <f>SUMIFS(СВЦЭМ!$D$33:$D$776,СВЦЭМ!$A$33:$A$776,$A70,СВЦЭМ!$B$33:$B$776,X$44)+'СЕТ СН'!$G$14+СВЦЭМ!$D$10+'СЕТ СН'!$G$5-'СЕТ СН'!$G$24</f>
        <v>3551.5936239299999</v>
      </c>
      <c r="Y70" s="36">
        <f>SUMIFS(СВЦЭМ!$D$33:$D$776,СВЦЭМ!$A$33:$A$776,$A70,СВЦЭМ!$B$33:$B$776,Y$44)+'СЕТ СН'!$G$14+СВЦЭМ!$D$10+'СЕТ СН'!$G$5-'СЕТ СН'!$G$24</f>
        <v>3597.0162709699998</v>
      </c>
    </row>
    <row r="71" spans="1:27" ht="15.75" x14ac:dyDescent="0.2">
      <c r="A71" s="35">
        <f t="shared" si="1"/>
        <v>43523</v>
      </c>
      <c r="B71" s="36">
        <f>SUMIFS(СВЦЭМ!$D$33:$D$776,СВЦЭМ!$A$33:$A$776,$A71,СВЦЭМ!$B$33:$B$776,B$44)+'СЕТ СН'!$G$14+СВЦЭМ!$D$10+'СЕТ СН'!$G$5-'СЕТ СН'!$G$24</f>
        <v>3636.1965623999999</v>
      </c>
      <c r="C71" s="36">
        <f>SUMIFS(СВЦЭМ!$D$33:$D$776,СВЦЭМ!$A$33:$A$776,$A71,СВЦЭМ!$B$33:$B$776,C$44)+'СЕТ СН'!$G$14+СВЦЭМ!$D$10+'СЕТ СН'!$G$5-'СЕТ СН'!$G$24</f>
        <v>3671.8324500199997</v>
      </c>
      <c r="D71" s="36">
        <f>SUMIFS(СВЦЭМ!$D$33:$D$776,СВЦЭМ!$A$33:$A$776,$A71,СВЦЭМ!$B$33:$B$776,D$44)+'СЕТ СН'!$G$14+СВЦЭМ!$D$10+'СЕТ СН'!$G$5-'СЕТ СН'!$G$24</f>
        <v>3685.8843343600001</v>
      </c>
      <c r="E71" s="36">
        <f>SUMIFS(СВЦЭМ!$D$33:$D$776,СВЦЭМ!$A$33:$A$776,$A71,СВЦЭМ!$B$33:$B$776,E$44)+'СЕТ СН'!$G$14+СВЦЭМ!$D$10+'СЕТ СН'!$G$5-'СЕТ СН'!$G$24</f>
        <v>3690.2208541</v>
      </c>
      <c r="F71" s="36">
        <f>SUMIFS(СВЦЭМ!$D$33:$D$776,СВЦЭМ!$A$33:$A$776,$A71,СВЦЭМ!$B$33:$B$776,F$44)+'СЕТ СН'!$G$14+СВЦЭМ!$D$10+'СЕТ СН'!$G$5-'СЕТ СН'!$G$24</f>
        <v>3683.6345713299997</v>
      </c>
      <c r="G71" s="36">
        <f>SUMIFS(СВЦЭМ!$D$33:$D$776,СВЦЭМ!$A$33:$A$776,$A71,СВЦЭМ!$B$33:$B$776,G$44)+'СЕТ СН'!$G$14+СВЦЭМ!$D$10+'СЕТ СН'!$G$5-'СЕТ СН'!$G$24</f>
        <v>3659.8824506800001</v>
      </c>
      <c r="H71" s="36">
        <f>SUMIFS(СВЦЭМ!$D$33:$D$776,СВЦЭМ!$A$33:$A$776,$A71,СВЦЭМ!$B$33:$B$776,H$44)+'СЕТ СН'!$G$14+СВЦЭМ!$D$10+'СЕТ СН'!$G$5-'СЕТ СН'!$G$24</f>
        <v>3616.4829197099998</v>
      </c>
      <c r="I71" s="36">
        <f>SUMIFS(СВЦЭМ!$D$33:$D$776,СВЦЭМ!$A$33:$A$776,$A71,СВЦЭМ!$B$33:$B$776,I$44)+'СЕТ СН'!$G$14+СВЦЭМ!$D$10+'СЕТ СН'!$G$5-'СЕТ СН'!$G$24</f>
        <v>3588.6297163899999</v>
      </c>
      <c r="J71" s="36">
        <f>SUMIFS(СВЦЭМ!$D$33:$D$776,СВЦЭМ!$A$33:$A$776,$A71,СВЦЭМ!$B$33:$B$776,J$44)+'СЕТ СН'!$G$14+СВЦЭМ!$D$10+'СЕТ СН'!$G$5-'СЕТ СН'!$G$24</f>
        <v>3572.9802915399996</v>
      </c>
      <c r="K71" s="36">
        <f>SUMIFS(СВЦЭМ!$D$33:$D$776,СВЦЭМ!$A$33:$A$776,$A71,СВЦЭМ!$B$33:$B$776,K$44)+'СЕТ СН'!$G$14+СВЦЭМ!$D$10+'СЕТ СН'!$G$5-'СЕТ СН'!$G$24</f>
        <v>3576.36774492</v>
      </c>
      <c r="L71" s="36">
        <f>SUMIFS(СВЦЭМ!$D$33:$D$776,СВЦЭМ!$A$33:$A$776,$A71,СВЦЭМ!$B$33:$B$776,L$44)+'СЕТ СН'!$G$14+СВЦЭМ!$D$10+'СЕТ СН'!$G$5-'СЕТ СН'!$G$24</f>
        <v>3579.7541296899999</v>
      </c>
      <c r="M71" s="36">
        <f>SUMIFS(СВЦЭМ!$D$33:$D$776,СВЦЭМ!$A$33:$A$776,$A71,СВЦЭМ!$B$33:$B$776,M$44)+'СЕТ СН'!$G$14+СВЦЭМ!$D$10+'СЕТ СН'!$G$5-'СЕТ СН'!$G$24</f>
        <v>3592.9224345900002</v>
      </c>
      <c r="N71" s="36">
        <f>SUMIFS(СВЦЭМ!$D$33:$D$776,СВЦЭМ!$A$33:$A$776,$A71,СВЦЭМ!$B$33:$B$776,N$44)+'СЕТ СН'!$G$14+СВЦЭМ!$D$10+'СЕТ СН'!$G$5-'СЕТ СН'!$G$24</f>
        <v>3590.5783352199996</v>
      </c>
      <c r="O71" s="36">
        <f>SUMIFS(СВЦЭМ!$D$33:$D$776,СВЦЭМ!$A$33:$A$776,$A71,СВЦЭМ!$B$33:$B$776,O$44)+'СЕТ СН'!$G$14+СВЦЭМ!$D$10+'СЕТ СН'!$G$5-'СЕТ СН'!$G$24</f>
        <v>3539.1910122899999</v>
      </c>
      <c r="P71" s="36">
        <f>SUMIFS(СВЦЭМ!$D$33:$D$776,СВЦЭМ!$A$33:$A$776,$A71,СВЦЭМ!$B$33:$B$776,P$44)+'СЕТ СН'!$G$14+СВЦЭМ!$D$10+'СЕТ СН'!$G$5-'СЕТ СН'!$G$24</f>
        <v>3541.7609622500004</v>
      </c>
      <c r="Q71" s="36">
        <f>SUMIFS(СВЦЭМ!$D$33:$D$776,СВЦЭМ!$A$33:$A$776,$A71,СВЦЭМ!$B$33:$B$776,Q$44)+'СЕТ СН'!$G$14+СВЦЭМ!$D$10+'СЕТ СН'!$G$5-'СЕТ СН'!$G$24</f>
        <v>3549.5385296100003</v>
      </c>
      <c r="R71" s="36">
        <f>SUMIFS(СВЦЭМ!$D$33:$D$776,СВЦЭМ!$A$33:$A$776,$A71,СВЦЭМ!$B$33:$B$776,R$44)+'СЕТ СН'!$G$14+СВЦЭМ!$D$10+'СЕТ СН'!$G$5-'СЕТ СН'!$G$24</f>
        <v>3541.79734414</v>
      </c>
      <c r="S71" s="36">
        <f>SUMIFS(СВЦЭМ!$D$33:$D$776,СВЦЭМ!$A$33:$A$776,$A71,СВЦЭМ!$B$33:$B$776,S$44)+'СЕТ СН'!$G$14+СВЦЭМ!$D$10+'СЕТ СН'!$G$5-'СЕТ СН'!$G$24</f>
        <v>3542.1430218800001</v>
      </c>
      <c r="T71" s="36">
        <f>SUMIFS(СВЦЭМ!$D$33:$D$776,СВЦЭМ!$A$33:$A$776,$A71,СВЦЭМ!$B$33:$B$776,T$44)+'СЕТ СН'!$G$14+СВЦЭМ!$D$10+'СЕТ СН'!$G$5-'СЕТ СН'!$G$24</f>
        <v>3528.5177371200002</v>
      </c>
      <c r="U71" s="36">
        <f>SUMIFS(СВЦЭМ!$D$33:$D$776,СВЦЭМ!$A$33:$A$776,$A71,СВЦЭМ!$B$33:$B$776,U$44)+'СЕТ СН'!$G$14+СВЦЭМ!$D$10+'СЕТ СН'!$G$5-'СЕТ СН'!$G$24</f>
        <v>3497.6289852600003</v>
      </c>
      <c r="V71" s="36">
        <f>SUMIFS(СВЦЭМ!$D$33:$D$776,СВЦЭМ!$A$33:$A$776,$A71,СВЦЭМ!$B$33:$B$776,V$44)+'СЕТ СН'!$G$14+СВЦЭМ!$D$10+'СЕТ СН'!$G$5-'СЕТ СН'!$G$24</f>
        <v>3492.4060670399999</v>
      </c>
      <c r="W71" s="36">
        <f>SUMIFS(СВЦЭМ!$D$33:$D$776,СВЦЭМ!$A$33:$A$776,$A71,СВЦЭМ!$B$33:$B$776,W$44)+'СЕТ СН'!$G$14+СВЦЭМ!$D$10+'СЕТ СН'!$G$5-'СЕТ СН'!$G$24</f>
        <v>3507.0468577700003</v>
      </c>
      <c r="X71" s="36">
        <f>SUMIFS(СВЦЭМ!$D$33:$D$776,СВЦЭМ!$A$33:$A$776,$A71,СВЦЭМ!$B$33:$B$776,X$44)+'СЕТ СН'!$G$14+СВЦЭМ!$D$10+'СЕТ СН'!$G$5-'СЕТ СН'!$G$24</f>
        <v>3535.5697702300004</v>
      </c>
      <c r="Y71" s="36">
        <f>SUMIFS(СВЦЭМ!$D$33:$D$776,СВЦЭМ!$A$33:$A$776,$A71,СВЦЭМ!$B$33:$B$776,Y$44)+'СЕТ СН'!$G$14+СВЦЭМ!$D$10+'СЕТ СН'!$G$5-'СЕТ СН'!$G$24</f>
        <v>3581.1035485499997</v>
      </c>
    </row>
    <row r="72" spans="1:27" ht="15.75" x14ac:dyDescent="0.2">
      <c r="A72" s="35">
        <f t="shared" si="1"/>
        <v>43524</v>
      </c>
      <c r="B72" s="36">
        <f>SUMIFS(СВЦЭМ!$D$33:$D$776,СВЦЭМ!$A$33:$A$776,$A72,СВЦЭМ!$B$33:$B$776,B$44)+'СЕТ СН'!$G$14+СВЦЭМ!$D$10+'СЕТ СН'!$G$5-'СЕТ СН'!$G$24</f>
        <v>3629.2188735499999</v>
      </c>
      <c r="C72" s="36">
        <f>SUMIFS(СВЦЭМ!$D$33:$D$776,СВЦЭМ!$A$33:$A$776,$A72,СВЦЭМ!$B$33:$B$776,C$44)+'СЕТ СН'!$G$14+СВЦЭМ!$D$10+'СЕТ СН'!$G$5-'СЕТ СН'!$G$24</f>
        <v>3657.4159957699999</v>
      </c>
      <c r="D72" s="36">
        <f>SUMIFS(СВЦЭМ!$D$33:$D$776,СВЦЭМ!$A$33:$A$776,$A72,СВЦЭМ!$B$33:$B$776,D$44)+'СЕТ СН'!$G$14+СВЦЭМ!$D$10+'СЕТ СН'!$G$5-'СЕТ СН'!$G$24</f>
        <v>3669.7012839899999</v>
      </c>
      <c r="E72" s="36">
        <f>SUMIFS(СВЦЭМ!$D$33:$D$776,СВЦЭМ!$A$33:$A$776,$A72,СВЦЭМ!$B$33:$B$776,E$44)+'СЕТ СН'!$G$14+СВЦЭМ!$D$10+'СЕТ СН'!$G$5-'СЕТ СН'!$G$24</f>
        <v>3671.1924845499998</v>
      </c>
      <c r="F72" s="36">
        <f>SUMIFS(СВЦЭМ!$D$33:$D$776,СВЦЭМ!$A$33:$A$776,$A72,СВЦЭМ!$B$33:$B$776,F$44)+'СЕТ СН'!$G$14+СВЦЭМ!$D$10+'СЕТ СН'!$G$5-'СЕТ СН'!$G$24</f>
        <v>3666.12976789</v>
      </c>
      <c r="G72" s="36">
        <f>SUMIFS(СВЦЭМ!$D$33:$D$776,СВЦЭМ!$A$33:$A$776,$A72,СВЦЭМ!$B$33:$B$776,G$44)+'СЕТ СН'!$G$14+СВЦЭМ!$D$10+'СЕТ СН'!$G$5-'СЕТ СН'!$G$24</f>
        <v>3652.6811232800001</v>
      </c>
      <c r="H72" s="36">
        <f>SUMIFS(СВЦЭМ!$D$33:$D$776,СВЦЭМ!$A$33:$A$776,$A72,СВЦЭМ!$B$33:$B$776,H$44)+'СЕТ СН'!$G$14+СВЦЭМ!$D$10+'СЕТ СН'!$G$5-'СЕТ СН'!$G$24</f>
        <v>3624.7885275399999</v>
      </c>
      <c r="I72" s="36">
        <f>SUMIFS(СВЦЭМ!$D$33:$D$776,СВЦЭМ!$A$33:$A$776,$A72,СВЦЭМ!$B$33:$B$776,I$44)+'СЕТ СН'!$G$14+СВЦЭМ!$D$10+'СЕТ СН'!$G$5-'СЕТ СН'!$G$24</f>
        <v>3600.2281518</v>
      </c>
      <c r="J72" s="36">
        <f>SUMIFS(СВЦЭМ!$D$33:$D$776,СВЦЭМ!$A$33:$A$776,$A72,СВЦЭМ!$B$33:$B$776,J$44)+'СЕТ СН'!$G$14+СВЦЭМ!$D$10+'СЕТ СН'!$G$5-'СЕТ СН'!$G$24</f>
        <v>3584.4917539999997</v>
      </c>
      <c r="K72" s="36">
        <f>SUMIFS(СВЦЭМ!$D$33:$D$776,СВЦЭМ!$A$33:$A$776,$A72,СВЦЭМ!$B$33:$B$776,K$44)+'СЕТ СН'!$G$14+СВЦЭМ!$D$10+'СЕТ СН'!$G$5-'СЕТ СН'!$G$24</f>
        <v>3588.5386639199996</v>
      </c>
      <c r="L72" s="36">
        <f>SUMIFS(СВЦЭМ!$D$33:$D$776,СВЦЭМ!$A$33:$A$776,$A72,СВЦЭМ!$B$33:$B$776,L$44)+'СЕТ СН'!$G$14+СВЦЭМ!$D$10+'СЕТ СН'!$G$5-'СЕТ СН'!$G$24</f>
        <v>3593.18610016</v>
      </c>
      <c r="M72" s="36">
        <f>SUMIFS(СВЦЭМ!$D$33:$D$776,СВЦЭМ!$A$33:$A$776,$A72,СВЦЭМ!$B$33:$B$776,M$44)+'СЕТ СН'!$G$14+СВЦЭМ!$D$10+'СЕТ СН'!$G$5-'СЕТ СН'!$G$24</f>
        <v>3609.14695347</v>
      </c>
      <c r="N72" s="36">
        <f>SUMIFS(СВЦЭМ!$D$33:$D$776,СВЦЭМ!$A$33:$A$776,$A72,СВЦЭМ!$B$33:$B$776,N$44)+'СЕТ СН'!$G$14+СВЦЭМ!$D$10+'СЕТ СН'!$G$5-'СЕТ СН'!$G$24</f>
        <v>3593.6430327400003</v>
      </c>
      <c r="O72" s="36">
        <f>SUMIFS(СВЦЭМ!$D$33:$D$776,СВЦЭМ!$A$33:$A$776,$A72,СВЦЭМ!$B$33:$B$776,O$44)+'СЕТ СН'!$G$14+СВЦЭМ!$D$10+'СЕТ СН'!$G$5-'СЕТ СН'!$G$24</f>
        <v>3565.75891452</v>
      </c>
      <c r="P72" s="36">
        <f>SUMIFS(СВЦЭМ!$D$33:$D$776,СВЦЭМ!$A$33:$A$776,$A72,СВЦЭМ!$B$33:$B$776,P$44)+'СЕТ СН'!$G$14+СВЦЭМ!$D$10+'СЕТ СН'!$G$5-'СЕТ СН'!$G$24</f>
        <v>3570.2706604799996</v>
      </c>
      <c r="Q72" s="36">
        <f>SUMIFS(СВЦЭМ!$D$33:$D$776,СВЦЭМ!$A$33:$A$776,$A72,СВЦЭМ!$B$33:$B$776,Q$44)+'СЕТ СН'!$G$14+СВЦЭМ!$D$10+'СЕТ СН'!$G$5-'СЕТ СН'!$G$24</f>
        <v>3576.8422012999999</v>
      </c>
      <c r="R72" s="36">
        <f>SUMIFS(СВЦЭМ!$D$33:$D$776,СВЦЭМ!$A$33:$A$776,$A72,СВЦЭМ!$B$33:$B$776,R$44)+'СЕТ СН'!$G$14+СВЦЭМ!$D$10+'СЕТ СН'!$G$5-'СЕТ СН'!$G$24</f>
        <v>3569.8847842200003</v>
      </c>
      <c r="S72" s="36">
        <f>SUMIFS(СВЦЭМ!$D$33:$D$776,СВЦЭМ!$A$33:$A$776,$A72,СВЦЭМ!$B$33:$B$776,S$44)+'СЕТ СН'!$G$14+СВЦЭМ!$D$10+'СЕТ СН'!$G$5-'СЕТ СН'!$G$24</f>
        <v>3564.9490262299996</v>
      </c>
      <c r="T72" s="36">
        <f>SUMIFS(СВЦЭМ!$D$33:$D$776,СВЦЭМ!$A$33:$A$776,$A72,СВЦЭМ!$B$33:$B$776,T$44)+'СЕТ СН'!$G$14+СВЦЭМ!$D$10+'СЕТ СН'!$G$5-'СЕТ СН'!$G$24</f>
        <v>3529.9964421200002</v>
      </c>
      <c r="U72" s="36">
        <f>SUMIFS(СВЦЭМ!$D$33:$D$776,СВЦЭМ!$A$33:$A$776,$A72,СВЦЭМ!$B$33:$B$776,U$44)+'СЕТ СН'!$G$14+СВЦЭМ!$D$10+'СЕТ СН'!$G$5-'СЕТ СН'!$G$24</f>
        <v>3504.56346592</v>
      </c>
      <c r="V72" s="36">
        <f>SUMIFS(СВЦЭМ!$D$33:$D$776,СВЦЭМ!$A$33:$A$776,$A72,СВЦЭМ!$B$33:$B$776,V$44)+'СЕТ СН'!$G$14+СВЦЭМ!$D$10+'СЕТ СН'!$G$5-'СЕТ СН'!$G$24</f>
        <v>3498.6212610600001</v>
      </c>
      <c r="W72" s="36">
        <f>SUMIFS(СВЦЭМ!$D$33:$D$776,СВЦЭМ!$A$33:$A$776,$A72,СВЦЭМ!$B$33:$B$776,W$44)+'СЕТ СН'!$G$14+СВЦЭМ!$D$10+'СЕТ СН'!$G$5-'СЕТ СН'!$G$24</f>
        <v>3521.18999953</v>
      </c>
      <c r="X72" s="36">
        <f>SUMIFS(СВЦЭМ!$D$33:$D$776,СВЦЭМ!$A$33:$A$776,$A72,СВЦЭМ!$B$33:$B$776,X$44)+'СЕТ СН'!$G$14+СВЦЭМ!$D$10+'СЕТ СН'!$G$5-'СЕТ СН'!$G$24</f>
        <v>3545.04373089</v>
      </c>
      <c r="Y72" s="36">
        <f>SUMIFS(СВЦЭМ!$D$33:$D$776,СВЦЭМ!$A$33:$A$776,$A72,СВЦЭМ!$B$33:$B$776,Y$44)+'СЕТ СН'!$G$14+СВЦЭМ!$D$10+'СЕТ СН'!$G$5-'СЕТ СН'!$G$24</f>
        <v>3591.9548847400001</v>
      </c>
    </row>
    <row r="73" spans="1:27" ht="15.75" x14ac:dyDescent="0.2">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7" ht="15.75"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row>
    <row r="75" spans="1:27" ht="12.75" customHeight="1" x14ac:dyDescent="0.2">
      <c r="A75" s="137" t="s">
        <v>7</v>
      </c>
      <c r="B75" s="131" t="s">
        <v>72</v>
      </c>
      <c r="C75" s="132"/>
      <c r="D75" s="132"/>
      <c r="E75" s="132"/>
      <c r="F75" s="132"/>
      <c r="G75" s="132"/>
      <c r="H75" s="132"/>
      <c r="I75" s="132"/>
      <c r="J75" s="132"/>
      <c r="K75" s="132"/>
      <c r="L75" s="132"/>
      <c r="M75" s="132"/>
      <c r="N75" s="132"/>
      <c r="O75" s="132"/>
      <c r="P75" s="132"/>
      <c r="Q75" s="132"/>
      <c r="R75" s="132"/>
      <c r="S75" s="132"/>
      <c r="T75" s="132"/>
      <c r="U75" s="132"/>
      <c r="V75" s="132"/>
      <c r="W75" s="132"/>
      <c r="X75" s="132"/>
      <c r="Y75" s="133"/>
    </row>
    <row r="76" spans="1:27" ht="12.75" customHeight="1" x14ac:dyDescent="0.2">
      <c r="A76" s="138"/>
      <c r="B76" s="134"/>
      <c r="C76" s="135"/>
      <c r="D76" s="135"/>
      <c r="E76" s="135"/>
      <c r="F76" s="135"/>
      <c r="G76" s="135"/>
      <c r="H76" s="135"/>
      <c r="I76" s="135"/>
      <c r="J76" s="135"/>
      <c r="K76" s="135"/>
      <c r="L76" s="135"/>
      <c r="M76" s="135"/>
      <c r="N76" s="135"/>
      <c r="O76" s="135"/>
      <c r="P76" s="135"/>
      <c r="Q76" s="135"/>
      <c r="R76" s="135"/>
      <c r="S76" s="135"/>
      <c r="T76" s="135"/>
      <c r="U76" s="135"/>
      <c r="V76" s="135"/>
      <c r="W76" s="135"/>
      <c r="X76" s="135"/>
      <c r="Y76" s="136"/>
    </row>
    <row r="77" spans="1:27" ht="12.75" customHeight="1" x14ac:dyDescent="0.2">
      <c r="A77" s="139"/>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7" ht="15.75" customHeight="1" x14ac:dyDescent="0.2">
      <c r="A78" s="35" t="str">
        <f>A45</f>
        <v>01.02.2019</v>
      </c>
      <c r="B78" s="36">
        <f>SUMIFS(СВЦЭМ!$D$33:$D$776,СВЦЭМ!$A$33:$A$776,$A78,СВЦЭМ!$B$33:$B$776,B$77)+'СЕТ СН'!$H$14+СВЦЭМ!$D$10+'СЕТ СН'!$H$5-'СЕТ СН'!$H$24</f>
        <v>3808.63996877</v>
      </c>
      <c r="C78" s="36">
        <f>SUMIFS(СВЦЭМ!$D$33:$D$776,СВЦЭМ!$A$33:$A$776,$A78,СВЦЭМ!$B$33:$B$776,C$77)+'СЕТ СН'!$H$14+СВЦЭМ!$D$10+'СЕТ СН'!$H$5-'СЕТ СН'!$H$24</f>
        <v>3839.2495002300002</v>
      </c>
      <c r="D78" s="36">
        <f>SUMIFS(СВЦЭМ!$D$33:$D$776,СВЦЭМ!$A$33:$A$776,$A78,СВЦЭМ!$B$33:$B$776,D$77)+'СЕТ СН'!$H$14+СВЦЭМ!$D$10+'СЕТ СН'!$H$5-'СЕТ СН'!$H$24</f>
        <v>3856.8857033099998</v>
      </c>
      <c r="E78" s="36">
        <f>SUMIFS(СВЦЭМ!$D$33:$D$776,СВЦЭМ!$A$33:$A$776,$A78,СВЦЭМ!$B$33:$B$776,E$77)+'СЕТ СН'!$H$14+СВЦЭМ!$D$10+'СЕТ СН'!$H$5-'СЕТ СН'!$H$24</f>
        <v>3855.8929410699998</v>
      </c>
      <c r="F78" s="36">
        <f>SUMIFS(СВЦЭМ!$D$33:$D$776,СВЦЭМ!$A$33:$A$776,$A78,СВЦЭМ!$B$33:$B$776,F$77)+'СЕТ СН'!$H$14+СВЦЭМ!$D$10+'СЕТ СН'!$H$5-'СЕТ СН'!$H$24</f>
        <v>3848.4972956199999</v>
      </c>
      <c r="G78" s="36">
        <f>SUMIFS(СВЦЭМ!$D$33:$D$776,СВЦЭМ!$A$33:$A$776,$A78,СВЦЭМ!$B$33:$B$776,G$77)+'СЕТ СН'!$H$14+СВЦЭМ!$D$10+'СЕТ СН'!$H$5-'СЕТ СН'!$H$24</f>
        <v>3831.84332748</v>
      </c>
      <c r="H78" s="36">
        <f>SUMIFS(СВЦЭМ!$D$33:$D$776,СВЦЭМ!$A$33:$A$776,$A78,СВЦЭМ!$B$33:$B$776,H$77)+'СЕТ СН'!$H$14+СВЦЭМ!$D$10+'СЕТ СН'!$H$5-'СЕТ СН'!$H$24</f>
        <v>3778.9616943699998</v>
      </c>
      <c r="I78" s="36">
        <f>SUMIFS(СВЦЭМ!$D$33:$D$776,СВЦЭМ!$A$33:$A$776,$A78,СВЦЭМ!$B$33:$B$776,I$77)+'СЕТ СН'!$H$14+СВЦЭМ!$D$10+'СЕТ СН'!$H$5-'СЕТ СН'!$H$24</f>
        <v>3750.98969541</v>
      </c>
      <c r="J78" s="36">
        <f>SUMIFS(СВЦЭМ!$D$33:$D$776,СВЦЭМ!$A$33:$A$776,$A78,СВЦЭМ!$B$33:$B$776,J$77)+'СЕТ СН'!$H$14+СВЦЭМ!$D$10+'СЕТ СН'!$H$5-'СЕТ СН'!$H$24</f>
        <v>3715.7388001199997</v>
      </c>
      <c r="K78" s="36">
        <f>SUMIFS(СВЦЭМ!$D$33:$D$776,СВЦЭМ!$A$33:$A$776,$A78,СВЦЭМ!$B$33:$B$776,K$77)+'СЕТ СН'!$H$14+СВЦЭМ!$D$10+'СЕТ СН'!$H$5-'СЕТ СН'!$H$24</f>
        <v>3705.7069494999996</v>
      </c>
      <c r="L78" s="36">
        <f>SUMIFS(СВЦЭМ!$D$33:$D$776,СВЦЭМ!$A$33:$A$776,$A78,СВЦЭМ!$B$33:$B$776,L$77)+'СЕТ СН'!$H$14+СВЦЭМ!$D$10+'СЕТ СН'!$H$5-'СЕТ СН'!$H$24</f>
        <v>3706.6382305999996</v>
      </c>
      <c r="M78" s="36">
        <f>SUMIFS(СВЦЭМ!$D$33:$D$776,СВЦЭМ!$A$33:$A$776,$A78,СВЦЭМ!$B$33:$B$776,M$77)+'СЕТ СН'!$H$14+СВЦЭМ!$D$10+'СЕТ СН'!$H$5-'СЕТ СН'!$H$24</f>
        <v>3721.43572421</v>
      </c>
      <c r="N78" s="36">
        <f>SUMIFS(СВЦЭМ!$D$33:$D$776,СВЦЭМ!$A$33:$A$776,$A78,СВЦЭМ!$B$33:$B$776,N$77)+'СЕТ СН'!$H$14+СВЦЭМ!$D$10+'СЕТ СН'!$H$5-'СЕТ СН'!$H$24</f>
        <v>3723.4796307799998</v>
      </c>
      <c r="O78" s="36">
        <f>SUMIFS(СВЦЭМ!$D$33:$D$776,СВЦЭМ!$A$33:$A$776,$A78,СВЦЭМ!$B$33:$B$776,O$77)+'СЕТ СН'!$H$14+СВЦЭМ!$D$10+'СЕТ СН'!$H$5-'СЕТ СН'!$H$24</f>
        <v>3690.8071520899998</v>
      </c>
      <c r="P78" s="36">
        <f>SUMIFS(СВЦЭМ!$D$33:$D$776,СВЦЭМ!$A$33:$A$776,$A78,СВЦЭМ!$B$33:$B$776,P$77)+'СЕТ СН'!$H$14+СВЦЭМ!$D$10+'СЕТ СН'!$H$5-'СЕТ СН'!$H$24</f>
        <v>3696.8476663000001</v>
      </c>
      <c r="Q78" s="36">
        <f>SUMIFS(СВЦЭМ!$D$33:$D$776,СВЦЭМ!$A$33:$A$776,$A78,СВЦЭМ!$B$33:$B$776,Q$77)+'СЕТ СН'!$H$14+СВЦЭМ!$D$10+'СЕТ СН'!$H$5-'СЕТ СН'!$H$24</f>
        <v>3706.9679967299999</v>
      </c>
      <c r="R78" s="36">
        <f>SUMIFS(СВЦЭМ!$D$33:$D$776,СВЦЭМ!$A$33:$A$776,$A78,СВЦЭМ!$B$33:$B$776,R$77)+'СЕТ СН'!$H$14+СВЦЭМ!$D$10+'СЕТ СН'!$H$5-'СЕТ СН'!$H$24</f>
        <v>3707.7903855599998</v>
      </c>
      <c r="S78" s="36">
        <f>SUMIFS(СВЦЭМ!$D$33:$D$776,СВЦЭМ!$A$33:$A$776,$A78,СВЦЭМ!$B$33:$B$776,S$77)+'СЕТ СН'!$H$14+СВЦЭМ!$D$10+'СЕТ СН'!$H$5-'СЕТ СН'!$H$24</f>
        <v>3685.5057775499999</v>
      </c>
      <c r="T78" s="36">
        <f>SUMIFS(СВЦЭМ!$D$33:$D$776,СВЦЭМ!$A$33:$A$776,$A78,СВЦЭМ!$B$33:$B$776,T$77)+'СЕТ СН'!$H$14+СВЦЭМ!$D$10+'СЕТ СН'!$H$5-'СЕТ СН'!$H$24</f>
        <v>3656.0257796999999</v>
      </c>
      <c r="U78" s="36">
        <f>SUMIFS(СВЦЭМ!$D$33:$D$776,СВЦЭМ!$A$33:$A$776,$A78,СВЦЭМ!$B$33:$B$776,U$77)+'СЕТ СН'!$H$14+СВЦЭМ!$D$10+'СЕТ СН'!$H$5-'СЕТ СН'!$H$24</f>
        <v>3656.6956995399996</v>
      </c>
      <c r="V78" s="36">
        <f>SUMIFS(СВЦЭМ!$D$33:$D$776,СВЦЭМ!$A$33:$A$776,$A78,СВЦЭМ!$B$33:$B$776,V$77)+'СЕТ СН'!$H$14+СВЦЭМ!$D$10+'СЕТ СН'!$H$5-'СЕТ СН'!$H$24</f>
        <v>3681.0045727799998</v>
      </c>
      <c r="W78" s="36">
        <f>SUMIFS(СВЦЭМ!$D$33:$D$776,СВЦЭМ!$A$33:$A$776,$A78,СВЦЭМ!$B$33:$B$776,W$77)+'СЕТ СН'!$H$14+СВЦЭМ!$D$10+'СЕТ СН'!$H$5-'СЕТ СН'!$H$24</f>
        <v>3700.8131348099996</v>
      </c>
      <c r="X78" s="36">
        <f>SUMIFS(СВЦЭМ!$D$33:$D$776,СВЦЭМ!$A$33:$A$776,$A78,СВЦЭМ!$B$33:$B$776,X$77)+'СЕТ СН'!$H$14+СВЦЭМ!$D$10+'СЕТ СН'!$H$5-'СЕТ СН'!$H$24</f>
        <v>3714.4588023199999</v>
      </c>
      <c r="Y78" s="36">
        <f>SUMIFS(СВЦЭМ!$D$33:$D$776,СВЦЭМ!$A$33:$A$776,$A78,СВЦЭМ!$B$33:$B$776,Y$77)+'СЕТ СН'!$H$14+СВЦЭМ!$D$10+'СЕТ СН'!$H$5-'СЕТ СН'!$H$24</f>
        <v>3727.4455067600002</v>
      </c>
      <c r="AA78" s="45"/>
    </row>
    <row r="79" spans="1:27" ht="15.75" x14ac:dyDescent="0.2">
      <c r="A79" s="35">
        <f>A78+1</f>
        <v>43498</v>
      </c>
      <c r="B79" s="36">
        <f>SUMIFS(СВЦЭМ!$D$33:$D$776,СВЦЭМ!$A$33:$A$776,$A79,СВЦЭМ!$B$33:$B$776,B$77)+'СЕТ СН'!$H$14+СВЦЭМ!$D$10+'СЕТ СН'!$H$5-'СЕТ СН'!$H$24</f>
        <v>3821.05910511</v>
      </c>
      <c r="C79" s="36">
        <f>SUMIFS(СВЦЭМ!$D$33:$D$776,СВЦЭМ!$A$33:$A$776,$A79,СВЦЭМ!$B$33:$B$776,C$77)+'СЕТ СН'!$H$14+СВЦЭМ!$D$10+'СЕТ СН'!$H$5-'СЕТ СН'!$H$24</f>
        <v>3825.8142454099998</v>
      </c>
      <c r="D79" s="36">
        <f>SUMIFS(СВЦЭМ!$D$33:$D$776,СВЦЭМ!$A$33:$A$776,$A79,СВЦЭМ!$B$33:$B$776,D$77)+'СЕТ СН'!$H$14+СВЦЭМ!$D$10+'СЕТ СН'!$H$5-'СЕТ СН'!$H$24</f>
        <v>3829.0641313299998</v>
      </c>
      <c r="E79" s="36">
        <f>SUMIFS(СВЦЭМ!$D$33:$D$776,СВЦЭМ!$A$33:$A$776,$A79,СВЦЭМ!$B$33:$B$776,E$77)+'СЕТ СН'!$H$14+СВЦЭМ!$D$10+'СЕТ СН'!$H$5-'СЕТ СН'!$H$24</f>
        <v>3842.40396452</v>
      </c>
      <c r="F79" s="36">
        <f>SUMIFS(СВЦЭМ!$D$33:$D$776,СВЦЭМ!$A$33:$A$776,$A79,СВЦЭМ!$B$33:$B$776,F$77)+'СЕТ СН'!$H$14+СВЦЭМ!$D$10+'СЕТ СН'!$H$5-'СЕТ СН'!$H$24</f>
        <v>3847.7228544599998</v>
      </c>
      <c r="G79" s="36">
        <f>SUMIFS(СВЦЭМ!$D$33:$D$776,СВЦЭМ!$A$33:$A$776,$A79,СВЦЭМ!$B$33:$B$776,G$77)+'СЕТ СН'!$H$14+СВЦЭМ!$D$10+'СЕТ СН'!$H$5-'СЕТ СН'!$H$24</f>
        <v>3827.7939751399999</v>
      </c>
      <c r="H79" s="36">
        <f>SUMIFS(СВЦЭМ!$D$33:$D$776,СВЦЭМ!$A$33:$A$776,$A79,СВЦЭМ!$B$33:$B$776,H$77)+'СЕТ СН'!$H$14+СВЦЭМ!$D$10+'СЕТ СН'!$H$5-'СЕТ СН'!$H$24</f>
        <v>3802.50985954</v>
      </c>
      <c r="I79" s="36">
        <f>SUMIFS(СВЦЭМ!$D$33:$D$776,СВЦЭМ!$A$33:$A$776,$A79,СВЦЭМ!$B$33:$B$776,I$77)+'СЕТ СН'!$H$14+СВЦЭМ!$D$10+'СЕТ СН'!$H$5-'СЕТ СН'!$H$24</f>
        <v>3793.4467209899999</v>
      </c>
      <c r="J79" s="36">
        <f>SUMIFS(СВЦЭМ!$D$33:$D$776,СВЦЭМ!$A$33:$A$776,$A79,СВЦЭМ!$B$33:$B$776,J$77)+'СЕТ СН'!$H$14+СВЦЭМ!$D$10+'СЕТ СН'!$H$5-'СЕТ СН'!$H$24</f>
        <v>3747.14360175</v>
      </c>
      <c r="K79" s="36">
        <f>SUMIFS(СВЦЭМ!$D$33:$D$776,СВЦЭМ!$A$33:$A$776,$A79,СВЦЭМ!$B$33:$B$776,K$77)+'СЕТ СН'!$H$14+СВЦЭМ!$D$10+'СЕТ СН'!$H$5-'СЕТ СН'!$H$24</f>
        <v>3720.9344393900001</v>
      </c>
      <c r="L79" s="36">
        <f>SUMIFS(СВЦЭМ!$D$33:$D$776,СВЦЭМ!$A$33:$A$776,$A79,СВЦЭМ!$B$33:$B$776,L$77)+'СЕТ СН'!$H$14+СВЦЭМ!$D$10+'СЕТ СН'!$H$5-'СЕТ СН'!$H$24</f>
        <v>3706.7556724899996</v>
      </c>
      <c r="M79" s="36">
        <f>SUMIFS(СВЦЭМ!$D$33:$D$776,СВЦЭМ!$A$33:$A$776,$A79,СВЦЭМ!$B$33:$B$776,M$77)+'СЕТ СН'!$H$14+СВЦЭМ!$D$10+'СЕТ СН'!$H$5-'СЕТ СН'!$H$24</f>
        <v>3724.2605241800002</v>
      </c>
      <c r="N79" s="36">
        <f>SUMIFS(СВЦЭМ!$D$33:$D$776,СВЦЭМ!$A$33:$A$776,$A79,СВЦЭМ!$B$33:$B$776,N$77)+'СЕТ СН'!$H$14+СВЦЭМ!$D$10+'СЕТ СН'!$H$5-'СЕТ СН'!$H$24</f>
        <v>3714.5725338699999</v>
      </c>
      <c r="O79" s="36">
        <f>SUMIFS(СВЦЭМ!$D$33:$D$776,СВЦЭМ!$A$33:$A$776,$A79,СВЦЭМ!$B$33:$B$776,O$77)+'СЕТ СН'!$H$14+СВЦЭМ!$D$10+'СЕТ СН'!$H$5-'СЕТ СН'!$H$24</f>
        <v>3689.9713721500002</v>
      </c>
      <c r="P79" s="36">
        <f>SUMIFS(СВЦЭМ!$D$33:$D$776,СВЦЭМ!$A$33:$A$776,$A79,СВЦЭМ!$B$33:$B$776,P$77)+'СЕТ СН'!$H$14+СВЦЭМ!$D$10+'СЕТ СН'!$H$5-'СЕТ СН'!$H$24</f>
        <v>3702.6472229999999</v>
      </c>
      <c r="Q79" s="36">
        <f>SUMIFS(СВЦЭМ!$D$33:$D$776,СВЦЭМ!$A$33:$A$776,$A79,СВЦЭМ!$B$33:$B$776,Q$77)+'СЕТ СН'!$H$14+СВЦЭМ!$D$10+'СЕТ СН'!$H$5-'СЕТ СН'!$H$24</f>
        <v>3715.3513452400002</v>
      </c>
      <c r="R79" s="36">
        <f>SUMIFS(СВЦЭМ!$D$33:$D$776,СВЦЭМ!$A$33:$A$776,$A79,СВЦЭМ!$B$33:$B$776,R$77)+'СЕТ СН'!$H$14+СВЦЭМ!$D$10+'СЕТ СН'!$H$5-'СЕТ СН'!$H$24</f>
        <v>3722.1879217699998</v>
      </c>
      <c r="S79" s="36">
        <f>SUMIFS(СВЦЭМ!$D$33:$D$776,СВЦЭМ!$A$33:$A$776,$A79,СВЦЭМ!$B$33:$B$776,S$77)+'СЕТ СН'!$H$14+СВЦЭМ!$D$10+'СЕТ СН'!$H$5-'СЕТ СН'!$H$24</f>
        <v>3720.2634224699996</v>
      </c>
      <c r="T79" s="36">
        <f>SUMIFS(СВЦЭМ!$D$33:$D$776,СВЦЭМ!$A$33:$A$776,$A79,СВЦЭМ!$B$33:$B$776,T$77)+'СЕТ СН'!$H$14+СВЦЭМ!$D$10+'СЕТ СН'!$H$5-'СЕТ СН'!$H$24</f>
        <v>3672.3082555800002</v>
      </c>
      <c r="U79" s="36">
        <f>SUMIFS(СВЦЭМ!$D$33:$D$776,СВЦЭМ!$A$33:$A$776,$A79,СВЦЭМ!$B$33:$B$776,U$77)+'СЕТ СН'!$H$14+СВЦЭМ!$D$10+'СЕТ СН'!$H$5-'СЕТ СН'!$H$24</f>
        <v>3660.7676047300001</v>
      </c>
      <c r="V79" s="36">
        <f>SUMIFS(СВЦЭМ!$D$33:$D$776,СВЦЭМ!$A$33:$A$776,$A79,СВЦЭМ!$B$33:$B$776,V$77)+'СЕТ СН'!$H$14+СВЦЭМ!$D$10+'СЕТ СН'!$H$5-'СЕТ СН'!$H$24</f>
        <v>3680.3304369500001</v>
      </c>
      <c r="W79" s="36">
        <f>SUMIFS(СВЦЭМ!$D$33:$D$776,СВЦЭМ!$A$33:$A$776,$A79,СВЦЭМ!$B$33:$B$776,W$77)+'СЕТ СН'!$H$14+СВЦЭМ!$D$10+'СЕТ СН'!$H$5-'СЕТ СН'!$H$24</f>
        <v>3697.2411834099998</v>
      </c>
      <c r="X79" s="36">
        <f>SUMIFS(СВЦЭМ!$D$33:$D$776,СВЦЭМ!$A$33:$A$776,$A79,СВЦЭМ!$B$33:$B$776,X$77)+'СЕТ СН'!$H$14+СВЦЭМ!$D$10+'СЕТ СН'!$H$5-'СЕТ СН'!$H$24</f>
        <v>3714.3387129599996</v>
      </c>
      <c r="Y79" s="36">
        <f>SUMIFS(СВЦЭМ!$D$33:$D$776,СВЦЭМ!$A$33:$A$776,$A79,СВЦЭМ!$B$33:$B$776,Y$77)+'СЕТ СН'!$H$14+СВЦЭМ!$D$10+'СЕТ СН'!$H$5-'СЕТ СН'!$H$24</f>
        <v>3731.1269273399998</v>
      </c>
    </row>
    <row r="80" spans="1:27" ht="15.75" x14ac:dyDescent="0.2">
      <c r="A80" s="35">
        <f t="shared" ref="A80:A105" si="2">A79+1</f>
        <v>43499</v>
      </c>
      <c r="B80" s="36">
        <f>SUMIFS(СВЦЭМ!$D$33:$D$776,СВЦЭМ!$A$33:$A$776,$A80,СВЦЭМ!$B$33:$B$776,B$77)+'СЕТ СН'!$H$14+СВЦЭМ!$D$10+'СЕТ СН'!$H$5-'СЕТ СН'!$H$24</f>
        <v>3786.6636591699998</v>
      </c>
      <c r="C80" s="36">
        <f>SUMIFS(СВЦЭМ!$D$33:$D$776,СВЦЭМ!$A$33:$A$776,$A80,СВЦЭМ!$B$33:$B$776,C$77)+'СЕТ СН'!$H$14+СВЦЭМ!$D$10+'СЕТ СН'!$H$5-'СЕТ СН'!$H$24</f>
        <v>3832.5683017599999</v>
      </c>
      <c r="D80" s="36">
        <f>SUMIFS(СВЦЭМ!$D$33:$D$776,СВЦЭМ!$A$33:$A$776,$A80,СВЦЭМ!$B$33:$B$776,D$77)+'СЕТ СН'!$H$14+СВЦЭМ!$D$10+'СЕТ СН'!$H$5-'СЕТ СН'!$H$24</f>
        <v>3832.98753971</v>
      </c>
      <c r="E80" s="36">
        <f>SUMIFS(СВЦЭМ!$D$33:$D$776,СВЦЭМ!$A$33:$A$776,$A80,СВЦЭМ!$B$33:$B$776,E$77)+'СЕТ СН'!$H$14+СВЦЭМ!$D$10+'СЕТ СН'!$H$5-'СЕТ СН'!$H$24</f>
        <v>3847.8141685199998</v>
      </c>
      <c r="F80" s="36">
        <f>SUMIFS(СВЦЭМ!$D$33:$D$776,СВЦЭМ!$A$33:$A$776,$A80,СВЦЭМ!$B$33:$B$776,F$77)+'СЕТ СН'!$H$14+СВЦЭМ!$D$10+'СЕТ СН'!$H$5-'СЕТ СН'!$H$24</f>
        <v>3843.5181629199997</v>
      </c>
      <c r="G80" s="36">
        <f>SUMIFS(СВЦЭМ!$D$33:$D$776,СВЦЭМ!$A$33:$A$776,$A80,СВЦЭМ!$B$33:$B$776,G$77)+'СЕТ СН'!$H$14+СВЦЭМ!$D$10+'СЕТ СН'!$H$5-'СЕТ СН'!$H$24</f>
        <v>3838.7873799099998</v>
      </c>
      <c r="H80" s="36">
        <f>SUMIFS(СВЦЭМ!$D$33:$D$776,СВЦЭМ!$A$33:$A$776,$A80,СВЦЭМ!$B$33:$B$776,H$77)+'СЕТ СН'!$H$14+СВЦЭМ!$D$10+'СЕТ СН'!$H$5-'СЕТ СН'!$H$24</f>
        <v>3815.85635594</v>
      </c>
      <c r="I80" s="36">
        <f>SUMIFS(СВЦЭМ!$D$33:$D$776,СВЦЭМ!$A$33:$A$776,$A80,СВЦЭМ!$B$33:$B$776,I$77)+'СЕТ СН'!$H$14+СВЦЭМ!$D$10+'СЕТ СН'!$H$5-'СЕТ СН'!$H$24</f>
        <v>3805.7907023199996</v>
      </c>
      <c r="J80" s="36">
        <f>SUMIFS(СВЦЭМ!$D$33:$D$776,СВЦЭМ!$A$33:$A$776,$A80,СВЦЭМ!$B$33:$B$776,J$77)+'СЕТ СН'!$H$14+СВЦЭМ!$D$10+'СЕТ СН'!$H$5-'СЕТ СН'!$H$24</f>
        <v>3780.4224520299999</v>
      </c>
      <c r="K80" s="36">
        <f>SUMIFS(СВЦЭМ!$D$33:$D$776,СВЦЭМ!$A$33:$A$776,$A80,СВЦЭМ!$B$33:$B$776,K$77)+'СЕТ СН'!$H$14+СВЦЭМ!$D$10+'СЕТ СН'!$H$5-'СЕТ СН'!$H$24</f>
        <v>3744.4337083999999</v>
      </c>
      <c r="L80" s="36">
        <f>SUMIFS(СВЦЭМ!$D$33:$D$776,СВЦЭМ!$A$33:$A$776,$A80,СВЦЭМ!$B$33:$B$776,L$77)+'СЕТ СН'!$H$14+СВЦЭМ!$D$10+'СЕТ СН'!$H$5-'СЕТ СН'!$H$24</f>
        <v>3714.7123809899999</v>
      </c>
      <c r="M80" s="36">
        <f>SUMIFS(СВЦЭМ!$D$33:$D$776,СВЦЭМ!$A$33:$A$776,$A80,СВЦЭМ!$B$33:$B$776,M$77)+'СЕТ СН'!$H$14+СВЦЭМ!$D$10+'СЕТ СН'!$H$5-'СЕТ СН'!$H$24</f>
        <v>3720.0827742299998</v>
      </c>
      <c r="N80" s="36">
        <f>SUMIFS(СВЦЭМ!$D$33:$D$776,СВЦЭМ!$A$33:$A$776,$A80,СВЦЭМ!$B$33:$B$776,N$77)+'СЕТ СН'!$H$14+СВЦЭМ!$D$10+'СЕТ СН'!$H$5-'СЕТ СН'!$H$24</f>
        <v>3727.4105340699998</v>
      </c>
      <c r="O80" s="36">
        <f>SUMIFS(СВЦЭМ!$D$33:$D$776,СВЦЭМ!$A$33:$A$776,$A80,СВЦЭМ!$B$33:$B$776,O$77)+'СЕТ СН'!$H$14+СВЦЭМ!$D$10+'СЕТ СН'!$H$5-'СЕТ СН'!$H$24</f>
        <v>3711.6684991000002</v>
      </c>
      <c r="P80" s="36">
        <f>SUMIFS(СВЦЭМ!$D$33:$D$776,СВЦЭМ!$A$33:$A$776,$A80,СВЦЭМ!$B$33:$B$776,P$77)+'СЕТ СН'!$H$14+СВЦЭМ!$D$10+'СЕТ СН'!$H$5-'СЕТ СН'!$H$24</f>
        <v>3717.2560280299999</v>
      </c>
      <c r="Q80" s="36">
        <f>SUMIFS(СВЦЭМ!$D$33:$D$776,СВЦЭМ!$A$33:$A$776,$A80,СВЦЭМ!$B$33:$B$776,Q$77)+'СЕТ СН'!$H$14+СВЦЭМ!$D$10+'СЕТ СН'!$H$5-'СЕТ СН'!$H$24</f>
        <v>3733.8081274400001</v>
      </c>
      <c r="R80" s="36">
        <f>SUMIFS(СВЦЭМ!$D$33:$D$776,СВЦЭМ!$A$33:$A$776,$A80,СВЦЭМ!$B$33:$B$776,R$77)+'СЕТ СН'!$H$14+СВЦЭМ!$D$10+'СЕТ СН'!$H$5-'СЕТ СН'!$H$24</f>
        <v>3717.0614467599999</v>
      </c>
      <c r="S80" s="36">
        <f>SUMIFS(СВЦЭМ!$D$33:$D$776,СВЦЭМ!$A$33:$A$776,$A80,СВЦЭМ!$B$33:$B$776,S$77)+'СЕТ СН'!$H$14+СВЦЭМ!$D$10+'СЕТ СН'!$H$5-'СЕТ СН'!$H$24</f>
        <v>3702.75105291</v>
      </c>
      <c r="T80" s="36">
        <f>SUMIFS(СВЦЭМ!$D$33:$D$776,СВЦЭМ!$A$33:$A$776,$A80,СВЦЭМ!$B$33:$B$776,T$77)+'СЕТ СН'!$H$14+СВЦЭМ!$D$10+'СЕТ СН'!$H$5-'СЕТ СН'!$H$24</f>
        <v>3665.2170144900001</v>
      </c>
      <c r="U80" s="36">
        <f>SUMIFS(СВЦЭМ!$D$33:$D$776,СВЦЭМ!$A$33:$A$776,$A80,СВЦЭМ!$B$33:$B$776,U$77)+'СЕТ СН'!$H$14+СВЦЭМ!$D$10+'СЕТ СН'!$H$5-'СЕТ СН'!$H$24</f>
        <v>3651.7861555299996</v>
      </c>
      <c r="V80" s="36">
        <f>SUMIFS(СВЦЭМ!$D$33:$D$776,СВЦЭМ!$A$33:$A$776,$A80,СВЦЭМ!$B$33:$B$776,V$77)+'СЕТ СН'!$H$14+СВЦЭМ!$D$10+'СЕТ СН'!$H$5-'СЕТ СН'!$H$24</f>
        <v>3656.3764593099995</v>
      </c>
      <c r="W80" s="36">
        <f>SUMIFS(СВЦЭМ!$D$33:$D$776,СВЦЭМ!$A$33:$A$776,$A80,СВЦЭМ!$B$33:$B$776,W$77)+'СЕТ СН'!$H$14+СВЦЭМ!$D$10+'СЕТ СН'!$H$5-'СЕТ СН'!$H$24</f>
        <v>3683.3623949100001</v>
      </c>
      <c r="X80" s="36">
        <f>SUMIFS(СВЦЭМ!$D$33:$D$776,СВЦЭМ!$A$33:$A$776,$A80,СВЦЭМ!$B$33:$B$776,X$77)+'СЕТ СН'!$H$14+СВЦЭМ!$D$10+'СЕТ СН'!$H$5-'СЕТ СН'!$H$24</f>
        <v>3705.4558755099997</v>
      </c>
      <c r="Y80" s="36">
        <f>SUMIFS(СВЦЭМ!$D$33:$D$776,СВЦЭМ!$A$33:$A$776,$A80,СВЦЭМ!$B$33:$B$776,Y$77)+'СЕТ СН'!$H$14+СВЦЭМ!$D$10+'СЕТ СН'!$H$5-'СЕТ СН'!$H$24</f>
        <v>3741.9671377499999</v>
      </c>
    </row>
    <row r="81" spans="1:25" ht="15.75" x14ac:dyDescent="0.2">
      <c r="A81" s="35">
        <f t="shared" si="2"/>
        <v>43500</v>
      </c>
      <c r="B81" s="36">
        <f>SUMIFS(СВЦЭМ!$D$33:$D$776,СВЦЭМ!$A$33:$A$776,$A81,СВЦЭМ!$B$33:$B$776,B$77)+'СЕТ СН'!$H$14+СВЦЭМ!$D$10+'СЕТ СН'!$H$5-'СЕТ СН'!$H$24</f>
        <v>3818.8349229300002</v>
      </c>
      <c r="C81" s="36">
        <f>SUMIFS(СВЦЭМ!$D$33:$D$776,СВЦЭМ!$A$33:$A$776,$A81,СВЦЭМ!$B$33:$B$776,C$77)+'СЕТ СН'!$H$14+СВЦЭМ!$D$10+'СЕТ СН'!$H$5-'СЕТ СН'!$H$24</f>
        <v>3849.7091435499997</v>
      </c>
      <c r="D81" s="36">
        <f>SUMIFS(СВЦЭМ!$D$33:$D$776,СВЦЭМ!$A$33:$A$776,$A81,СВЦЭМ!$B$33:$B$776,D$77)+'СЕТ СН'!$H$14+СВЦЭМ!$D$10+'СЕТ СН'!$H$5-'СЕТ СН'!$H$24</f>
        <v>3887.3348577199999</v>
      </c>
      <c r="E81" s="36">
        <f>SUMIFS(СВЦЭМ!$D$33:$D$776,СВЦЭМ!$A$33:$A$776,$A81,СВЦЭМ!$B$33:$B$776,E$77)+'СЕТ СН'!$H$14+СВЦЭМ!$D$10+'СЕТ СН'!$H$5-'СЕТ СН'!$H$24</f>
        <v>3910.0765500899997</v>
      </c>
      <c r="F81" s="36">
        <f>SUMIFS(СВЦЭМ!$D$33:$D$776,СВЦЭМ!$A$33:$A$776,$A81,СВЦЭМ!$B$33:$B$776,F$77)+'СЕТ СН'!$H$14+СВЦЭМ!$D$10+'СЕТ СН'!$H$5-'СЕТ СН'!$H$24</f>
        <v>3909.7528665499999</v>
      </c>
      <c r="G81" s="36">
        <f>SUMIFS(СВЦЭМ!$D$33:$D$776,СВЦЭМ!$A$33:$A$776,$A81,СВЦЭМ!$B$33:$B$776,G$77)+'СЕТ СН'!$H$14+СВЦЭМ!$D$10+'СЕТ СН'!$H$5-'СЕТ СН'!$H$24</f>
        <v>3893.33949493</v>
      </c>
      <c r="H81" s="36">
        <f>SUMIFS(СВЦЭМ!$D$33:$D$776,СВЦЭМ!$A$33:$A$776,$A81,СВЦЭМ!$B$33:$B$776,H$77)+'СЕТ СН'!$H$14+СВЦЭМ!$D$10+'СЕТ СН'!$H$5-'СЕТ СН'!$H$24</f>
        <v>3844.5510884799996</v>
      </c>
      <c r="I81" s="36">
        <f>SUMIFS(СВЦЭМ!$D$33:$D$776,СВЦЭМ!$A$33:$A$776,$A81,СВЦЭМ!$B$33:$B$776,I$77)+'СЕТ СН'!$H$14+СВЦЭМ!$D$10+'СЕТ СН'!$H$5-'СЕТ СН'!$H$24</f>
        <v>3813.7851400299996</v>
      </c>
      <c r="J81" s="36">
        <f>SUMIFS(СВЦЭМ!$D$33:$D$776,СВЦЭМ!$A$33:$A$776,$A81,СВЦЭМ!$B$33:$B$776,J$77)+'СЕТ СН'!$H$14+СВЦЭМ!$D$10+'СЕТ СН'!$H$5-'СЕТ СН'!$H$24</f>
        <v>3780.2116621999999</v>
      </c>
      <c r="K81" s="36">
        <f>SUMIFS(СВЦЭМ!$D$33:$D$776,СВЦЭМ!$A$33:$A$776,$A81,СВЦЭМ!$B$33:$B$776,K$77)+'СЕТ СН'!$H$14+СВЦЭМ!$D$10+'СЕТ СН'!$H$5-'СЕТ СН'!$H$24</f>
        <v>3777.1766447700002</v>
      </c>
      <c r="L81" s="36">
        <f>SUMIFS(СВЦЭМ!$D$33:$D$776,СВЦЭМ!$A$33:$A$776,$A81,СВЦЭМ!$B$33:$B$776,L$77)+'СЕТ СН'!$H$14+СВЦЭМ!$D$10+'СЕТ СН'!$H$5-'СЕТ СН'!$H$24</f>
        <v>3769.8942220899999</v>
      </c>
      <c r="M81" s="36">
        <f>SUMIFS(СВЦЭМ!$D$33:$D$776,СВЦЭМ!$A$33:$A$776,$A81,СВЦЭМ!$B$33:$B$776,M$77)+'СЕТ СН'!$H$14+СВЦЭМ!$D$10+'СЕТ СН'!$H$5-'СЕТ СН'!$H$24</f>
        <v>3782.0222112399997</v>
      </c>
      <c r="N81" s="36">
        <f>SUMIFS(СВЦЭМ!$D$33:$D$776,СВЦЭМ!$A$33:$A$776,$A81,СВЦЭМ!$B$33:$B$776,N$77)+'СЕТ СН'!$H$14+СВЦЭМ!$D$10+'СЕТ СН'!$H$5-'СЕТ СН'!$H$24</f>
        <v>3700.5372253400001</v>
      </c>
      <c r="O81" s="36">
        <f>SUMIFS(СВЦЭМ!$D$33:$D$776,СВЦЭМ!$A$33:$A$776,$A81,СВЦЭМ!$B$33:$B$776,O$77)+'СЕТ СН'!$H$14+СВЦЭМ!$D$10+'СЕТ СН'!$H$5-'СЕТ СН'!$H$24</f>
        <v>3669.2193445000003</v>
      </c>
      <c r="P81" s="36">
        <f>SUMIFS(СВЦЭМ!$D$33:$D$776,СВЦЭМ!$A$33:$A$776,$A81,СВЦЭМ!$B$33:$B$776,P$77)+'СЕТ СН'!$H$14+СВЦЭМ!$D$10+'СЕТ СН'!$H$5-'СЕТ СН'!$H$24</f>
        <v>3674.4790216399997</v>
      </c>
      <c r="Q81" s="36">
        <f>SUMIFS(СВЦЭМ!$D$33:$D$776,СВЦЭМ!$A$33:$A$776,$A81,СВЦЭМ!$B$33:$B$776,Q$77)+'СЕТ СН'!$H$14+СВЦЭМ!$D$10+'СЕТ СН'!$H$5-'СЕТ СН'!$H$24</f>
        <v>3705.83132656</v>
      </c>
      <c r="R81" s="36">
        <f>SUMIFS(СВЦЭМ!$D$33:$D$776,СВЦЭМ!$A$33:$A$776,$A81,СВЦЭМ!$B$33:$B$776,R$77)+'СЕТ СН'!$H$14+СВЦЭМ!$D$10+'СЕТ СН'!$H$5-'СЕТ СН'!$H$24</f>
        <v>3708.1632735200001</v>
      </c>
      <c r="S81" s="36">
        <f>SUMIFS(СВЦЭМ!$D$33:$D$776,СВЦЭМ!$A$33:$A$776,$A81,СВЦЭМ!$B$33:$B$776,S$77)+'СЕТ СН'!$H$14+СВЦЭМ!$D$10+'СЕТ СН'!$H$5-'СЕТ СН'!$H$24</f>
        <v>3675.43697703</v>
      </c>
      <c r="T81" s="36">
        <f>SUMIFS(СВЦЭМ!$D$33:$D$776,СВЦЭМ!$A$33:$A$776,$A81,СВЦЭМ!$B$33:$B$776,T$77)+'СЕТ СН'!$H$14+СВЦЭМ!$D$10+'СЕТ СН'!$H$5-'СЕТ СН'!$H$24</f>
        <v>3651.6888131400001</v>
      </c>
      <c r="U81" s="36">
        <f>SUMIFS(СВЦЭМ!$D$33:$D$776,СВЦЭМ!$A$33:$A$776,$A81,СВЦЭМ!$B$33:$B$776,U$77)+'СЕТ СН'!$H$14+СВЦЭМ!$D$10+'СЕТ СН'!$H$5-'СЕТ СН'!$H$24</f>
        <v>3656.32944348</v>
      </c>
      <c r="V81" s="36">
        <f>SUMIFS(СВЦЭМ!$D$33:$D$776,СВЦЭМ!$A$33:$A$776,$A81,СВЦЭМ!$B$33:$B$776,V$77)+'СЕТ СН'!$H$14+СВЦЭМ!$D$10+'СЕТ СН'!$H$5-'СЕТ СН'!$H$24</f>
        <v>3667.92381372</v>
      </c>
      <c r="W81" s="36">
        <f>SUMIFS(СВЦЭМ!$D$33:$D$776,СВЦЭМ!$A$33:$A$776,$A81,СВЦЭМ!$B$33:$B$776,W$77)+'СЕТ СН'!$H$14+СВЦЭМ!$D$10+'СЕТ СН'!$H$5-'СЕТ СН'!$H$24</f>
        <v>3690.0073607499999</v>
      </c>
      <c r="X81" s="36">
        <f>SUMIFS(СВЦЭМ!$D$33:$D$776,СВЦЭМ!$A$33:$A$776,$A81,СВЦЭМ!$B$33:$B$776,X$77)+'СЕТ СН'!$H$14+СВЦЭМ!$D$10+'СЕТ СН'!$H$5-'СЕТ СН'!$H$24</f>
        <v>3714.1769816999999</v>
      </c>
      <c r="Y81" s="36">
        <f>SUMIFS(СВЦЭМ!$D$33:$D$776,СВЦЭМ!$A$33:$A$776,$A81,СВЦЭМ!$B$33:$B$776,Y$77)+'СЕТ СН'!$H$14+СВЦЭМ!$D$10+'СЕТ СН'!$H$5-'СЕТ СН'!$H$24</f>
        <v>3733.7135947999996</v>
      </c>
    </row>
    <row r="82" spans="1:25" ht="15.75" x14ac:dyDescent="0.2">
      <c r="A82" s="35">
        <f t="shared" si="2"/>
        <v>43501</v>
      </c>
      <c r="B82" s="36">
        <f>SUMIFS(СВЦЭМ!$D$33:$D$776,СВЦЭМ!$A$33:$A$776,$A82,СВЦЭМ!$B$33:$B$776,B$77)+'СЕТ СН'!$H$14+СВЦЭМ!$D$10+'СЕТ СН'!$H$5-'СЕТ СН'!$H$24</f>
        <v>3833.08148351</v>
      </c>
      <c r="C82" s="36">
        <f>SUMIFS(СВЦЭМ!$D$33:$D$776,СВЦЭМ!$A$33:$A$776,$A82,СВЦЭМ!$B$33:$B$776,C$77)+'СЕТ СН'!$H$14+СВЦЭМ!$D$10+'СЕТ СН'!$H$5-'СЕТ СН'!$H$24</f>
        <v>3863.5916783399998</v>
      </c>
      <c r="D82" s="36">
        <f>SUMIFS(СВЦЭМ!$D$33:$D$776,СВЦЭМ!$A$33:$A$776,$A82,СВЦЭМ!$B$33:$B$776,D$77)+'СЕТ СН'!$H$14+СВЦЭМ!$D$10+'СЕТ СН'!$H$5-'СЕТ СН'!$H$24</f>
        <v>3882.2385685299996</v>
      </c>
      <c r="E82" s="36">
        <f>SUMIFS(СВЦЭМ!$D$33:$D$776,СВЦЭМ!$A$33:$A$776,$A82,СВЦЭМ!$B$33:$B$776,E$77)+'СЕТ СН'!$H$14+СВЦЭМ!$D$10+'СЕТ СН'!$H$5-'СЕТ СН'!$H$24</f>
        <v>3879.3373459300001</v>
      </c>
      <c r="F82" s="36">
        <f>SUMIFS(СВЦЭМ!$D$33:$D$776,СВЦЭМ!$A$33:$A$776,$A82,СВЦЭМ!$B$33:$B$776,F$77)+'СЕТ СН'!$H$14+СВЦЭМ!$D$10+'СЕТ СН'!$H$5-'СЕТ СН'!$H$24</f>
        <v>3876.05324268</v>
      </c>
      <c r="G82" s="36">
        <f>SUMIFS(СВЦЭМ!$D$33:$D$776,СВЦЭМ!$A$33:$A$776,$A82,СВЦЭМ!$B$33:$B$776,G$77)+'СЕТ СН'!$H$14+СВЦЭМ!$D$10+'СЕТ СН'!$H$5-'СЕТ СН'!$H$24</f>
        <v>3852.5948155400001</v>
      </c>
      <c r="H82" s="36">
        <f>SUMIFS(СВЦЭМ!$D$33:$D$776,СВЦЭМ!$A$33:$A$776,$A82,СВЦЭМ!$B$33:$B$776,H$77)+'СЕТ СН'!$H$14+СВЦЭМ!$D$10+'СЕТ СН'!$H$5-'СЕТ СН'!$H$24</f>
        <v>3803.3299139599999</v>
      </c>
      <c r="I82" s="36">
        <f>SUMIFS(СВЦЭМ!$D$33:$D$776,СВЦЭМ!$A$33:$A$776,$A82,СВЦЭМ!$B$33:$B$776,I$77)+'СЕТ СН'!$H$14+СВЦЭМ!$D$10+'СЕТ СН'!$H$5-'СЕТ СН'!$H$24</f>
        <v>3794.0217487999998</v>
      </c>
      <c r="J82" s="36">
        <f>SUMIFS(СВЦЭМ!$D$33:$D$776,СВЦЭМ!$A$33:$A$776,$A82,СВЦЭМ!$B$33:$B$776,J$77)+'СЕТ СН'!$H$14+СВЦЭМ!$D$10+'СЕТ СН'!$H$5-'СЕТ СН'!$H$24</f>
        <v>3768.7273634100002</v>
      </c>
      <c r="K82" s="36">
        <f>SUMIFS(СВЦЭМ!$D$33:$D$776,СВЦЭМ!$A$33:$A$776,$A82,СВЦЭМ!$B$33:$B$776,K$77)+'СЕТ СН'!$H$14+СВЦЭМ!$D$10+'СЕТ СН'!$H$5-'СЕТ СН'!$H$24</f>
        <v>3772.7451688800002</v>
      </c>
      <c r="L82" s="36">
        <f>SUMIFS(СВЦЭМ!$D$33:$D$776,СВЦЭМ!$A$33:$A$776,$A82,СВЦЭМ!$B$33:$B$776,L$77)+'СЕТ СН'!$H$14+СВЦЭМ!$D$10+'СЕТ СН'!$H$5-'СЕТ СН'!$H$24</f>
        <v>3773.4967200000001</v>
      </c>
      <c r="M82" s="36">
        <f>SUMIFS(СВЦЭМ!$D$33:$D$776,СВЦЭМ!$A$33:$A$776,$A82,СВЦЭМ!$B$33:$B$776,M$77)+'СЕТ СН'!$H$14+СВЦЭМ!$D$10+'СЕТ СН'!$H$5-'СЕТ СН'!$H$24</f>
        <v>3779.3168931299997</v>
      </c>
      <c r="N82" s="36">
        <f>SUMIFS(СВЦЭМ!$D$33:$D$776,СВЦЭМ!$A$33:$A$776,$A82,СВЦЭМ!$B$33:$B$776,N$77)+'СЕТ СН'!$H$14+СВЦЭМ!$D$10+'СЕТ СН'!$H$5-'СЕТ СН'!$H$24</f>
        <v>3755.56672093</v>
      </c>
      <c r="O82" s="36">
        <f>SUMIFS(СВЦЭМ!$D$33:$D$776,СВЦЭМ!$A$33:$A$776,$A82,СВЦЭМ!$B$33:$B$776,O$77)+'СЕТ СН'!$H$14+СВЦЭМ!$D$10+'СЕТ СН'!$H$5-'СЕТ СН'!$H$24</f>
        <v>3723.8236526800001</v>
      </c>
      <c r="P82" s="36">
        <f>SUMIFS(СВЦЭМ!$D$33:$D$776,СВЦЭМ!$A$33:$A$776,$A82,СВЦЭМ!$B$33:$B$776,P$77)+'СЕТ СН'!$H$14+СВЦЭМ!$D$10+'СЕТ СН'!$H$5-'СЕТ СН'!$H$24</f>
        <v>3729.6775851399998</v>
      </c>
      <c r="Q82" s="36">
        <f>SUMIFS(СВЦЭМ!$D$33:$D$776,СВЦЭМ!$A$33:$A$776,$A82,СВЦЭМ!$B$33:$B$776,Q$77)+'СЕТ СН'!$H$14+СВЦЭМ!$D$10+'СЕТ СН'!$H$5-'СЕТ СН'!$H$24</f>
        <v>3743.6234477099997</v>
      </c>
      <c r="R82" s="36">
        <f>SUMIFS(СВЦЭМ!$D$33:$D$776,СВЦЭМ!$A$33:$A$776,$A82,СВЦЭМ!$B$33:$B$776,R$77)+'СЕТ СН'!$H$14+СВЦЭМ!$D$10+'СЕТ СН'!$H$5-'СЕТ СН'!$H$24</f>
        <v>3733.6181480499999</v>
      </c>
      <c r="S82" s="36">
        <f>SUMIFS(СВЦЭМ!$D$33:$D$776,СВЦЭМ!$A$33:$A$776,$A82,СВЦЭМ!$B$33:$B$776,S$77)+'СЕТ СН'!$H$14+СВЦЭМ!$D$10+'СЕТ СН'!$H$5-'СЕТ СН'!$H$24</f>
        <v>3732.9193612999998</v>
      </c>
      <c r="T82" s="36">
        <f>SUMIFS(СВЦЭМ!$D$33:$D$776,СВЦЭМ!$A$33:$A$776,$A82,СВЦЭМ!$B$33:$B$776,T$77)+'СЕТ СН'!$H$14+СВЦЭМ!$D$10+'СЕТ СН'!$H$5-'СЕТ СН'!$H$24</f>
        <v>3685.5176479499996</v>
      </c>
      <c r="U82" s="36">
        <f>SUMIFS(СВЦЭМ!$D$33:$D$776,СВЦЭМ!$A$33:$A$776,$A82,СВЦЭМ!$B$33:$B$776,U$77)+'СЕТ СН'!$H$14+СВЦЭМ!$D$10+'СЕТ СН'!$H$5-'СЕТ СН'!$H$24</f>
        <v>3700.0567107500001</v>
      </c>
      <c r="V82" s="36">
        <f>SUMIFS(СВЦЭМ!$D$33:$D$776,СВЦЭМ!$A$33:$A$776,$A82,СВЦЭМ!$B$33:$B$776,V$77)+'СЕТ СН'!$H$14+СВЦЭМ!$D$10+'СЕТ СН'!$H$5-'СЕТ СН'!$H$24</f>
        <v>3719.48031941</v>
      </c>
      <c r="W82" s="36">
        <f>SUMIFS(СВЦЭМ!$D$33:$D$776,СВЦЭМ!$A$33:$A$776,$A82,СВЦЭМ!$B$33:$B$776,W$77)+'СЕТ СН'!$H$14+СВЦЭМ!$D$10+'СЕТ СН'!$H$5-'СЕТ СН'!$H$24</f>
        <v>3732.8346952100001</v>
      </c>
      <c r="X82" s="36">
        <f>SUMIFS(СВЦЭМ!$D$33:$D$776,СВЦЭМ!$A$33:$A$776,$A82,СВЦЭМ!$B$33:$B$776,X$77)+'СЕТ СН'!$H$14+СВЦЭМ!$D$10+'СЕТ СН'!$H$5-'СЕТ СН'!$H$24</f>
        <v>3758.8324726199999</v>
      </c>
      <c r="Y82" s="36">
        <f>SUMIFS(СВЦЭМ!$D$33:$D$776,СВЦЭМ!$A$33:$A$776,$A82,СВЦЭМ!$B$33:$B$776,Y$77)+'СЕТ СН'!$H$14+СВЦЭМ!$D$10+'СЕТ СН'!$H$5-'СЕТ СН'!$H$24</f>
        <v>3774.0549634999998</v>
      </c>
    </row>
    <row r="83" spans="1:25" ht="15.75" x14ac:dyDescent="0.2">
      <c r="A83" s="35">
        <f t="shared" si="2"/>
        <v>43502</v>
      </c>
      <c r="B83" s="36">
        <f>SUMIFS(СВЦЭМ!$D$33:$D$776,СВЦЭМ!$A$33:$A$776,$A83,СВЦЭМ!$B$33:$B$776,B$77)+'СЕТ СН'!$H$14+СВЦЭМ!$D$10+'СЕТ СН'!$H$5-'СЕТ СН'!$H$24</f>
        <v>3818.8768741499998</v>
      </c>
      <c r="C83" s="36">
        <f>SUMIFS(СВЦЭМ!$D$33:$D$776,СВЦЭМ!$A$33:$A$776,$A83,СВЦЭМ!$B$33:$B$776,C$77)+'СЕТ СН'!$H$14+СВЦЭМ!$D$10+'СЕТ СН'!$H$5-'СЕТ СН'!$H$24</f>
        <v>3850.7555195199998</v>
      </c>
      <c r="D83" s="36">
        <f>SUMIFS(СВЦЭМ!$D$33:$D$776,СВЦЭМ!$A$33:$A$776,$A83,СВЦЭМ!$B$33:$B$776,D$77)+'СЕТ СН'!$H$14+СВЦЭМ!$D$10+'СЕТ СН'!$H$5-'СЕТ СН'!$H$24</f>
        <v>3861.2592406399999</v>
      </c>
      <c r="E83" s="36">
        <f>SUMIFS(СВЦЭМ!$D$33:$D$776,СВЦЭМ!$A$33:$A$776,$A83,СВЦЭМ!$B$33:$B$776,E$77)+'СЕТ СН'!$H$14+СВЦЭМ!$D$10+'СЕТ СН'!$H$5-'СЕТ СН'!$H$24</f>
        <v>3861.9645533900002</v>
      </c>
      <c r="F83" s="36">
        <f>SUMIFS(СВЦЭМ!$D$33:$D$776,СВЦЭМ!$A$33:$A$776,$A83,СВЦЭМ!$B$33:$B$776,F$77)+'СЕТ СН'!$H$14+СВЦЭМ!$D$10+'СЕТ СН'!$H$5-'СЕТ СН'!$H$24</f>
        <v>3858.5050689999998</v>
      </c>
      <c r="G83" s="36">
        <f>SUMIFS(СВЦЭМ!$D$33:$D$776,СВЦЭМ!$A$33:$A$776,$A83,СВЦЭМ!$B$33:$B$776,G$77)+'СЕТ СН'!$H$14+СВЦЭМ!$D$10+'СЕТ СН'!$H$5-'СЕТ СН'!$H$24</f>
        <v>3828.9500422699998</v>
      </c>
      <c r="H83" s="36">
        <f>SUMIFS(СВЦЭМ!$D$33:$D$776,СВЦЭМ!$A$33:$A$776,$A83,СВЦЭМ!$B$33:$B$776,H$77)+'СЕТ СН'!$H$14+СВЦЭМ!$D$10+'СЕТ СН'!$H$5-'СЕТ СН'!$H$24</f>
        <v>3791.9479473499996</v>
      </c>
      <c r="I83" s="36">
        <f>SUMIFS(СВЦЭМ!$D$33:$D$776,СВЦЭМ!$A$33:$A$776,$A83,СВЦЭМ!$B$33:$B$776,I$77)+'СЕТ СН'!$H$14+СВЦЭМ!$D$10+'СЕТ СН'!$H$5-'СЕТ СН'!$H$24</f>
        <v>3764.5995766899996</v>
      </c>
      <c r="J83" s="36">
        <f>SUMIFS(СВЦЭМ!$D$33:$D$776,СВЦЭМ!$A$33:$A$776,$A83,СВЦЭМ!$B$33:$B$776,J$77)+'СЕТ СН'!$H$14+СВЦЭМ!$D$10+'СЕТ СН'!$H$5-'СЕТ СН'!$H$24</f>
        <v>3780.8361982299998</v>
      </c>
      <c r="K83" s="36">
        <f>SUMIFS(СВЦЭМ!$D$33:$D$776,СВЦЭМ!$A$33:$A$776,$A83,СВЦЭМ!$B$33:$B$776,K$77)+'СЕТ СН'!$H$14+СВЦЭМ!$D$10+'СЕТ СН'!$H$5-'СЕТ СН'!$H$24</f>
        <v>3777.2720946499999</v>
      </c>
      <c r="L83" s="36">
        <f>SUMIFS(СВЦЭМ!$D$33:$D$776,СВЦЭМ!$A$33:$A$776,$A83,СВЦЭМ!$B$33:$B$776,L$77)+'СЕТ СН'!$H$14+СВЦЭМ!$D$10+'СЕТ СН'!$H$5-'СЕТ СН'!$H$24</f>
        <v>3786.3036818800001</v>
      </c>
      <c r="M83" s="36">
        <f>SUMIFS(СВЦЭМ!$D$33:$D$776,СВЦЭМ!$A$33:$A$776,$A83,СВЦЭМ!$B$33:$B$776,M$77)+'СЕТ СН'!$H$14+СВЦЭМ!$D$10+'СЕТ СН'!$H$5-'СЕТ СН'!$H$24</f>
        <v>3788.47906457</v>
      </c>
      <c r="N83" s="36">
        <f>SUMIFS(СВЦЭМ!$D$33:$D$776,СВЦЭМ!$A$33:$A$776,$A83,СВЦЭМ!$B$33:$B$776,N$77)+'СЕТ СН'!$H$14+СВЦЭМ!$D$10+'СЕТ СН'!$H$5-'СЕТ СН'!$H$24</f>
        <v>3772.3958924099998</v>
      </c>
      <c r="O83" s="36">
        <f>SUMIFS(СВЦЭМ!$D$33:$D$776,СВЦЭМ!$A$33:$A$776,$A83,СВЦЭМ!$B$33:$B$776,O$77)+'СЕТ СН'!$H$14+СВЦЭМ!$D$10+'СЕТ СН'!$H$5-'СЕТ СН'!$H$24</f>
        <v>3744.8080421200002</v>
      </c>
      <c r="P83" s="36">
        <f>SUMIFS(СВЦЭМ!$D$33:$D$776,СВЦЭМ!$A$33:$A$776,$A83,СВЦЭМ!$B$33:$B$776,P$77)+'СЕТ СН'!$H$14+СВЦЭМ!$D$10+'СЕТ СН'!$H$5-'СЕТ СН'!$H$24</f>
        <v>3742.0255119699996</v>
      </c>
      <c r="Q83" s="36">
        <f>SUMIFS(СВЦЭМ!$D$33:$D$776,СВЦЭМ!$A$33:$A$776,$A83,СВЦЭМ!$B$33:$B$776,Q$77)+'СЕТ СН'!$H$14+СВЦЭМ!$D$10+'СЕТ СН'!$H$5-'СЕТ СН'!$H$24</f>
        <v>3746.0630589599996</v>
      </c>
      <c r="R83" s="36">
        <f>SUMIFS(СВЦЭМ!$D$33:$D$776,СВЦЭМ!$A$33:$A$776,$A83,СВЦЭМ!$B$33:$B$776,R$77)+'СЕТ СН'!$H$14+СВЦЭМ!$D$10+'СЕТ СН'!$H$5-'СЕТ СН'!$H$24</f>
        <v>3738.5198226699999</v>
      </c>
      <c r="S83" s="36">
        <f>SUMIFS(СВЦЭМ!$D$33:$D$776,СВЦЭМ!$A$33:$A$776,$A83,СВЦЭМ!$B$33:$B$776,S$77)+'СЕТ СН'!$H$14+СВЦЭМ!$D$10+'СЕТ СН'!$H$5-'СЕТ СН'!$H$24</f>
        <v>3745.9310889199996</v>
      </c>
      <c r="T83" s="36">
        <f>SUMIFS(СВЦЭМ!$D$33:$D$776,СВЦЭМ!$A$33:$A$776,$A83,СВЦЭМ!$B$33:$B$776,T$77)+'СЕТ СН'!$H$14+СВЦЭМ!$D$10+'СЕТ СН'!$H$5-'СЕТ СН'!$H$24</f>
        <v>3720.0612359500001</v>
      </c>
      <c r="U83" s="36">
        <f>SUMIFS(СВЦЭМ!$D$33:$D$776,СВЦЭМ!$A$33:$A$776,$A83,СВЦЭМ!$B$33:$B$776,U$77)+'СЕТ СН'!$H$14+СВЦЭМ!$D$10+'СЕТ СН'!$H$5-'СЕТ СН'!$H$24</f>
        <v>3723.5127739599998</v>
      </c>
      <c r="V83" s="36">
        <f>SUMIFS(СВЦЭМ!$D$33:$D$776,СВЦЭМ!$A$33:$A$776,$A83,СВЦЭМ!$B$33:$B$776,V$77)+'СЕТ СН'!$H$14+СВЦЭМ!$D$10+'СЕТ СН'!$H$5-'СЕТ СН'!$H$24</f>
        <v>3746.05648888</v>
      </c>
      <c r="W83" s="36">
        <f>SUMIFS(СВЦЭМ!$D$33:$D$776,СВЦЭМ!$A$33:$A$776,$A83,СВЦЭМ!$B$33:$B$776,W$77)+'СЕТ СН'!$H$14+СВЦЭМ!$D$10+'СЕТ СН'!$H$5-'СЕТ СН'!$H$24</f>
        <v>3758.0193731199997</v>
      </c>
      <c r="X83" s="36">
        <f>SUMIFS(СВЦЭМ!$D$33:$D$776,СВЦЭМ!$A$33:$A$776,$A83,СВЦЭМ!$B$33:$B$776,X$77)+'СЕТ СН'!$H$14+СВЦЭМ!$D$10+'СЕТ СН'!$H$5-'СЕТ СН'!$H$24</f>
        <v>3783.5962614299997</v>
      </c>
      <c r="Y83" s="36">
        <f>SUMIFS(СВЦЭМ!$D$33:$D$776,СВЦЭМ!$A$33:$A$776,$A83,СВЦЭМ!$B$33:$B$776,Y$77)+'СЕТ СН'!$H$14+СВЦЭМ!$D$10+'СЕТ СН'!$H$5-'СЕТ СН'!$H$24</f>
        <v>3817.6407715699997</v>
      </c>
    </row>
    <row r="84" spans="1:25" ht="15.75" x14ac:dyDescent="0.2">
      <c r="A84" s="35">
        <f t="shared" si="2"/>
        <v>43503</v>
      </c>
      <c r="B84" s="36">
        <f>SUMIFS(СВЦЭМ!$D$33:$D$776,СВЦЭМ!$A$33:$A$776,$A84,СВЦЭМ!$B$33:$B$776,B$77)+'СЕТ СН'!$H$14+СВЦЭМ!$D$10+'СЕТ СН'!$H$5-'СЕТ СН'!$H$24</f>
        <v>3846.8897960999998</v>
      </c>
      <c r="C84" s="36">
        <f>SUMIFS(СВЦЭМ!$D$33:$D$776,СВЦЭМ!$A$33:$A$776,$A84,СВЦЭМ!$B$33:$B$776,C$77)+'СЕТ СН'!$H$14+СВЦЭМ!$D$10+'СЕТ СН'!$H$5-'СЕТ СН'!$H$24</f>
        <v>3866.5672510499999</v>
      </c>
      <c r="D84" s="36">
        <f>SUMIFS(СВЦЭМ!$D$33:$D$776,СВЦЭМ!$A$33:$A$776,$A84,СВЦЭМ!$B$33:$B$776,D$77)+'СЕТ СН'!$H$14+СВЦЭМ!$D$10+'СЕТ СН'!$H$5-'СЕТ СН'!$H$24</f>
        <v>3886.7079032499996</v>
      </c>
      <c r="E84" s="36">
        <f>SUMIFS(СВЦЭМ!$D$33:$D$776,СВЦЭМ!$A$33:$A$776,$A84,СВЦЭМ!$B$33:$B$776,E$77)+'СЕТ СН'!$H$14+СВЦЭМ!$D$10+'СЕТ СН'!$H$5-'СЕТ СН'!$H$24</f>
        <v>3913.3808002400001</v>
      </c>
      <c r="F84" s="36">
        <f>SUMIFS(СВЦЭМ!$D$33:$D$776,СВЦЭМ!$A$33:$A$776,$A84,СВЦЭМ!$B$33:$B$776,F$77)+'СЕТ СН'!$H$14+СВЦЭМ!$D$10+'СЕТ СН'!$H$5-'СЕТ СН'!$H$24</f>
        <v>3893.7212483399999</v>
      </c>
      <c r="G84" s="36">
        <f>SUMIFS(СВЦЭМ!$D$33:$D$776,СВЦЭМ!$A$33:$A$776,$A84,СВЦЭМ!$B$33:$B$776,G$77)+'СЕТ СН'!$H$14+СВЦЭМ!$D$10+'СЕТ СН'!$H$5-'СЕТ СН'!$H$24</f>
        <v>3878.4328971</v>
      </c>
      <c r="H84" s="36">
        <f>SUMIFS(СВЦЭМ!$D$33:$D$776,СВЦЭМ!$A$33:$A$776,$A84,СВЦЭМ!$B$33:$B$776,H$77)+'СЕТ СН'!$H$14+СВЦЭМ!$D$10+'СЕТ СН'!$H$5-'СЕТ СН'!$H$24</f>
        <v>3845.0109420600002</v>
      </c>
      <c r="I84" s="36">
        <f>SUMIFS(СВЦЭМ!$D$33:$D$776,СВЦЭМ!$A$33:$A$776,$A84,СВЦЭМ!$B$33:$B$776,I$77)+'СЕТ СН'!$H$14+СВЦЭМ!$D$10+'СЕТ СН'!$H$5-'СЕТ СН'!$H$24</f>
        <v>3823.14685302</v>
      </c>
      <c r="J84" s="36">
        <f>SUMIFS(СВЦЭМ!$D$33:$D$776,СВЦЭМ!$A$33:$A$776,$A84,СВЦЭМ!$B$33:$B$776,J$77)+'СЕТ СН'!$H$14+СВЦЭМ!$D$10+'СЕТ СН'!$H$5-'СЕТ СН'!$H$24</f>
        <v>3810.5035079499999</v>
      </c>
      <c r="K84" s="36">
        <f>SUMIFS(СВЦЭМ!$D$33:$D$776,СВЦЭМ!$A$33:$A$776,$A84,СВЦЭМ!$B$33:$B$776,K$77)+'СЕТ СН'!$H$14+СВЦЭМ!$D$10+'СЕТ СН'!$H$5-'СЕТ СН'!$H$24</f>
        <v>3798.8506083599996</v>
      </c>
      <c r="L84" s="36">
        <f>SUMIFS(СВЦЭМ!$D$33:$D$776,СВЦЭМ!$A$33:$A$776,$A84,СВЦЭМ!$B$33:$B$776,L$77)+'СЕТ СН'!$H$14+СВЦЭМ!$D$10+'СЕТ СН'!$H$5-'СЕТ СН'!$H$24</f>
        <v>3797.9869686000002</v>
      </c>
      <c r="M84" s="36">
        <f>SUMIFS(СВЦЭМ!$D$33:$D$776,СВЦЭМ!$A$33:$A$776,$A84,СВЦЭМ!$B$33:$B$776,M$77)+'СЕТ СН'!$H$14+СВЦЭМ!$D$10+'СЕТ СН'!$H$5-'СЕТ СН'!$H$24</f>
        <v>3805.9771183299999</v>
      </c>
      <c r="N84" s="36">
        <f>SUMIFS(СВЦЭМ!$D$33:$D$776,СВЦЭМ!$A$33:$A$776,$A84,СВЦЭМ!$B$33:$B$776,N$77)+'СЕТ СН'!$H$14+СВЦЭМ!$D$10+'СЕТ СН'!$H$5-'СЕТ СН'!$H$24</f>
        <v>3789.0241787199998</v>
      </c>
      <c r="O84" s="36">
        <f>SUMIFS(СВЦЭМ!$D$33:$D$776,СВЦЭМ!$A$33:$A$776,$A84,СВЦЭМ!$B$33:$B$776,O$77)+'СЕТ СН'!$H$14+СВЦЭМ!$D$10+'СЕТ СН'!$H$5-'СЕТ СН'!$H$24</f>
        <v>3752.88951245</v>
      </c>
      <c r="P84" s="36">
        <f>SUMIFS(СВЦЭМ!$D$33:$D$776,СВЦЭМ!$A$33:$A$776,$A84,СВЦЭМ!$B$33:$B$776,P$77)+'СЕТ СН'!$H$14+СВЦЭМ!$D$10+'СЕТ СН'!$H$5-'СЕТ СН'!$H$24</f>
        <v>3751.4219618699999</v>
      </c>
      <c r="Q84" s="36">
        <f>SUMIFS(СВЦЭМ!$D$33:$D$776,СВЦЭМ!$A$33:$A$776,$A84,СВЦЭМ!$B$33:$B$776,Q$77)+'СЕТ СН'!$H$14+СВЦЭМ!$D$10+'СЕТ СН'!$H$5-'СЕТ СН'!$H$24</f>
        <v>3755.8920192899996</v>
      </c>
      <c r="R84" s="36">
        <f>SUMIFS(СВЦЭМ!$D$33:$D$776,СВЦЭМ!$A$33:$A$776,$A84,СВЦЭМ!$B$33:$B$776,R$77)+'СЕТ СН'!$H$14+СВЦЭМ!$D$10+'СЕТ СН'!$H$5-'СЕТ СН'!$H$24</f>
        <v>3754.9905580999998</v>
      </c>
      <c r="S84" s="36">
        <f>SUMIFS(СВЦЭМ!$D$33:$D$776,СВЦЭМ!$A$33:$A$776,$A84,СВЦЭМ!$B$33:$B$776,S$77)+'СЕТ СН'!$H$14+СВЦЭМ!$D$10+'СЕТ СН'!$H$5-'СЕТ СН'!$H$24</f>
        <v>3744.9351872500001</v>
      </c>
      <c r="T84" s="36">
        <f>SUMIFS(СВЦЭМ!$D$33:$D$776,СВЦЭМ!$A$33:$A$776,$A84,СВЦЭМ!$B$33:$B$776,T$77)+'СЕТ СН'!$H$14+СВЦЭМ!$D$10+'СЕТ СН'!$H$5-'СЕТ СН'!$H$24</f>
        <v>3704.6880453200001</v>
      </c>
      <c r="U84" s="36">
        <f>SUMIFS(СВЦЭМ!$D$33:$D$776,СВЦЭМ!$A$33:$A$776,$A84,СВЦЭМ!$B$33:$B$776,U$77)+'СЕТ СН'!$H$14+СВЦЭМ!$D$10+'СЕТ СН'!$H$5-'СЕТ СН'!$H$24</f>
        <v>3696.6081876899998</v>
      </c>
      <c r="V84" s="36">
        <f>SUMIFS(СВЦЭМ!$D$33:$D$776,СВЦЭМ!$A$33:$A$776,$A84,СВЦЭМ!$B$33:$B$776,V$77)+'СЕТ СН'!$H$14+СВЦЭМ!$D$10+'СЕТ СН'!$H$5-'СЕТ СН'!$H$24</f>
        <v>3715.4022577999999</v>
      </c>
      <c r="W84" s="36">
        <f>SUMIFS(СВЦЭМ!$D$33:$D$776,СВЦЭМ!$A$33:$A$776,$A84,СВЦЭМ!$B$33:$B$776,W$77)+'СЕТ СН'!$H$14+СВЦЭМ!$D$10+'СЕТ СН'!$H$5-'СЕТ СН'!$H$24</f>
        <v>3734.1279177199999</v>
      </c>
      <c r="X84" s="36">
        <f>SUMIFS(СВЦЭМ!$D$33:$D$776,СВЦЭМ!$A$33:$A$776,$A84,СВЦЭМ!$B$33:$B$776,X$77)+'СЕТ СН'!$H$14+СВЦЭМ!$D$10+'СЕТ СН'!$H$5-'СЕТ СН'!$H$24</f>
        <v>3753.8579044799999</v>
      </c>
      <c r="Y84" s="36">
        <f>SUMIFS(СВЦЭМ!$D$33:$D$776,СВЦЭМ!$A$33:$A$776,$A84,СВЦЭМ!$B$33:$B$776,Y$77)+'СЕТ СН'!$H$14+СВЦЭМ!$D$10+'СЕТ СН'!$H$5-'СЕТ СН'!$H$24</f>
        <v>3773.3449166399996</v>
      </c>
    </row>
    <row r="85" spans="1:25" ht="15.75" x14ac:dyDescent="0.2">
      <c r="A85" s="35">
        <f t="shared" si="2"/>
        <v>43504</v>
      </c>
      <c r="B85" s="36">
        <f>SUMIFS(СВЦЭМ!$D$33:$D$776,СВЦЭМ!$A$33:$A$776,$A85,СВЦЭМ!$B$33:$B$776,B$77)+'СЕТ СН'!$H$14+СВЦЭМ!$D$10+'СЕТ СН'!$H$5-'СЕТ СН'!$H$24</f>
        <v>3851.3330973100001</v>
      </c>
      <c r="C85" s="36">
        <f>SUMIFS(СВЦЭМ!$D$33:$D$776,СВЦЭМ!$A$33:$A$776,$A85,СВЦЭМ!$B$33:$B$776,C$77)+'СЕТ СН'!$H$14+СВЦЭМ!$D$10+'СЕТ СН'!$H$5-'СЕТ СН'!$H$24</f>
        <v>3874.1655460699999</v>
      </c>
      <c r="D85" s="36">
        <f>SUMIFS(СВЦЭМ!$D$33:$D$776,СВЦЭМ!$A$33:$A$776,$A85,СВЦЭМ!$B$33:$B$776,D$77)+'СЕТ СН'!$H$14+СВЦЭМ!$D$10+'СЕТ СН'!$H$5-'СЕТ СН'!$H$24</f>
        <v>3889.1179465199998</v>
      </c>
      <c r="E85" s="36">
        <f>SUMIFS(СВЦЭМ!$D$33:$D$776,СВЦЭМ!$A$33:$A$776,$A85,СВЦЭМ!$B$33:$B$776,E$77)+'СЕТ СН'!$H$14+СВЦЭМ!$D$10+'СЕТ СН'!$H$5-'СЕТ СН'!$H$24</f>
        <v>3919.7498319199999</v>
      </c>
      <c r="F85" s="36">
        <f>SUMIFS(СВЦЭМ!$D$33:$D$776,СВЦЭМ!$A$33:$A$776,$A85,СВЦЭМ!$B$33:$B$776,F$77)+'СЕТ СН'!$H$14+СВЦЭМ!$D$10+'СЕТ СН'!$H$5-'СЕТ СН'!$H$24</f>
        <v>3909.05318068</v>
      </c>
      <c r="G85" s="36">
        <f>SUMIFS(СВЦЭМ!$D$33:$D$776,СВЦЭМ!$A$33:$A$776,$A85,СВЦЭМ!$B$33:$B$776,G$77)+'СЕТ СН'!$H$14+СВЦЭМ!$D$10+'СЕТ СН'!$H$5-'СЕТ СН'!$H$24</f>
        <v>3877.7623617199997</v>
      </c>
      <c r="H85" s="36">
        <f>SUMIFS(СВЦЭМ!$D$33:$D$776,СВЦЭМ!$A$33:$A$776,$A85,СВЦЭМ!$B$33:$B$776,H$77)+'СЕТ СН'!$H$14+СВЦЭМ!$D$10+'СЕТ СН'!$H$5-'СЕТ СН'!$H$24</f>
        <v>3839.2861653</v>
      </c>
      <c r="I85" s="36">
        <f>SUMIFS(СВЦЭМ!$D$33:$D$776,СВЦЭМ!$A$33:$A$776,$A85,СВЦЭМ!$B$33:$B$776,I$77)+'СЕТ СН'!$H$14+СВЦЭМ!$D$10+'СЕТ СН'!$H$5-'СЕТ СН'!$H$24</f>
        <v>3822.8274680599998</v>
      </c>
      <c r="J85" s="36">
        <f>SUMIFS(СВЦЭМ!$D$33:$D$776,СВЦЭМ!$A$33:$A$776,$A85,СВЦЭМ!$B$33:$B$776,J$77)+'СЕТ СН'!$H$14+СВЦЭМ!$D$10+'СЕТ СН'!$H$5-'СЕТ СН'!$H$24</f>
        <v>3803.2131123999998</v>
      </c>
      <c r="K85" s="36">
        <f>SUMIFS(СВЦЭМ!$D$33:$D$776,СВЦЭМ!$A$33:$A$776,$A85,СВЦЭМ!$B$33:$B$776,K$77)+'СЕТ СН'!$H$14+СВЦЭМ!$D$10+'СЕТ СН'!$H$5-'СЕТ СН'!$H$24</f>
        <v>3771.4739298799996</v>
      </c>
      <c r="L85" s="36">
        <f>SUMIFS(СВЦЭМ!$D$33:$D$776,СВЦЭМ!$A$33:$A$776,$A85,СВЦЭМ!$B$33:$B$776,L$77)+'СЕТ СН'!$H$14+СВЦЭМ!$D$10+'СЕТ СН'!$H$5-'СЕТ СН'!$H$24</f>
        <v>3743.9188503300002</v>
      </c>
      <c r="M85" s="36">
        <f>SUMIFS(СВЦЭМ!$D$33:$D$776,СВЦЭМ!$A$33:$A$776,$A85,СВЦЭМ!$B$33:$B$776,M$77)+'СЕТ СН'!$H$14+СВЦЭМ!$D$10+'СЕТ СН'!$H$5-'СЕТ СН'!$H$24</f>
        <v>3753.49705868</v>
      </c>
      <c r="N85" s="36">
        <f>SUMIFS(СВЦЭМ!$D$33:$D$776,СВЦЭМ!$A$33:$A$776,$A85,СВЦЭМ!$B$33:$B$776,N$77)+'СЕТ СН'!$H$14+СВЦЭМ!$D$10+'СЕТ СН'!$H$5-'СЕТ СН'!$H$24</f>
        <v>3743.2649232099998</v>
      </c>
      <c r="O85" s="36">
        <f>SUMIFS(СВЦЭМ!$D$33:$D$776,СВЦЭМ!$A$33:$A$776,$A85,СВЦЭМ!$B$33:$B$776,O$77)+'СЕТ СН'!$H$14+СВЦЭМ!$D$10+'СЕТ СН'!$H$5-'СЕТ СН'!$H$24</f>
        <v>3739.3604131599996</v>
      </c>
      <c r="P85" s="36">
        <f>SUMIFS(СВЦЭМ!$D$33:$D$776,СВЦЭМ!$A$33:$A$776,$A85,СВЦЭМ!$B$33:$B$776,P$77)+'СЕТ СН'!$H$14+СВЦЭМ!$D$10+'СЕТ СН'!$H$5-'СЕТ СН'!$H$24</f>
        <v>3754.0994987300001</v>
      </c>
      <c r="Q85" s="36">
        <f>SUMIFS(СВЦЭМ!$D$33:$D$776,СВЦЭМ!$A$33:$A$776,$A85,СВЦЭМ!$B$33:$B$776,Q$77)+'СЕТ СН'!$H$14+СВЦЭМ!$D$10+'СЕТ СН'!$H$5-'СЕТ СН'!$H$24</f>
        <v>3761.0966087699999</v>
      </c>
      <c r="R85" s="36">
        <f>SUMIFS(СВЦЭМ!$D$33:$D$776,СВЦЭМ!$A$33:$A$776,$A85,СВЦЭМ!$B$33:$B$776,R$77)+'СЕТ СН'!$H$14+СВЦЭМ!$D$10+'СЕТ СН'!$H$5-'СЕТ СН'!$H$24</f>
        <v>3761.6663326199996</v>
      </c>
      <c r="S85" s="36">
        <f>SUMIFS(СВЦЭМ!$D$33:$D$776,СВЦЭМ!$A$33:$A$776,$A85,СВЦЭМ!$B$33:$B$776,S$77)+'СЕТ СН'!$H$14+СВЦЭМ!$D$10+'СЕТ СН'!$H$5-'СЕТ СН'!$H$24</f>
        <v>3745.6707014100002</v>
      </c>
      <c r="T85" s="36">
        <f>SUMIFS(СВЦЭМ!$D$33:$D$776,СВЦЭМ!$A$33:$A$776,$A85,СВЦЭМ!$B$33:$B$776,T$77)+'СЕТ СН'!$H$14+СВЦЭМ!$D$10+'СЕТ СН'!$H$5-'СЕТ СН'!$H$24</f>
        <v>3697.2714588099998</v>
      </c>
      <c r="U85" s="36">
        <f>SUMIFS(СВЦЭМ!$D$33:$D$776,СВЦЭМ!$A$33:$A$776,$A85,СВЦЭМ!$B$33:$B$776,U$77)+'СЕТ СН'!$H$14+СВЦЭМ!$D$10+'СЕТ СН'!$H$5-'СЕТ СН'!$H$24</f>
        <v>3693.5833576199998</v>
      </c>
      <c r="V85" s="36">
        <f>SUMIFS(СВЦЭМ!$D$33:$D$776,СВЦЭМ!$A$33:$A$776,$A85,СВЦЭМ!$B$33:$B$776,V$77)+'СЕТ СН'!$H$14+СВЦЭМ!$D$10+'СЕТ СН'!$H$5-'СЕТ СН'!$H$24</f>
        <v>3725.4501005599996</v>
      </c>
      <c r="W85" s="36">
        <f>SUMIFS(СВЦЭМ!$D$33:$D$776,СВЦЭМ!$A$33:$A$776,$A85,СВЦЭМ!$B$33:$B$776,W$77)+'СЕТ СН'!$H$14+СВЦЭМ!$D$10+'СЕТ СН'!$H$5-'СЕТ СН'!$H$24</f>
        <v>3755.0222733199998</v>
      </c>
      <c r="X85" s="36">
        <f>SUMIFS(СВЦЭМ!$D$33:$D$776,СВЦЭМ!$A$33:$A$776,$A85,СВЦЭМ!$B$33:$B$776,X$77)+'СЕТ СН'!$H$14+СВЦЭМ!$D$10+'СЕТ СН'!$H$5-'СЕТ СН'!$H$24</f>
        <v>3787.1332030399999</v>
      </c>
      <c r="Y85" s="36">
        <f>SUMIFS(СВЦЭМ!$D$33:$D$776,СВЦЭМ!$A$33:$A$776,$A85,СВЦЭМ!$B$33:$B$776,Y$77)+'СЕТ СН'!$H$14+СВЦЭМ!$D$10+'СЕТ СН'!$H$5-'СЕТ СН'!$H$24</f>
        <v>3803.7054588599999</v>
      </c>
    </row>
    <row r="86" spans="1:25" ht="15.75" x14ac:dyDescent="0.2">
      <c r="A86" s="35">
        <f t="shared" si="2"/>
        <v>43505</v>
      </c>
      <c r="B86" s="36">
        <f>SUMIFS(СВЦЭМ!$D$33:$D$776,СВЦЭМ!$A$33:$A$776,$A86,СВЦЭМ!$B$33:$B$776,B$77)+'СЕТ СН'!$H$14+СВЦЭМ!$D$10+'СЕТ СН'!$H$5-'СЕТ СН'!$H$24</f>
        <v>3818.1823688499999</v>
      </c>
      <c r="C86" s="36">
        <f>SUMIFS(СВЦЭМ!$D$33:$D$776,СВЦЭМ!$A$33:$A$776,$A86,СВЦЭМ!$B$33:$B$776,C$77)+'СЕТ СН'!$H$14+СВЦЭМ!$D$10+'СЕТ СН'!$H$5-'СЕТ СН'!$H$24</f>
        <v>3850.3098263900001</v>
      </c>
      <c r="D86" s="36">
        <f>SUMIFS(СВЦЭМ!$D$33:$D$776,СВЦЭМ!$A$33:$A$776,$A86,СВЦЭМ!$B$33:$B$776,D$77)+'СЕТ СН'!$H$14+СВЦЭМ!$D$10+'СЕТ СН'!$H$5-'СЕТ СН'!$H$24</f>
        <v>3869.0440669999998</v>
      </c>
      <c r="E86" s="36">
        <f>SUMIFS(СВЦЭМ!$D$33:$D$776,СВЦЭМ!$A$33:$A$776,$A86,СВЦЭМ!$B$33:$B$776,E$77)+'СЕТ СН'!$H$14+СВЦЭМ!$D$10+'СЕТ СН'!$H$5-'СЕТ СН'!$H$24</f>
        <v>3869.4336378899998</v>
      </c>
      <c r="F86" s="36">
        <f>SUMIFS(СВЦЭМ!$D$33:$D$776,СВЦЭМ!$A$33:$A$776,$A86,СВЦЭМ!$B$33:$B$776,F$77)+'СЕТ СН'!$H$14+СВЦЭМ!$D$10+'СЕТ СН'!$H$5-'СЕТ СН'!$H$24</f>
        <v>3866.2878687499997</v>
      </c>
      <c r="G86" s="36">
        <f>SUMIFS(СВЦЭМ!$D$33:$D$776,СВЦЭМ!$A$33:$A$776,$A86,СВЦЭМ!$B$33:$B$776,G$77)+'СЕТ СН'!$H$14+СВЦЭМ!$D$10+'СЕТ СН'!$H$5-'СЕТ СН'!$H$24</f>
        <v>3864.3470446599999</v>
      </c>
      <c r="H86" s="36">
        <f>SUMIFS(СВЦЭМ!$D$33:$D$776,СВЦЭМ!$A$33:$A$776,$A86,СВЦЭМ!$B$33:$B$776,H$77)+'СЕТ СН'!$H$14+СВЦЭМ!$D$10+'СЕТ СН'!$H$5-'СЕТ СН'!$H$24</f>
        <v>3839.5826204699997</v>
      </c>
      <c r="I86" s="36">
        <f>SUMIFS(СВЦЭМ!$D$33:$D$776,СВЦЭМ!$A$33:$A$776,$A86,СВЦЭМ!$B$33:$B$776,I$77)+'СЕТ СН'!$H$14+СВЦЭМ!$D$10+'СЕТ СН'!$H$5-'СЕТ СН'!$H$24</f>
        <v>3824.2770438799998</v>
      </c>
      <c r="J86" s="36">
        <f>SUMIFS(СВЦЭМ!$D$33:$D$776,СВЦЭМ!$A$33:$A$776,$A86,СВЦЭМ!$B$33:$B$776,J$77)+'СЕТ СН'!$H$14+СВЦЭМ!$D$10+'СЕТ СН'!$H$5-'СЕТ СН'!$H$24</f>
        <v>3779.96872626</v>
      </c>
      <c r="K86" s="36">
        <f>SUMIFS(СВЦЭМ!$D$33:$D$776,СВЦЭМ!$A$33:$A$776,$A86,СВЦЭМ!$B$33:$B$776,K$77)+'СЕТ СН'!$H$14+СВЦЭМ!$D$10+'СЕТ СН'!$H$5-'СЕТ СН'!$H$24</f>
        <v>3753.7734015199999</v>
      </c>
      <c r="L86" s="36">
        <f>SUMIFS(СВЦЭМ!$D$33:$D$776,СВЦЭМ!$A$33:$A$776,$A86,СВЦЭМ!$B$33:$B$776,L$77)+'СЕТ СН'!$H$14+СВЦЭМ!$D$10+'СЕТ СН'!$H$5-'СЕТ СН'!$H$24</f>
        <v>3749.0204437900002</v>
      </c>
      <c r="M86" s="36">
        <f>SUMIFS(СВЦЭМ!$D$33:$D$776,СВЦЭМ!$A$33:$A$776,$A86,СВЦЭМ!$B$33:$B$776,M$77)+'СЕТ СН'!$H$14+СВЦЭМ!$D$10+'СЕТ СН'!$H$5-'СЕТ СН'!$H$24</f>
        <v>3756.4431918</v>
      </c>
      <c r="N86" s="36">
        <f>SUMIFS(СВЦЭМ!$D$33:$D$776,СВЦЭМ!$A$33:$A$776,$A86,СВЦЭМ!$B$33:$B$776,N$77)+'СЕТ СН'!$H$14+СВЦЭМ!$D$10+'СЕТ СН'!$H$5-'СЕТ СН'!$H$24</f>
        <v>3758.9377638799997</v>
      </c>
      <c r="O86" s="36">
        <f>SUMIFS(СВЦЭМ!$D$33:$D$776,СВЦЭМ!$A$33:$A$776,$A86,СВЦЭМ!$B$33:$B$776,O$77)+'СЕТ СН'!$H$14+СВЦЭМ!$D$10+'СЕТ СН'!$H$5-'СЕТ СН'!$H$24</f>
        <v>3742.8905743699997</v>
      </c>
      <c r="P86" s="36">
        <f>SUMIFS(СВЦЭМ!$D$33:$D$776,СВЦЭМ!$A$33:$A$776,$A86,СВЦЭМ!$B$33:$B$776,P$77)+'СЕТ СН'!$H$14+СВЦЭМ!$D$10+'СЕТ СН'!$H$5-'СЕТ СН'!$H$24</f>
        <v>3741.96106947</v>
      </c>
      <c r="Q86" s="36">
        <f>SUMIFS(СВЦЭМ!$D$33:$D$776,СВЦЭМ!$A$33:$A$776,$A86,СВЦЭМ!$B$33:$B$776,Q$77)+'СЕТ СН'!$H$14+СВЦЭМ!$D$10+'СЕТ СН'!$H$5-'СЕТ СН'!$H$24</f>
        <v>3750.2208496699996</v>
      </c>
      <c r="R86" s="36">
        <f>SUMIFS(СВЦЭМ!$D$33:$D$776,СВЦЭМ!$A$33:$A$776,$A86,СВЦЭМ!$B$33:$B$776,R$77)+'СЕТ СН'!$H$14+СВЦЭМ!$D$10+'СЕТ СН'!$H$5-'СЕТ СН'!$H$24</f>
        <v>3730.7686579699998</v>
      </c>
      <c r="S86" s="36">
        <f>SUMIFS(СВЦЭМ!$D$33:$D$776,СВЦЭМ!$A$33:$A$776,$A86,СВЦЭМ!$B$33:$B$776,S$77)+'СЕТ СН'!$H$14+СВЦЭМ!$D$10+'СЕТ СН'!$H$5-'СЕТ СН'!$H$24</f>
        <v>3712.4637305799997</v>
      </c>
      <c r="T86" s="36">
        <f>SUMIFS(СВЦЭМ!$D$33:$D$776,СВЦЭМ!$A$33:$A$776,$A86,СВЦЭМ!$B$33:$B$776,T$77)+'СЕТ СН'!$H$14+СВЦЭМ!$D$10+'СЕТ СН'!$H$5-'СЕТ СН'!$H$24</f>
        <v>3670.7995183200001</v>
      </c>
      <c r="U86" s="36">
        <f>SUMIFS(СВЦЭМ!$D$33:$D$776,СВЦЭМ!$A$33:$A$776,$A86,СВЦЭМ!$B$33:$B$776,U$77)+'СЕТ СН'!$H$14+СВЦЭМ!$D$10+'СЕТ СН'!$H$5-'СЕТ СН'!$H$24</f>
        <v>3662.1151570100001</v>
      </c>
      <c r="V86" s="36">
        <f>SUMIFS(СВЦЭМ!$D$33:$D$776,СВЦЭМ!$A$33:$A$776,$A86,СВЦЭМ!$B$33:$B$776,V$77)+'СЕТ СН'!$H$14+СВЦЭМ!$D$10+'СЕТ СН'!$H$5-'СЕТ СН'!$H$24</f>
        <v>3679.7323023899999</v>
      </c>
      <c r="W86" s="36">
        <f>SUMIFS(СВЦЭМ!$D$33:$D$776,СВЦЭМ!$A$33:$A$776,$A86,СВЦЭМ!$B$33:$B$776,W$77)+'СЕТ СН'!$H$14+СВЦЭМ!$D$10+'СЕТ СН'!$H$5-'СЕТ СН'!$H$24</f>
        <v>3699.9878829999998</v>
      </c>
      <c r="X86" s="36">
        <f>SUMIFS(СВЦЭМ!$D$33:$D$776,СВЦЭМ!$A$33:$A$776,$A86,СВЦЭМ!$B$33:$B$776,X$77)+'СЕТ СН'!$H$14+СВЦЭМ!$D$10+'СЕТ СН'!$H$5-'СЕТ СН'!$H$24</f>
        <v>3722.8318161500001</v>
      </c>
      <c r="Y86" s="36">
        <f>SUMIFS(СВЦЭМ!$D$33:$D$776,СВЦЭМ!$A$33:$A$776,$A86,СВЦЭМ!$B$33:$B$776,Y$77)+'СЕТ СН'!$H$14+СВЦЭМ!$D$10+'СЕТ СН'!$H$5-'СЕТ СН'!$H$24</f>
        <v>3752.0114976</v>
      </c>
    </row>
    <row r="87" spans="1:25" ht="15.75" x14ac:dyDescent="0.2">
      <c r="A87" s="35">
        <f t="shared" si="2"/>
        <v>43506</v>
      </c>
      <c r="B87" s="36">
        <f>SUMIFS(СВЦЭМ!$D$33:$D$776,СВЦЭМ!$A$33:$A$776,$A87,СВЦЭМ!$B$33:$B$776,B$77)+'СЕТ СН'!$H$14+СВЦЭМ!$D$10+'СЕТ СН'!$H$5-'СЕТ СН'!$H$24</f>
        <v>3775.4541809799998</v>
      </c>
      <c r="C87" s="36">
        <f>SUMIFS(СВЦЭМ!$D$33:$D$776,СВЦЭМ!$A$33:$A$776,$A87,СВЦЭМ!$B$33:$B$776,C$77)+'СЕТ СН'!$H$14+СВЦЭМ!$D$10+'СЕТ СН'!$H$5-'СЕТ СН'!$H$24</f>
        <v>3788.6092647199998</v>
      </c>
      <c r="D87" s="36">
        <f>SUMIFS(СВЦЭМ!$D$33:$D$776,СВЦЭМ!$A$33:$A$776,$A87,СВЦЭМ!$B$33:$B$776,D$77)+'СЕТ СН'!$H$14+СВЦЭМ!$D$10+'СЕТ СН'!$H$5-'СЕТ СН'!$H$24</f>
        <v>3827.73656725</v>
      </c>
      <c r="E87" s="36">
        <f>SUMIFS(СВЦЭМ!$D$33:$D$776,СВЦЭМ!$A$33:$A$776,$A87,СВЦЭМ!$B$33:$B$776,E$77)+'СЕТ СН'!$H$14+СВЦЭМ!$D$10+'СЕТ СН'!$H$5-'СЕТ СН'!$H$24</f>
        <v>3842.3016370199998</v>
      </c>
      <c r="F87" s="36">
        <f>SUMIFS(СВЦЭМ!$D$33:$D$776,СВЦЭМ!$A$33:$A$776,$A87,СВЦЭМ!$B$33:$B$776,F$77)+'СЕТ СН'!$H$14+СВЦЭМ!$D$10+'СЕТ СН'!$H$5-'СЕТ СН'!$H$24</f>
        <v>3839.2721646999998</v>
      </c>
      <c r="G87" s="36">
        <f>SUMIFS(СВЦЭМ!$D$33:$D$776,СВЦЭМ!$A$33:$A$776,$A87,СВЦЭМ!$B$33:$B$776,G$77)+'СЕТ СН'!$H$14+СВЦЭМ!$D$10+'СЕТ СН'!$H$5-'СЕТ СН'!$H$24</f>
        <v>3830.8400155099998</v>
      </c>
      <c r="H87" s="36">
        <f>SUMIFS(СВЦЭМ!$D$33:$D$776,СВЦЭМ!$A$33:$A$776,$A87,СВЦЭМ!$B$33:$B$776,H$77)+'СЕТ СН'!$H$14+СВЦЭМ!$D$10+'СЕТ СН'!$H$5-'СЕТ СН'!$H$24</f>
        <v>3819.1515659699999</v>
      </c>
      <c r="I87" s="36">
        <f>SUMIFS(СВЦЭМ!$D$33:$D$776,СВЦЭМ!$A$33:$A$776,$A87,СВЦЭМ!$B$33:$B$776,I$77)+'СЕТ СН'!$H$14+СВЦЭМ!$D$10+'СЕТ СН'!$H$5-'СЕТ СН'!$H$24</f>
        <v>3790.1143746600001</v>
      </c>
      <c r="J87" s="36">
        <f>SUMIFS(СВЦЭМ!$D$33:$D$776,СВЦЭМ!$A$33:$A$776,$A87,СВЦЭМ!$B$33:$B$776,J$77)+'СЕТ СН'!$H$14+СВЦЭМ!$D$10+'СЕТ СН'!$H$5-'СЕТ СН'!$H$24</f>
        <v>3758.2533019000002</v>
      </c>
      <c r="K87" s="36">
        <f>SUMIFS(СВЦЭМ!$D$33:$D$776,СВЦЭМ!$A$33:$A$776,$A87,СВЦЭМ!$B$33:$B$776,K$77)+'СЕТ СН'!$H$14+СВЦЭМ!$D$10+'СЕТ СН'!$H$5-'СЕТ СН'!$H$24</f>
        <v>3711.6171431599996</v>
      </c>
      <c r="L87" s="36">
        <f>SUMIFS(СВЦЭМ!$D$33:$D$776,СВЦЭМ!$A$33:$A$776,$A87,СВЦЭМ!$B$33:$B$776,L$77)+'СЕТ СН'!$H$14+СВЦЭМ!$D$10+'СЕТ СН'!$H$5-'СЕТ СН'!$H$24</f>
        <v>3687.79971527</v>
      </c>
      <c r="M87" s="36">
        <f>SUMIFS(СВЦЭМ!$D$33:$D$776,СВЦЭМ!$A$33:$A$776,$A87,СВЦЭМ!$B$33:$B$776,M$77)+'СЕТ СН'!$H$14+СВЦЭМ!$D$10+'СЕТ СН'!$H$5-'СЕТ СН'!$H$24</f>
        <v>3689.0699298299996</v>
      </c>
      <c r="N87" s="36">
        <f>SUMIFS(СВЦЭМ!$D$33:$D$776,СВЦЭМ!$A$33:$A$776,$A87,СВЦЭМ!$B$33:$B$776,N$77)+'СЕТ СН'!$H$14+СВЦЭМ!$D$10+'СЕТ СН'!$H$5-'СЕТ СН'!$H$24</f>
        <v>3696.1498711200002</v>
      </c>
      <c r="O87" s="36">
        <f>SUMIFS(СВЦЭМ!$D$33:$D$776,СВЦЭМ!$A$33:$A$776,$A87,СВЦЭМ!$B$33:$B$776,O$77)+'СЕТ СН'!$H$14+СВЦЭМ!$D$10+'СЕТ СН'!$H$5-'СЕТ СН'!$H$24</f>
        <v>3679.4729871999998</v>
      </c>
      <c r="P87" s="36">
        <f>SUMIFS(СВЦЭМ!$D$33:$D$776,СВЦЭМ!$A$33:$A$776,$A87,СВЦЭМ!$B$33:$B$776,P$77)+'СЕТ СН'!$H$14+СВЦЭМ!$D$10+'СЕТ СН'!$H$5-'СЕТ СН'!$H$24</f>
        <v>3678.0612334199996</v>
      </c>
      <c r="Q87" s="36">
        <f>SUMIFS(СВЦЭМ!$D$33:$D$776,СВЦЭМ!$A$33:$A$776,$A87,СВЦЭМ!$B$33:$B$776,Q$77)+'СЕТ СН'!$H$14+СВЦЭМ!$D$10+'СЕТ СН'!$H$5-'СЕТ СН'!$H$24</f>
        <v>3697.34196574</v>
      </c>
      <c r="R87" s="36">
        <f>SUMIFS(СВЦЭМ!$D$33:$D$776,СВЦЭМ!$A$33:$A$776,$A87,СВЦЭМ!$B$33:$B$776,R$77)+'СЕТ СН'!$H$14+СВЦЭМ!$D$10+'СЕТ СН'!$H$5-'СЕТ СН'!$H$24</f>
        <v>3711.3432313899998</v>
      </c>
      <c r="S87" s="36">
        <f>SUMIFS(СВЦЭМ!$D$33:$D$776,СВЦЭМ!$A$33:$A$776,$A87,СВЦЭМ!$B$33:$B$776,S$77)+'СЕТ СН'!$H$14+СВЦЭМ!$D$10+'СЕТ СН'!$H$5-'СЕТ СН'!$H$24</f>
        <v>3700.9593295699997</v>
      </c>
      <c r="T87" s="36">
        <f>SUMIFS(СВЦЭМ!$D$33:$D$776,СВЦЭМ!$A$33:$A$776,$A87,СВЦЭМ!$B$33:$B$776,T$77)+'СЕТ СН'!$H$14+СВЦЭМ!$D$10+'СЕТ СН'!$H$5-'СЕТ СН'!$H$24</f>
        <v>3670.2466309399997</v>
      </c>
      <c r="U87" s="36">
        <f>SUMIFS(СВЦЭМ!$D$33:$D$776,СВЦЭМ!$A$33:$A$776,$A87,СВЦЭМ!$B$33:$B$776,U$77)+'СЕТ СН'!$H$14+СВЦЭМ!$D$10+'СЕТ СН'!$H$5-'СЕТ СН'!$H$24</f>
        <v>3663.77515898</v>
      </c>
      <c r="V87" s="36">
        <f>SUMIFS(СВЦЭМ!$D$33:$D$776,СВЦЭМ!$A$33:$A$776,$A87,СВЦЭМ!$B$33:$B$776,V$77)+'СЕТ СН'!$H$14+СВЦЭМ!$D$10+'СЕТ СН'!$H$5-'СЕТ СН'!$H$24</f>
        <v>3643.1219706000002</v>
      </c>
      <c r="W87" s="36">
        <f>SUMIFS(СВЦЭМ!$D$33:$D$776,СВЦЭМ!$A$33:$A$776,$A87,СВЦЭМ!$B$33:$B$776,W$77)+'СЕТ СН'!$H$14+СВЦЭМ!$D$10+'СЕТ СН'!$H$5-'СЕТ СН'!$H$24</f>
        <v>3657.9479300799999</v>
      </c>
      <c r="X87" s="36">
        <f>SUMIFS(СВЦЭМ!$D$33:$D$776,СВЦЭМ!$A$33:$A$776,$A87,СВЦЭМ!$B$33:$B$776,X$77)+'СЕТ СН'!$H$14+СВЦЭМ!$D$10+'СЕТ СН'!$H$5-'СЕТ СН'!$H$24</f>
        <v>3680.4556831299997</v>
      </c>
      <c r="Y87" s="36">
        <f>SUMIFS(СВЦЭМ!$D$33:$D$776,СВЦЭМ!$A$33:$A$776,$A87,СВЦЭМ!$B$33:$B$776,Y$77)+'СЕТ СН'!$H$14+СВЦЭМ!$D$10+'СЕТ СН'!$H$5-'СЕТ СН'!$H$24</f>
        <v>3739.6912827899996</v>
      </c>
    </row>
    <row r="88" spans="1:25" ht="15.75" x14ac:dyDescent="0.2">
      <c r="A88" s="35">
        <f t="shared" si="2"/>
        <v>43507</v>
      </c>
      <c r="B88" s="36">
        <f>SUMIFS(СВЦЭМ!$D$33:$D$776,СВЦЭМ!$A$33:$A$776,$A88,СВЦЭМ!$B$33:$B$776,B$77)+'СЕТ СН'!$H$14+СВЦЭМ!$D$10+'СЕТ СН'!$H$5-'СЕТ СН'!$H$24</f>
        <v>3787.8686130199999</v>
      </c>
      <c r="C88" s="36">
        <f>SUMIFS(СВЦЭМ!$D$33:$D$776,СВЦЭМ!$A$33:$A$776,$A88,СВЦЭМ!$B$33:$B$776,C$77)+'СЕТ СН'!$H$14+СВЦЭМ!$D$10+'СЕТ СН'!$H$5-'СЕТ СН'!$H$24</f>
        <v>3809.4214435899999</v>
      </c>
      <c r="D88" s="36">
        <f>SUMIFS(СВЦЭМ!$D$33:$D$776,СВЦЭМ!$A$33:$A$776,$A88,СВЦЭМ!$B$33:$B$776,D$77)+'СЕТ СН'!$H$14+СВЦЭМ!$D$10+'СЕТ СН'!$H$5-'СЕТ СН'!$H$24</f>
        <v>3836.6590278499998</v>
      </c>
      <c r="E88" s="36">
        <f>SUMIFS(СВЦЭМ!$D$33:$D$776,СВЦЭМ!$A$33:$A$776,$A88,СВЦЭМ!$B$33:$B$776,E$77)+'СЕТ СН'!$H$14+СВЦЭМ!$D$10+'СЕТ СН'!$H$5-'СЕТ СН'!$H$24</f>
        <v>3848.1998738000002</v>
      </c>
      <c r="F88" s="36">
        <f>SUMIFS(СВЦЭМ!$D$33:$D$776,СВЦЭМ!$A$33:$A$776,$A88,СВЦЭМ!$B$33:$B$776,F$77)+'СЕТ СН'!$H$14+СВЦЭМ!$D$10+'СЕТ СН'!$H$5-'СЕТ СН'!$H$24</f>
        <v>3844.9803541900001</v>
      </c>
      <c r="G88" s="36">
        <f>SUMIFS(СВЦЭМ!$D$33:$D$776,СВЦЭМ!$A$33:$A$776,$A88,СВЦЭМ!$B$33:$B$776,G$77)+'СЕТ СН'!$H$14+СВЦЭМ!$D$10+'СЕТ СН'!$H$5-'СЕТ СН'!$H$24</f>
        <v>3833.7300816999996</v>
      </c>
      <c r="H88" s="36">
        <f>SUMIFS(СВЦЭМ!$D$33:$D$776,СВЦЭМ!$A$33:$A$776,$A88,СВЦЭМ!$B$33:$B$776,H$77)+'СЕТ СН'!$H$14+СВЦЭМ!$D$10+'СЕТ СН'!$H$5-'СЕТ СН'!$H$24</f>
        <v>3782.65885282</v>
      </c>
      <c r="I88" s="36">
        <f>SUMIFS(СВЦЭМ!$D$33:$D$776,СВЦЭМ!$A$33:$A$776,$A88,СВЦЭМ!$B$33:$B$776,I$77)+'СЕТ СН'!$H$14+СВЦЭМ!$D$10+'СЕТ СН'!$H$5-'СЕТ СН'!$H$24</f>
        <v>3748.2609260999998</v>
      </c>
      <c r="J88" s="36">
        <f>SUMIFS(СВЦЭМ!$D$33:$D$776,СВЦЭМ!$A$33:$A$776,$A88,СВЦЭМ!$B$33:$B$776,J$77)+'СЕТ СН'!$H$14+СВЦЭМ!$D$10+'СЕТ СН'!$H$5-'СЕТ СН'!$H$24</f>
        <v>3736.23839795</v>
      </c>
      <c r="K88" s="36">
        <f>SUMIFS(СВЦЭМ!$D$33:$D$776,СВЦЭМ!$A$33:$A$776,$A88,СВЦЭМ!$B$33:$B$776,K$77)+'СЕТ СН'!$H$14+СВЦЭМ!$D$10+'СЕТ СН'!$H$5-'СЕТ СН'!$H$24</f>
        <v>3735.89310596</v>
      </c>
      <c r="L88" s="36">
        <f>SUMIFS(СВЦЭМ!$D$33:$D$776,СВЦЭМ!$A$33:$A$776,$A88,СВЦЭМ!$B$33:$B$776,L$77)+'СЕТ СН'!$H$14+СВЦЭМ!$D$10+'СЕТ СН'!$H$5-'СЕТ СН'!$H$24</f>
        <v>3724.1005795900001</v>
      </c>
      <c r="M88" s="36">
        <f>SUMIFS(СВЦЭМ!$D$33:$D$776,СВЦЭМ!$A$33:$A$776,$A88,СВЦЭМ!$B$33:$B$776,M$77)+'СЕТ СН'!$H$14+СВЦЭМ!$D$10+'СЕТ СН'!$H$5-'СЕТ СН'!$H$24</f>
        <v>3726.4992045399999</v>
      </c>
      <c r="N88" s="36">
        <f>SUMIFS(СВЦЭМ!$D$33:$D$776,СВЦЭМ!$A$33:$A$776,$A88,СВЦЭМ!$B$33:$B$776,N$77)+'СЕТ СН'!$H$14+СВЦЭМ!$D$10+'СЕТ СН'!$H$5-'СЕТ СН'!$H$24</f>
        <v>3732.3698411699997</v>
      </c>
      <c r="O88" s="36">
        <f>SUMIFS(СВЦЭМ!$D$33:$D$776,СВЦЭМ!$A$33:$A$776,$A88,СВЦЭМ!$B$33:$B$776,O$77)+'СЕТ СН'!$H$14+СВЦЭМ!$D$10+'СЕТ СН'!$H$5-'СЕТ СН'!$H$24</f>
        <v>3699.8407707899996</v>
      </c>
      <c r="P88" s="36">
        <f>SUMIFS(СВЦЭМ!$D$33:$D$776,СВЦЭМ!$A$33:$A$776,$A88,СВЦЭМ!$B$33:$B$776,P$77)+'СЕТ СН'!$H$14+СВЦЭМ!$D$10+'СЕТ СН'!$H$5-'СЕТ СН'!$H$24</f>
        <v>3716.2999029299999</v>
      </c>
      <c r="Q88" s="36">
        <f>SUMIFS(СВЦЭМ!$D$33:$D$776,СВЦЭМ!$A$33:$A$776,$A88,СВЦЭМ!$B$33:$B$776,Q$77)+'СЕТ СН'!$H$14+СВЦЭМ!$D$10+'СЕТ СН'!$H$5-'СЕТ СН'!$H$24</f>
        <v>3713.9581584899997</v>
      </c>
      <c r="R88" s="36">
        <f>SUMIFS(СВЦЭМ!$D$33:$D$776,СВЦЭМ!$A$33:$A$776,$A88,СВЦЭМ!$B$33:$B$776,R$77)+'СЕТ СН'!$H$14+СВЦЭМ!$D$10+'СЕТ СН'!$H$5-'СЕТ СН'!$H$24</f>
        <v>3712.8127536299999</v>
      </c>
      <c r="S88" s="36">
        <f>SUMIFS(СВЦЭМ!$D$33:$D$776,СВЦЭМ!$A$33:$A$776,$A88,СВЦЭМ!$B$33:$B$776,S$77)+'СЕТ СН'!$H$14+СВЦЭМ!$D$10+'СЕТ СН'!$H$5-'СЕТ СН'!$H$24</f>
        <v>3701.2748714499999</v>
      </c>
      <c r="T88" s="36">
        <f>SUMIFS(СВЦЭМ!$D$33:$D$776,СВЦЭМ!$A$33:$A$776,$A88,СВЦЭМ!$B$33:$B$776,T$77)+'СЕТ СН'!$H$14+СВЦЭМ!$D$10+'СЕТ СН'!$H$5-'СЕТ СН'!$H$24</f>
        <v>3648.0159683800002</v>
      </c>
      <c r="U88" s="36">
        <f>SUMIFS(СВЦЭМ!$D$33:$D$776,СВЦЭМ!$A$33:$A$776,$A88,СВЦЭМ!$B$33:$B$776,U$77)+'СЕТ СН'!$H$14+СВЦЭМ!$D$10+'СЕТ СН'!$H$5-'СЕТ СН'!$H$24</f>
        <v>3628.8908302199998</v>
      </c>
      <c r="V88" s="36">
        <f>SUMIFS(СВЦЭМ!$D$33:$D$776,СВЦЭМ!$A$33:$A$776,$A88,СВЦЭМ!$B$33:$B$776,V$77)+'СЕТ СН'!$H$14+СВЦЭМ!$D$10+'СЕТ СН'!$H$5-'СЕТ СН'!$H$24</f>
        <v>3650.9139563600002</v>
      </c>
      <c r="W88" s="36">
        <f>SUMIFS(СВЦЭМ!$D$33:$D$776,СВЦЭМ!$A$33:$A$776,$A88,СВЦЭМ!$B$33:$B$776,W$77)+'СЕТ СН'!$H$14+СВЦЭМ!$D$10+'СЕТ СН'!$H$5-'СЕТ СН'!$H$24</f>
        <v>3662.9550701299995</v>
      </c>
      <c r="X88" s="36">
        <f>SUMIFS(СВЦЭМ!$D$33:$D$776,СВЦЭМ!$A$33:$A$776,$A88,СВЦЭМ!$B$33:$B$776,X$77)+'СЕТ СН'!$H$14+СВЦЭМ!$D$10+'СЕТ СН'!$H$5-'СЕТ СН'!$H$24</f>
        <v>3689.9929591</v>
      </c>
      <c r="Y88" s="36">
        <f>SUMIFS(СВЦЭМ!$D$33:$D$776,СВЦЭМ!$A$33:$A$776,$A88,СВЦЭМ!$B$33:$B$776,Y$77)+'СЕТ СН'!$H$14+СВЦЭМ!$D$10+'СЕТ СН'!$H$5-'СЕТ СН'!$H$24</f>
        <v>3739.4797513100002</v>
      </c>
    </row>
    <row r="89" spans="1:25" ht="15.75" x14ac:dyDescent="0.2">
      <c r="A89" s="35">
        <f t="shared" si="2"/>
        <v>43508</v>
      </c>
      <c r="B89" s="36">
        <f>SUMIFS(СВЦЭМ!$D$33:$D$776,СВЦЭМ!$A$33:$A$776,$A89,СВЦЭМ!$B$33:$B$776,B$77)+'СЕТ СН'!$H$14+СВЦЭМ!$D$10+'СЕТ СН'!$H$5-'СЕТ СН'!$H$24</f>
        <v>3773.6487598499998</v>
      </c>
      <c r="C89" s="36">
        <f>SUMIFS(СВЦЭМ!$D$33:$D$776,СВЦЭМ!$A$33:$A$776,$A89,СВЦЭМ!$B$33:$B$776,C$77)+'СЕТ СН'!$H$14+СВЦЭМ!$D$10+'СЕТ СН'!$H$5-'СЕТ СН'!$H$24</f>
        <v>3803.3835552</v>
      </c>
      <c r="D89" s="36">
        <f>SUMIFS(СВЦЭМ!$D$33:$D$776,СВЦЭМ!$A$33:$A$776,$A89,СВЦЭМ!$B$33:$B$776,D$77)+'СЕТ СН'!$H$14+СВЦЭМ!$D$10+'СЕТ СН'!$H$5-'СЕТ СН'!$H$24</f>
        <v>3819.9807883399999</v>
      </c>
      <c r="E89" s="36">
        <f>SUMIFS(СВЦЭМ!$D$33:$D$776,СВЦЭМ!$A$33:$A$776,$A89,СВЦЭМ!$B$33:$B$776,E$77)+'СЕТ СН'!$H$14+СВЦЭМ!$D$10+'СЕТ СН'!$H$5-'СЕТ СН'!$H$24</f>
        <v>3831.8415059199997</v>
      </c>
      <c r="F89" s="36">
        <f>SUMIFS(СВЦЭМ!$D$33:$D$776,СВЦЭМ!$A$33:$A$776,$A89,СВЦЭМ!$B$33:$B$776,F$77)+'СЕТ СН'!$H$14+СВЦЭМ!$D$10+'СЕТ СН'!$H$5-'СЕТ СН'!$H$24</f>
        <v>3829.6135456299999</v>
      </c>
      <c r="G89" s="36">
        <f>SUMIFS(СВЦЭМ!$D$33:$D$776,СВЦЭМ!$A$33:$A$776,$A89,СВЦЭМ!$B$33:$B$776,G$77)+'СЕТ СН'!$H$14+СВЦЭМ!$D$10+'СЕТ СН'!$H$5-'СЕТ СН'!$H$24</f>
        <v>3814.1148632099998</v>
      </c>
      <c r="H89" s="36">
        <f>SUMIFS(СВЦЭМ!$D$33:$D$776,СВЦЭМ!$A$33:$A$776,$A89,СВЦЭМ!$B$33:$B$776,H$77)+'СЕТ СН'!$H$14+СВЦЭМ!$D$10+'СЕТ СН'!$H$5-'СЕТ СН'!$H$24</f>
        <v>3770.7998917899999</v>
      </c>
      <c r="I89" s="36">
        <f>SUMIFS(СВЦЭМ!$D$33:$D$776,СВЦЭМ!$A$33:$A$776,$A89,СВЦЭМ!$B$33:$B$776,I$77)+'СЕТ СН'!$H$14+СВЦЭМ!$D$10+'СЕТ СН'!$H$5-'СЕТ СН'!$H$24</f>
        <v>3738.5185992899997</v>
      </c>
      <c r="J89" s="36">
        <f>SUMIFS(СВЦЭМ!$D$33:$D$776,СВЦЭМ!$A$33:$A$776,$A89,СВЦЭМ!$B$33:$B$776,J$77)+'СЕТ СН'!$H$14+СВЦЭМ!$D$10+'СЕТ СН'!$H$5-'СЕТ СН'!$H$24</f>
        <v>3702.43017332</v>
      </c>
      <c r="K89" s="36">
        <f>SUMIFS(СВЦЭМ!$D$33:$D$776,СВЦЭМ!$A$33:$A$776,$A89,СВЦЭМ!$B$33:$B$776,K$77)+'СЕТ СН'!$H$14+СВЦЭМ!$D$10+'СЕТ СН'!$H$5-'СЕТ СН'!$H$24</f>
        <v>3703.7133105100002</v>
      </c>
      <c r="L89" s="36">
        <f>SUMIFS(СВЦЭМ!$D$33:$D$776,СВЦЭМ!$A$33:$A$776,$A89,СВЦЭМ!$B$33:$B$776,L$77)+'СЕТ СН'!$H$14+СВЦЭМ!$D$10+'СЕТ СН'!$H$5-'СЕТ СН'!$H$24</f>
        <v>3702.4943125599998</v>
      </c>
      <c r="M89" s="36">
        <f>SUMIFS(СВЦЭМ!$D$33:$D$776,СВЦЭМ!$A$33:$A$776,$A89,СВЦЭМ!$B$33:$B$776,M$77)+'СЕТ СН'!$H$14+СВЦЭМ!$D$10+'СЕТ СН'!$H$5-'СЕТ СН'!$H$24</f>
        <v>3714.8364822899998</v>
      </c>
      <c r="N89" s="36">
        <f>SUMIFS(СВЦЭМ!$D$33:$D$776,СВЦЭМ!$A$33:$A$776,$A89,СВЦЭМ!$B$33:$B$776,N$77)+'СЕТ СН'!$H$14+СВЦЭМ!$D$10+'СЕТ СН'!$H$5-'СЕТ СН'!$H$24</f>
        <v>3702.2196445999998</v>
      </c>
      <c r="O89" s="36">
        <f>SUMIFS(СВЦЭМ!$D$33:$D$776,СВЦЭМ!$A$33:$A$776,$A89,СВЦЭМ!$B$33:$B$776,O$77)+'СЕТ СН'!$H$14+СВЦЭМ!$D$10+'СЕТ СН'!$H$5-'СЕТ СН'!$H$24</f>
        <v>3668.2296016999999</v>
      </c>
      <c r="P89" s="36">
        <f>SUMIFS(СВЦЭМ!$D$33:$D$776,СВЦЭМ!$A$33:$A$776,$A89,СВЦЭМ!$B$33:$B$776,P$77)+'СЕТ СН'!$H$14+СВЦЭМ!$D$10+'СЕТ СН'!$H$5-'СЕТ СН'!$H$24</f>
        <v>3682.2805767399996</v>
      </c>
      <c r="Q89" s="36">
        <f>SUMIFS(СВЦЭМ!$D$33:$D$776,СВЦЭМ!$A$33:$A$776,$A89,СВЦЭМ!$B$33:$B$776,Q$77)+'СЕТ СН'!$H$14+СВЦЭМ!$D$10+'СЕТ СН'!$H$5-'СЕТ СН'!$H$24</f>
        <v>3696.5455694900002</v>
      </c>
      <c r="R89" s="36">
        <f>SUMIFS(СВЦЭМ!$D$33:$D$776,СВЦЭМ!$A$33:$A$776,$A89,СВЦЭМ!$B$33:$B$776,R$77)+'СЕТ СН'!$H$14+СВЦЭМ!$D$10+'СЕТ СН'!$H$5-'СЕТ СН'!$H$24</f>
        <v>3693.5843453299999</v>
      </c>
      <c r="S89" s="36">
        <f>SUMIFS(СВЦЭМ!$D$33:$D$776,СВЦЭМ!$A$33:$A$776,$A89,СВЦЭМ!$B$33:$B$776,S$77)+'СЕТ СН'!$H$14+СВЦЭМ!$D$10+'СЕТ СН'!$H$5-'СЕТ СН'!$H$24</f>
        <v>3674.7916831000002</v>
      </c>
      <c r="T89" s="36">
        <f>SUMIFS(СВЦЭМ!$D$33:$D$776,СВЦЭМ!$A$33:$A$776,$A89,СВЦЭМ!$B$33:$B$776,T$77)+'СЕТ СН'!$H$14+СВЦЭМ!$D$10+'СЕТ СН'!$H$5-'СЕТ СН'!$H$24</f>
        <v>3630.2690101899998</v>
      </c>
      <c r="U89" s="36">
        <f>SUMIFS(СВЦЭМ!$D$33:$D$776,СВЦЭМ!$A$33:$A$776,$A89,СВЦЭМ!$B$33:$B$776,U$77)+'СЕТ СН'!$H$14+СВЦЭМ!$D$10+'СЕТ СН'!$H$5-'СЕТ СН'!$H$24</f>
        <v>3629.3294142899999</v>
      </c>
      <c r="V89" s="36">
        <f>SUMIFS(СВЦЭМ!$D$33:$D$776,СВЦЭМ!$A$33:$A$776,$A89,СВЦЭМ!$B$33:$B$776,V$77)+'СЕТ СН'!$H$14+СВЦЭМ!$D$10+'СЕТ СН'!$H$5-'СЕТ СН'!$H$24</f>
        <v>3653.0978824499998</v>
      </c>
      <c r="W89" s="36">
        <f>SUMIFS(СВЦЭМ!$D$33:$D$776,СВЦЭМ!$A$33:$A$776,$A89,СВЦЭМ!$B$33:$B$776,W$77)+'СЕТ СН'!$H$14+СВЦЭМ!$D$10+'СЕТ СН'!$H$5-'СЕТ СН'!$H$24</f>
        <v>3669.5956900599999</v>
      </c>
      <c r="X89" s="36">
        <f>SUMIFS(СВЦЭМ!$D$33:$D$776,СВЦЭМ!$A$33:$A$776,$A89,СВЦЭМ!$B$33:$B$776,X$77)+'СЕТ СН'!$H$14+СВЦЭМ!$D$10+'СЕТ СН'!$H$5-'СЕТ СН'!$H$24</f>
        <v>3695.89423953</v>
      </c>
      <c r="Y89" s="36">
        <f>SUMIFS(СВЦЭМ!$D$33:$D$776,СВЦЭМ!$A$33:$A$776,$A89,СВЦЭМ!$B$33:$B$776,Y$77)+'СЕТ СН'!$H$14+СВЦЭМ!$D$10+'СЕТ СН'!$H$5-'СЕТ СН'!$H$24</f>
        <v>3749.34654555</v>
      </c>
    </row>
    <row r="90" spans="1:25" ht="15.75" x14ac:dyDescent="0.2">
      <c r="A90" s="35">
        <f t="shared" si="2"/>
        <v>43509</v>
      </c>
      <c r="B90" s="36">
        <f>SUMIFS(СВЦЭМ!$D$33:$D$776,СВЦЭМ!$A$33:$A$776,$A90,СВЦЭМ!$B$33:$B$776,B$77)+'СЕТ СН'!$H$14+СВЦЭМ!$D$10+'СЕТ СН'!$H$5-'СЕТ СН'!$H$24</f>
        <v>3761.4443222999998</v>
      </c>
      <c r="C90" s="36">
        <f>SUMIFS(СВЦЭМ!$D$33:$D$776,СВЦЭМ!$A$33:$A$776,$A90,СВЦЭМ!$B$33:$B$776,C$77)+'СЕТ СН'!$H$14+СВЦЭМ!$D$10+'СЕТ СН'!$H$5-'СЕТ СН'!$H$24</f>
        <v>3787.6479070599999</v>
      </c>
      <c r="D90" s="36">
        <f>SUMIFS(СВЦЭМ!$D$33:$D$776,СВЦЭМ!$A$33:$A$776,$A90,СВЦЭМ!$B$33:$B$776,D$77)+'СЕТ СН'!$H$14+СВЦЭМ!$D$10+'СЕТ СН'!$H$5-'СЕТ СН'!$H$24</f>
        <v>3823.5654235399998</v>
      </c>
      <c r="E90" s="36">
        <f>SUMIFS(СВЦЭМ!$D$33:$D$776,СВЦЭМ!$A$33:$A$776,$A90,СВЦЭМ!$B$33:$B$776,E$77)+'СЕТ СН'!$H$14+СВЦЭМ!$D$10+'СЕТ СН'!$H$5-'СЕТ СН'!$H$24</f>
        <v>3836.6185299799999</v>
      </c>
      <c r="F90" s="36">
        <f>SUMIFS(СВЦЭМ!$D$33:$D$776,СВЦЭМ!$A$33:$A$776,$A90,СВЦЭМ!$B$33:$B$776,F$77)+'СЕТ СН'!$H$14+СВЦЭМ!$D$10+'СЕТ СН'!$H$5-'СЕТ СН'!$H$24</f>
        <v>3829.8643190299999</v>
      </c>
      <c r="G90" s="36">
        <f>SUMIFS(СВЦЭМ!$D$33:$D$776,СВЦЭМ!$A$33:$A$776,$A90,СВЦЭМ!$B$33:$B$776,G$77)+'СЕТ СН'!$H$14+СВЦЭМ!$D$10+'СЕТ СН'!$H$5-'СЕТ СН'!$H$24</f>
        <v>3793.4581605399999</v>
      </c>
      <c r="H90" s="36">
        <f>SUMIFS(СВЦЭМ!$D$33:$D$776,СВЦЭМ!$A$33:$A$776,$A90,СВЦЭМ!$B$33:$B$776,H$77)+'СЕТ СН'!$H$14+СВЦЭМ!$D$10+'СЕТ СН'!$H$5-'СЕТ СН'!$H$24</f>
        <v>3763.0382200899999</v>
      </c>
      <c r="I90" s="36">
        <f>SUMIFS(СВЦЭМ!$D$33:$D$776,СВЦЭМ!$A$33:$A$776,$A90,СВЦЭМ!$B$33:$B$776,I$77)+'СЕТ СН'!$H$14+СВЦЭМ!$D$10+'СЕТ СН'!$H$5-'СЕТ СН'!$H$24</f>
        <v>3723.5620452899998</v>
      </c>
      <c r="J90" s="36">
        <f>SUMIFS(СВЦЭМ!$D$33:$D$776,СВЦЭМ!$A$33:$A$776,$A90,СВЦЭМ!$B$33:$B$776,J$77)+'СЕТ СН'!$H$14+СВЦЭМ!$D$10+'СЕТ СН'!$H$5-'СЕТ СН'!$H$24</f>
        <v>3698.8306203699999</v>
      </c>
      <c r="K90" s="36">
        <f>SUMIFS(СВЦЭМ!$D$33:$D$776,СВЦЭМ!$A$33:$A$776,$A90,СВЦЭМ!$B$33:$B$776,K$77)+'СЕТ СН'!$H$14+СВЦЭМ!$D$10+'СЕТ СН'!$H$5-'СЕТ СН'!$H$24</f>
        <v>3695.0521211699997</v>
      </c>
      <c r="L90" s="36">
        <f>SUMIFS(СВЦЭМ!$D$33:$D$776,СВЦЭМ!$A$33:$A$776,$A90,СВЦЭМ!$B$33:$B$776,L$77)+'СЕТ СН'!$H$14+СВЦЭМ!$D$10+'СЕТ СН'!$H$5-'СЕТ СН'!$H$24</f>
        <v>3692.6194348299996</v>
      </c>
      <c r="M90" s="36">
        <f>SUMIFS(СВЦЭМ!$D$33:$D$776,СВЦЭМ!$A$33:$A$776,$A90,СВЦЭМ!$B$33:$B$776,M$77)+'СЕТ СН'!$H$14+СВЦЭМ!$D$10+'СЕТ СН'!$H$5-'СЕТ СН'!$H$24</f>
        <v>3693.0573450900001</v>
      </c>
      <c r="N90" s="36">
        <f>SUMIFS(СВЦЭМ!$D$33:$D$776,СВЦЭМ!$A$33:$A$776,$A90,СВЦЭМ!$B$33:$B$776,N$77)+'СЕТ СН'!$H$14+СВЦЭМ!$D$10+'СЕТ СН'!$H$5-'СЕТ СН'!$H$24</f>
        <v>3703.68042079</v>
      </c>
      <c r="O90" s="36">
        <f>SUMIFS(СВЦЭМ!$D$33:$D$776,СВЦЭМ!$A$33:$A$776,$A90,СВЦЭМ!$B$33:$B$776,O$77)+'СЕТ СН'!$H$14+СВЦЭМ!$D$10+'СЕТ СН'!$H$5-'СЕТ СН'!$H$24</f>
        <v>3665.9830459200002</v>
      </c>
      <c r="P90" s="36">
        <f>SUMIFS(СВЦЭМ!$D$33:$D$776,СВЦЭМ!$A$33:$A$776,$A90,СВЦЭМ!$B$33:$B$776,P$77)+'СЕТ СН'!$H$14+СВЦЭМ!$D$10+'СЕТ СН'!$H$5-'СЕТ СН'!$H$24</f>
        <v>3676.8164579300001</v>
      </c>
      <c r="Q90" s="36">
        <f>SUMIFS(СВЦЭМ!$D$33:$D$776,СВЦЭМ!$A$33:$A$776,$A90,СВЦЭМ!$B$33:$B$776,Q$77)+'СЕТ СН'!$H$14+СВЦЭМ!$D$10+'СЕТ СН'!$H$5-'СЕТ СН'!$H$24</f>
        <v>3689.0526763399998</v>
      </c>
      <c r="R90" s="36">
        <f>SUMIFS(СВЦЭМ!$D$33:$D$776,СВЦЭМ!$A$33:$A$776,$A90,СВЦЭМ!$B$33:$B$776,R$77)+'СЕТ СН'!$H$14+СВЦЭМ!$D$10+'СЕТ СН'!$H$5-'СЕТ СН'!$H$24</f>
        <v>3688.0003000899997</v>
      </c>
      <c r="S90" s="36">
        <f>SUMIFS(СВЦЭМ!$D$33:$D$776,СВЦЭМ!$A$33:$A$776,$A90,СВЦЭМ!$B$33:$B$776,S$77)+'СЕТ СН'!$H$14+СВЦЭМ!$D$10+'СЕТ СН'!$H$5-'СЕТ СН'!$H$24</f>
        <v>3679.41189962</v>
      </c>
      <c r="T90" s="36">
        <f>SUMIFS(СВЦЭМ!$D$33:$D$776,СВЦЭМ!$A$33:$A$776,$A90,СВЦЭМ!$B$33:$B$776,T$77)+'СЕТ СН'!$H$14+СВЦЭМ!$D$10+'СЕТ СН'!$H$5-'СЕТ СН'!$H$24</f>
        <v>3626.2500865399998</v>
      </c>
      <c r="U90" s="36">
        <f>SUMIFS(СВЦЭМ!$D$33:$D$776,СВЦЭМ!$A$33:$A$776,$A90,СВЦЭМ!$B$33:$B$776,U$77)+'СЕТ СН'!$H$14+СВЦЭМ!$D$10+'СЕТ СН'!$H$5-'СЕТ СН'!$H$24</f>
        <v>3615.73068423</v>
      </c>
      <c r="V90" s="36">
        <f>SUMIFS(СВЦЭМ!$D$33:$D$776,СВЦЭМ!$A$33:$A$776,$A90,СВЦЭМ!$B$33:$B$776,V$77)+'СЕТ СН'!$H$14+СВЦЭМ!$D$10+'СЕТ СН'!$H$5-'СЕТ СН'!$H$24</f>
        <v>3634.1781965399996</v>
      </c>
      <c r="W90" s="36">
        <f>SUMIFS(СВЦЭМ!$D$33:$D$776,СВЦЭМ!$A$33:$A$776,$A90,СВЦЭМ!$B$33:$B$776,W$77)+'СЕТ СН'!$H$14+СВЦЭМ!$D$10+'СЕТ СН'!$H$5-'СЕТ СН'!$H$24</f>
        <v>3649.9625698199998</v>
      </c>
      <c r="X90" s="36">
        <f>SUMIFS(СВЦЭМ!$D$33:$D$776,СВЦЭМ!$A$33:$A$776,$A90,СВЦЭМ!$B$33:$B$776,X$77)+'СЕТ СН'!$H$14+СВЦЭМ!$D$10+'СЕТ СН'!$H$5-'СЕТ СН'!$H$24</f>
        <v>3672.8919742600001</v>
      </c>
      <c r="Y90" s="36">
        <f>SUMIFS(СВЦЭМ!$D$33:$D$776,СВЦЭМ!$A$33:$A$776,$A90,СВЦЭМ!$B$33:$B$776,Y$77)+'СЕТ СН'!$H$14+СВЦЭМ!$D$10+'СЕТ СН'!$H$5-'СЕТ СН'!$H$24</f>
        <v>3720.8994895799997</v>
      </c>
    </row>
    <row r="91" spans="1:25" ht="15.75" x14ac:dyDescent="0.2">
      <c r="A91" s="35">
        <f t="shared" si="2"/>
        <v>43510</v>
      </c>
      <c r="B91" s="36">
        <f>SUMIFS(СВЦЭМ!$D$33:$D$776,СВЦЭМ!$A$33:$A$776,$A91,СВЦЭМ!$B$33:$B$776,B$77)+'СЕТ СН'!$H$14+СВЦЭМ!$D$10+'СЕТ СН'!$H$5-'СЕТ СН'!$H$24</f>
        <v>3775.9252581599999</v>
      </c>
      <c r="C91" s="36">
        <f>SUMIFS(СВЦЭМ!$D$33:$D$776,СВЦЭМ!$A$33:$A$776,$A91,СВЦЭМ!$B$33:$B$776,C$77)+'СЕТ СН'!$H$14+СВЦЭМ!$D$10+'СЕТ СН'!$H$5-'СЕТ СН'!$H$24</f>
        <v>3792.5139648799995</v>
      </c>
      <c r="D91" s="36">
        <f>SUMIFS(СВЦЭМ!$D$33:$D$776,СВЦЭМ!$A$33:$A$776,$A91,СВЦЭМ!$B$33:$B$776,D$77)+'СЕТ СН'!$H$14+СВЦЭМ!$D$10+'СЕТ СН'!$H$5-'СЕТ СН'!$H$24</f>
        <v>3822.2913191199996</v>
      </c>
      <c r="E91" s="36">
        <f>SUMIFS(СВЦЭМ!$D$33:$D$776,СВЦЭМ!$A$33:$A$776,$A91,СВЦЭМ!$B$33:$B$776,E$77)+'СЕТ СН'!$H$14+СВЦЭМ!$D$10+'СЕТ СН'!$H$5-'СЕТ СН'!$H$24</f>
        <v>3848.5019436399998</v>
      </c>
      <c r="F91" s="36">
        <f>SUMIFS(СВЦЭМ!$D$33:$D$776,СВЦЭМ!$A$33:$A$776,$A91,СВЦЭМ!$B$33:$B$776,F$77)+'СЕТ СН'!$H$14+СВЦЭМ!$D$10+'СЕТ СН'!$H$5-'СЕТ СН'!$H$24</f>
        <v>3840.8492746499996</v>
      </c>
      <c r="G91" s="36">
        <f>SUMIFS(СВЦЭМ!$D$33:$D$776,СВЦЭМ!$A$33:$A$776,$A91,СВЦЭМ!$B$33:$B$776,G$77)+'СЕТ СН'!$H$14+СВЦЭМ!$D$10+'СЕТ СН'!$H$5-'СЕТ СН'!$H$24</f>
        <v>3819.3973309900002</v>
      </c>
      <c r="H91" s="36">
        <f>SUMIFS(СВЦЭМ!$D$33:$D$776,СВЦЭМ!$A$33:$A$776,$A91,СВЦЭМ!$B$33:$B$776,H$77)+'СЕТ СН'!$H$14+СВЦЭМ!$D$10+'СЕТ СН'!$H$5-'СЕТ СН'!$H$24</f>
        <v>3766.7937661799997</v>
      </c>
      <c r="I91" s="36">
        <f>SUMIFS(СВЦЭМ!$D$33:$D$776,СВЦЭМ!$A$33:$A$776,$A91,СВЦЭМ!$B$33:$B$776,I$77)+'СЕТ СН'!$H$14+СВЦЭМ!$D$10+'СЕТ СН'!$H$5-'СЕТ СН'!$H$24</f>
        <v>3713.97819721</v>
      </c>
      <c r="J91" s="36">
        <f>SUMIFS(СВЦЭМ!$D$33:$D$776,СВЦЭМ!$A$33:$A$776,$A91,СВЦЭМ!$B$33:$B$776,J$77)+'СЕТ СН'!$H$14+СВЦЭМ!$D$10+'СЕТ СН'!$H$5-'СЕТ СН'!$H$24</f>
        <v>3692.5720731299998</v>
      </c>
      <c r="K91" s="36">
        <f>SUMIFS(СВЦЭМ!$D$33:$D$776,СВЦЭМ!$A$33:$A$776,$A91,СВЦЭМ!$B$33:$B$776,K$77)+'СЕТ СН'!$H$14+СВЦЭМ!$D$10+'СЕТ СН'!$H$5-'СЕТ СН'!$H$24</f>
        <v>3689.1992091799998</v>
      </c>
      <c r="L91" s="36">
        <f>SUMIFS(СВЦЭМ!$D$33:$D$776,СВЦЭМ!$A$33:$A$776,$A91,СВЦЭМ!$B$33:$B$776,L$77)+'СЕТ СН'!$H$14+СВЦЭМ!$D$10+'СЕТ СН'!$H$5-'СЕТ СН'!$H$24</f>
        <v>3681.7139304499997</v>
      </c>
      <c r="M91" s="36">
        <f>SUMIFS(СВЦЭМ!$D$33:$D$776,СВЦЭМ!$A$33:$A$776,$A91,СВЦЭМ!$B$33:$B$776,M$77)+'СЕТ СН'!$H$14+СВЦЭМ!$D$10+'СЕТ СН'!$H$5-'СЕТ СН'!$H$24</f>
        <v>3694.3500402999998</v>
      </c>
      <c r="N91" s="36">
        <f>SUMIFS(СВЦЭМ!$D$33:$D$776,СВЦЭМ!$A$33:$A$776,$A91,СВЦЭМ!$B$33:$B$776,N$77)+'СЕТ СН'!$H$14+СВЦЭМ!$D$10+'СЕТ СН'!$H$5-'СЕТ СН'!$H$24</f>
        <v>3677.9407866199999</v>
      </c>
      <c r="O91" s="36">
        <f>SUMIFS(СВЦЭМ!$D$33:$D$776,СВЦЭМ!$A$33:$A$776,$A91,СВЦЭМ!$B$33:$B$776,O$77)+'СЕТ СН'!$H$14+СВЦЭМ!$D$10+'СЕТ СН'!$H$5-'СЕТ СН'!$H$24</f>
        <v>3652.54373708</v>
      </c>
      <c r="P91" s="36">
        <f>SUMIFS(СВЦЭМ!$D$33:$D$776,СВЦЭМ!$A$33:$A$776,$A91,СВЦЭМ!$B$33:$B$776,P$77)+'СЕТ СН'!$H$14+СВЦЭМ!$D$10+'СЕТ СН'!$H$5-'СЕТ СН'!$H$24</f>
        <v>3655.79473315</v>
      </c>
      <c r="Q91" s="36">
        <f>SUMIFS(СВЦЭМ!$D$33:$D$776,СВЦЭМ!$A$33:$A$776,$A91,СВЦЭМ!$B$33:$B$776,Q$77)+'СЕТ СН'!$H$14+СВЦЭМ!$D$10+'СЕТ СН'!$H$5-'СЕТ СН'!$H$24</f>
        <v>3668.0350931200001</v>
      </c>
      <c r="R91" s="36">
        <f>SUMIFS(СВЦЭМ!$D$33:$D$776,СВЦЭМ!$A$33:$A$776,$A91,СВЦЭМ!$B$33:$B$776,R$77)+'СЕТ СН'!$H$14+СВЦЭМ!$D$10+'СЕТ СН'!$H$5-'СЕТ СН'!$H$24</f>
        <v>3668.8417104299997</v>
      </c>
      <c r="S91" s="36">
        <f>SUMIFS(СВЦЭМ!$D$33:$D$776,СВЦЭМ!$A$33:$A$776,$A91,СВЦЭМ!$B$33:$B$776,S$77)+'СЕТ СН'!$H$14+СВЦЭМ!$D$10+'СЕТ СН'!$H$5-'СЕТ СН'!$H$24</f>
        <v>3662.82425521</v>
      </c>
      <c r="T91" s="36">
        <f>SUMIFS(СВЦЭМ!$D$33:$D$776,СВЦЭМ!$A$33:$A$776,$A91,СВЦЭМ!$B$33:$B$776,T$77)+'СЕТ СН'!$H$14+СВЦЭМ!$D$10+'СЕТ СН'!$H$5-'СЕТ СН'!$H$24</f>
        <v>3613.1197330099999</v>
      </c>
      <c r="U91" s="36">
        <f>SUMIFS(СВЦЭМ!$D$33:$D$776,СВЦЭМ!$A$33:$A$776,$A91,СВЦЭМ!$B$33:$B$776,U$77)+'СЕТ СН'!$H$14+СВЦЭМ!$D$10+'СЕТ СН'!$H$5-'СЕТ СН'!$H$24</f>
        <v>3622.1816071799999</v>
      </c>
      <c r="V91" s="36">
        <f>SUMIFS(СВЦЭМ!$D$33:$D$776,СВЦЭМ!$A$33:$A$776,$A91,СВЦЭМ!$B$33:$B$776,V$77)+'СЕТ СН'!$H$14+СВЦЭМ!$D$10+'СЕТ СН'!$H$5-'СЕТ СН'!$H$24</f>
        <v>3652.8506722900001</v>
      </c>
      <c r="W91" s="36">
        <f>SUMIFS(СВЦЭМ!$D$33:$D$776,СВЦЭМ!$A$33:$A$776,$A91,СВЦЭМ!$B$33:$B$776,W$77)+'СЕТ СН'!$H$14+СВЦЭМ!$D$10+'СЕТ СН'!$H$5-'СЕТ СН'!$H$24</f>
        <v>3671.7551676799999</v>
      </c>
      <c r="X91" s="36">
        <f>SUMIFS(СВЦЭМ!$D$33:$D$776,СВЦЭМ!$A$33:$A$776,$A91,СВЦЭМ!$B$33:$B$776,X$77)+'СЕТ СН'!$H$14+СВЦЭМ!$D$10+'СЕТ СН'!$H$5-'СЕТ СН'!$H$24</f>
        <v>3687.53809667</v>
      </c>
      <c r="Y91" s="36">
        <f>SUMIFS(СВЦЭМ!$D$33:$D$776,СВЦЭМ!$A$33:$A$776,$A91,СВЦЭМ!$B$33:$B$776,Y$77)+'СЕТ СН'!$H$14+СВЦЭМ!$D$10+'СЕТ СН'!$H$5-'СЕТ СН'!$H$24</f>
        <v>3723.37292699</v>
      </c>
    </row>
    <row r="92" spans="1:25" ht="15.75" x14ac:dyDescent="0.2">
      <c r="A92" s="35">
        <f t="shared" si="2"/>
        <v>43511</v>
      </c>
      <c r="B92" s="36">
        <f>SUMIFS(СВЦЭМ!$D$33:$D$776,СВЦЭМ!$A$33:$A$776,$A92,СВЦЭМ!$B$33:$B$776,B$77)+'СЕТ СН'!$H$14+СВЦЭМ!$D$10+'СЕТ СН'!$H$5-'СЕТ СН'!$H$24</f>
        <v>3725.2477147599998</v>
      </c>
      <c r="C92" s="36">
        <f>SUMIFS(СВЦЭМ!$D$33:$D$776,СВЦЭМ!$A$33:$A$776,$A92,СВЦЭМ!$B$33:$B$776,C$77)+'СЕТ СН'!$H$14+СВЦЭМ!$D$10+'СЕТ СН'!$H$5-'СЕТ СН'!$H$24</f>
        <v>3732.75005741</v>
      </c>
      <c r="D92" s="36">
        <f>SUMIFS(СВЦЭМ!$D$33:$D$776,СВЦЭМ!$A$33:$A$776,$A92,СВЦЭМ!$B$33:$B$776,D$77)+'СЕТ СН'!$H$14+СВЦЭМ!$D$10+'СЕТ СН'!$H$5-'СЕТ СН'!$H$24</f>
        <v>3751.5963175899997</v>
      </c>
      <c r="E92" s="36">
        <f>SUMIFS(СВЦЭМ!$D$33:$D$776,СВЦЭМ!$A$33:$A$776,$A92,СВЦЭМ!$B$33:$B$776,E$77)+'СЕТ СН'!$H$14+СВЦЭМ!$D$10+'СЕТ СН'!$H$5-'СЕТ СН'!$H$24</f>
        <v>3780.0481314799999</v>
      </c>
      <c r="F92" s="36">
        <f>SUMIFS(СВЦЭМ!$D$33:$D$776,СВЦЭМ!$A$33:$A$776,$A92,СВЦЭМ!$B$33:$B$776,F$77)+'СЕТ СН'!$H$14+СВЦЭМ!$D$10+'СЕТ СН'!$H$5-'СЕТ СН'!$H$24</f>
        <v>3780.9175581999998</v>
      </c>
      <c r="G92" s="36">
        <f>SUMIFS(СВЦЭМ!$D$33:$D$776,СВЦЭМ!$A$33:$A$776,$A92,СВЦЭМ!$B$33:$B$776,G$77)+'СЕТ СН'!$H$14+СВЦЭМ!$D$10+'СЕТ СН'!$H$5-'СЕТ СН'!$H$24</f>
        <v>3754.6858022299998</v>
      </c>
      <c r="H92" s="36">
        <f>SUMIFS(СВЦЭМ!$D$33:$D$776,СВЦЭМ!$A$33:$A$776,$A92,СВЦЭМ!$B$33:$B$776,H$77)+'СЕТ СН'!$H$14+СВЦЭМ!$D$10+'СЕТ СН'!$H$5-'СЕТ СН'!$H$24</f>
        <v>3719.23487983</v>
      </c>
      <c r="I92" s="36">
        <f>SUMIFS(СВЦЭМ!$D$33:$D$776,СВЦЭМ!$A$33:$A$776,$A92,СВЦЭМ!$B$33:$B$776,I$77)+'СЕТ СН'!$H$14+СВЦЭМ!$D$10+'СЕТ СН'!$H$5-'СЕТ СН'!$H$24</f>
        <v>3702.01619828</v>
      </c>
      <c r="J92" s="36">
        <f>SUMIFS(СВЦЭМ!$D$33:$D$776,СВЦЭМ!$A$33:$A$776,$A92,СВЦЭМ!$B$33:$B$776,J$77)+'СЕТ СН'!$H$14+СВЦЭМ!$D$10+'СЕТ СН'!$H$5-'СЕТ СН'!$H$24</f>
        <v>3691.5012852999998</v>
      </c>
      <c r="K92" s="36">
        <f>SUMIFS(СВЦЭМ!$D$33:$D$776,СВЦЭМ!$A$33:$A$776,$A92,СВЦЭМ!$B$33:$B$776,K$77)+'СЕТ СН'!$H$14+СВЦЭМ!$D$10+'СЕТ СН'!$H$5-'СЕТ СН'!$H$24</f>
        <v>3697.1665762900002</v>
      </c>
      <c r="L92" s="36">
        <f>SUMIFS(СВЦЭМ!$D$33:$D$776,СВЦЭМ!$A$33:$A$776,$A92,СВЦЭМ!$B$33:$B$776,L$77)+'СЕТ СН'!$H$14+СВЦЭМ!$D$10+'СЕТ СН'!$H$5-'СЕТ СН'!$H$24</f>
        <v>3691.0031550499998</v>
      </c>
      <c r="M92" s="36">
        <f>SUMIFS(СВЦЭМ!$D$33:$D$776,СВЦЭМ!$A$33:$A$776,$A92,СВЦЭМ!$B$33:$B$776,M$77)+'СЕТ СН'!$H$14+СВЦЭМ!$D$10+'СЕТ СН'!$H$5-'СЕТ СН'!$H$24</f>
        <v>3692.8614532399997</v>
      </c>
      <c r="N92" s="36">
        <f>SUMIFS(СВЦЭМ!$D$33:$D$776,СВЦЭМ!$A$33:$A$776,$A92,СВЦЭМ!$B$33:$B$776,N$77)+'СЕТ СН'!$H$14+СВЦЭМ!$D$10+'СЕТ СН'!$H$5-'СЕТ СН'!$H$24</f>
        <v>3675.8427758099997</v>
      </c>
      <c r="O92" s="36">
        <f>SUMIFS(СВЦЭМ!$D$33:$D$776,СВЦЭМ!$A$33:$A$776,$A92,СВЦЭМ!$B$33:$B$776,O$77)+'СЕТ СН'!$H$14+СВЦЭМ!$D$10+'СЕТ СН'!$H$5-'СЕТ СН'!$H$24</f>
        <v>3645.8353419099999</v>
      </c>
      <c r="P92" s="36">
        <f>SUMIFS(СВЦЭМ!$D$33:$D$776,СВЦЭМ!$A$33:$A$776,$A92,СВЦЭМ!$B$33:$B$776,P$77)+'СЕТ СН'!$H$14+СВЦЭМ!$D$10+'СЕТ СН'!$H$5-'СЕТ СН'!$H$24</f>
        <v>3644.9880183499999</v>
      </c>
      <c r="Q92" s="36">
        <f>SUMIFS(СВЦЭМ!$D$33:$D$776,СВЦЭМ!$A$33:$A$776,$A92,СВЦЭМ!$B$33:$B$776,Q$77)+'СЕТ СН'!$H$14+СВЦЭМ!$D$10+'СЕТ СН'!$H$5-'СЕТ СН'!$H$24</f>
        <v>3647.5978682099999</v>
      </c>
      <c r="R92" s="36">
        <f>SUMIFS(СВЦЭМ!$D$33:$D$776,СВЦЭМ!$A$33:$A$776,$A92,СВЦЭМ!$B$33:$B$776,R$77)+'СЕТ СН'!$H$14+СВЦЭМ!$D$10+'СЕТ СН'!$H$5-'СЕТ СН'!$H$24</f>
        <v>3647.6744597899997</v>
      </c>
      <c r="S92" s="36">
        <f>SUMIFS(СВЦЭМ!$D$33:$D$776,СВЦЭМ!$A$33:$A$776,$A92,СВЦЭМ!$B$33:$B$776,S$77)+'СЕТ СН'!$H$14+СВЦЭМ!$D$10+'СЕТ СН'!$H$5-'СЕТ СН'!$H$24</f>
        <v>3650.7086776599999</v>
      </c>
      <c r="T92" s="36">
        <f>SUMIFS(СВЦЭМ!$D$33:$D$776,СВЦЭМ!$A$33:$A$776,$A92,СВЦЭМ!$B$33:$B$776,T$77)+'СЕТ СН'!$H$14+СВЦЭМ!$D$10+'СЕТ СН'!$H$5-'СЕТ СН'!$H$24</f>
        <v>3623.8109354500002</v>
      </c>
      <c r="U92" s="36">
        <f>SUMIFS(СВЦЭМ!$D$33:$D$776,СВЦЭМ!$A$33:$A$776,$A92,СВЦЭМ!$B$33:$B$776,U$77)+'СЕТ СН'!$H$14+СВЦЭМ!$D$10+'СЕТ СН'!$H$5-'СЕТ СН'!$H$24</f>
        <v>3627.9100002899995</v>
      </c>
      <c r="V92" s="36">
        <f>SUMIFS(СВЦЭМ!$D$33:$D$776,СВЦЭМ!$A$33:$A$776,$A92,СВЦЭМ!$B$33:$B$776,V$77)+'СЕТ СН'!$H$14+СВЦЭМ!$D$10+'СЕТ СН'!$H$5-'СЕТ СН'!$H$24</f>
        <v>3631.1066270399997</v>
      </c>
      <c r="W92" s="36">
        <f>SUMIFS(СВЦЭМ!$D$33:$D$776,СВЦЭМ!$A$33:$A$776,$A92,СВЦЭМ!$B$33:$B$776,W$77)+'СЕТ СН'!$H$14+СВЦЭМ!$D$10+'СЕТ СН'!$H$5-'СЕТ СН'!$H$24</f>
        <v>3635.85440036</v>
      </c>
      <c r="X92" s="36">
        <f>SUMIFS(СВЦЭМ!$D$33:$D$776,СВЦЭМ!$A$33:$A$776,$A92,СВЦЭМ!$B$33:$B$776,X$77)+'СЕТ СН'!$H$14+СВЦЭМ!$D$10+'СЕТ СН'!$H$5-'СЕТ СН'!$H$24</f>
        <v>3653.3862506699998</v>
      </c>
      <c r="Y92" s="36">
        <f>SUMIFS(СВЦЭМ!$D$33:$D$776,СВЦЭМ!$A$33:$A$776,$A92,СВЦЭМ!$B$33:$B$776,Y$77)+'СЕТ СН'!$H$14+СВЦЭМ!$D$10+'СЕТ СН'!$H$5-'СЕТ СН'!$H$24</f>
        <v>3685.93004088</v>
      </c>
    </row>
    <row r="93" spans="1:25" ht="15.75" x14ac:dyDescent="0.2">
      <c r="A93" s="35">
        <f t="shared" si="2"/>
        <v>43512</v>
      </c>
      <c r="B93" s="36">
        <f>SUMIFS(СВЦЭМ!$D$33:$D$776,СВЦЭМ!$A$33:$A$776,$A93,СВЦЭМ!$B$33:$B$776,B$77)+'СЕТ СН'!$H$14+СВЦЭМ!$D$10+'СЕТ СН'!$H$5-'СЕТ СН'!$H$24</f>
        <v>3717.3780879199999</v>
      </c>
      <c r="C93" s="36">
        <f>SUMIFS(СВЦЭМ!$D$33:$D$776,СВЦЭМ!$A$33:$A$776,$A93,СВЦЭМ!$B$33:$B$776,C$77)+'СЕТ СН'!$H$14+СВЦЭМ!$D$10+'СЕТ СН'!$H$5-'СЕТ СН'!$H$24</f>
        <v>3723.8213491799997</v>
      </c>
      <c r="D93" s="36">
        <f>SUMIFS(СВЦЭМ!$D$33:$D$776,СВЦЭМ!$A$33:$A$776,$A93,СВЦЭМ!$B$33:$B$776,D$77)+'СЕТ СН'!$H$14+СВЦЭМ!$D$10+'СЕТ СН'!$H$5-'СЕТ СН'!$H$24</f>
        <v>3759.7895638800001</v>
      </c>
      <c r="E93" s="36">
        <f>SUMIFS(СВЦЭМ!$D$33:$D$776,СВЦЭМ!$A$33:$A$776,$A93,СВЦЭМ!$B$33:$B$776,E$77)+'СЕТ СН'!$H$14+СВЦЭМ!$D$10+'СЕТ СН'!$H$5-'СЕТ СН'!$H$24</f>
        <v>3801.7961240300001</v>
      </c>
      <c r="F93" s="36">
        <f>SUMIFS(СВЦЭМ!$D$33:$D$776,СВЦЭМ!$A$33:$A$776,$A93,СВЦЭМ!$B$33:$B$776,F$77)+'СЕТ СН'!$H$14+СВЦЭМ!$D$10+'СЕТ СН'!$H$5-'СЕТ СН'!$H$24</f>
        <v>3817.2966744300002</v>
      </c>
      <c r="G93" s="36">
        <f>SUMIFS(СВЦЭМ!$D$33:$D$776,СВЦЭМ!$A$33:$A$776,$A93,СВЦЭМ!$B$33:$B$776,G$77)+'СЕТ СН'!$H$14+СВЦЭМ!$D$10+'СЕТ СН'!$H$5-'СЕТ СН'!$H$24</f>
        <v>3810.71894075</v>
      </c>
      <c r="H93" s="36">
        <f>SUMIFS(СВЦЭМ!$D$33:$D$776,СВЦЭМ!$A$33:$A$776,$A93,СВЦЭМ!$B$33:$B$776,H$77)+'СЕТ СН'!$H$14+СВЦЭМ!$D$10+'СЕТ СН'!$H$5-'СЕТ СН'!$H$24</f>
        <v>3757.5157322599998</v>
      </c>
      <c r="I93" s="36">
        <f>SUMIFS(СВЦЭМ!$D$33:$D$776,СВЦЭМ!$A$33:$A$776,$A93,СВЦЭМ!$B$33:$B$776,I$77)+'СЕТ СН'!$H$14+СВЦЭМ!$D$10+'СЕТ СН'!$H$5-'СЕТ СН'!$H$24</f>
        <v>3724.0129920299996</v>
      </c>
      <c r="J93" s="36">
        <f>SUMIFS(СВЦЭМ!$D$33:$D$776,СВЦЭМ!$A$33:$A$776,$A93,СВЦЭМ!$B$33:$B$776,J$77)+'СЕТ СН'!$H$14+СВЦЭМ!$D$10+'СЕТ СН'!$H$5-'СЕТ СН'!$H$24</f>
        <v>3685.6490978800002</v>
      </c>
      <c r="K93" s="36">
        <f>SUMIFS(СВЦЭМ!$D$33:$D$776,СВЦЭМ!$A$33:$A$776,$A93,СВЦЭМ!$B$33:$B$776,K$77)+'СЕТ СН'!$H$14+СВЦЭМ!$D$10+'СЕТ СН'!$H$5-'СЕТ СН'!$H$24</f>
        <v>3640.8635958599998</v>
      </c>
      <c r="L93" s="36">
        <f>SUMIFS(СВЦЭМ!$D$33:$D$776,СВЦЭМ!$A$33:$A$776,$A93,СВЦЭМ!$B$33:$B$776,L$77)+'СЕТ СН'!$H$14+СВЦЭМ!$D$10+'СЕТ СН'!$H$5-'СЕТ СН'!$H$24</f>
        <v>3622.1458477300002</v>
      </c>
      <c r="M93" s="36">
        <f>SUMIFS(СВЦЭМ!$D$33:$D$776,СВЦЭМ!$A$33:$A$776,$A93,СВЦЭМ!$B$33:$B$776,M$77)+'СЕТ СН'!$H$14+СВЦЭМ!$D$10+'СЕТ СН'!$H$5-'СЕТ СН'!$H$24</f>
        <v>3634.2102104699998</v>
      </c>
      <c r="N93" s="36">
        <f>SUMIFS(СВЦЭМ!$D$33:$D$776,СВЦЭМ!$A$33:$A$776,$A93,СВЦЭМ!$B$33:$B$776,N$77)+'СЕТ СН'!$H$14+СВЦЭМ!$D$10+'СЕТ СН'!$H$5-'СЕТ СН'!$H$24</f>
        <v>3658.54834828</v>
      </c>
      <c r="O93" s="36">
        <f>SUMIFS(СВЦЭМ!$D$33:$D$776,СВЦЭМ!$A$33:$A$776,$A93,СВЦЭМ!$B$33:$B$776,O$77)+'СЕТ СН'!$H$14+СВЦЭМ!$D$10+'СЕТ СН'!$H$5-'СЕТ СН'!$H$24</f>
        <v>3656.9381569500001</v>
      </c>
      <c r="P93" s="36">
        <f>SUMIFS(СВЦЭМ!$D$33:$D$776,СВЦЭМ!$A$33:$A$776,$A93,СВЦЭМ!$B$33:$B$776,P$77)+'СЕТ СН'!$H$14+СВЦЭМ!$D$10+'СЕТ СН'!$H$5-'СЕТ СН'!$H$24</f>
        <v>3670.7802314599999</v>
      </c>
      <c r="Q93" s="36">
        <f>SUMIFS(СВЦЭМ!$D$33:$D$776,СВЦЭМ!$A$33:$A$776,$A93,СВЦЭМ!$B$33:$B$776,Q$77)+'СЕТ СН'!$H$14+СВЦЭМ!$D$10+'СЕТ СН'!$H$5-'СЕТ СН'!$H$24</f>
        <v>3680.4421329899997</v>
      </c>
      <c r="R93" s="36">
        <f>SUMIFS(СВЦЭМ!$D$33:$D$776,СВЦЭМ!$A$33:$A$776,$A93,СВЦЭМ!$B$33:$B$776,R$77)+'СЕТ СН'!$H$14+СВЦЭМ!$D$10+'СЕТ СН'!$H$5-'СЕТ СН'!$H$24</f>
        <v>3673.6298871700001</v>
      </c>
      <c r="S93" s="36">
        <f>SUMIFS(СВЦЭМ!$D$33:$D$776,СВЦЭМ!$A$33:$A$776,$A93,СВЦЭМ!$B$33:$B$776,S$77)+'СЕТ СН'!$H$14+СВЦЭМ!$D$10+'СЕТ СН'!$H$5-'СЕТ СН'!$H$24</f>
        <v>3682.5107618100001</v>
      </c>
      <c r="T93" s="36">
        <f>SUMIFS(СВЦЭМ!$D$33:$D$776,СВЦЭМ!$A$33:$A$776,$A93,СВЦЭМ!$B$33:$B$776,T$77)+'СЕТ СН'!$H$14+СВЦЭМ!$D$10+'СЕТ СН'!$H$5-'СЕТ СН'!$H$24</f>
        <v>3638.0544110000001</v>
      </c>
      <c r="U93" s="36">
        <f>SUMIFS(СВЦЭМ!$D$33:$D$776,СВЦЭМ!$A$33:$A$776,$A93,СВЦЭМ!$B$33:$B$776,U$77)+'СЕТ СН'!$H$14+СВЦЭМ!$D$10+'СЕТ СН'!$H$5-'СЕТ СН'!$H$24</f>
        <v>3624.8891028099997</v>
      </c>
      <c r="V93" s="36">
        <f>SUMIFS(СВЦЭМ!$D$33:$D$776,СВЦЭМ!$A$33:$A$776,$A93,СВЦЭМ!$B$33:$B$776,V$77)+'СЕТ СН'!$H$14+СВЦЭМ!$D$10+'СЕТ СН'!$H$5-'СЕТ СН'!$H$24</f>
        <v>3622.4612794</v>
      </c>
      <c r="W93" s="36">
        <f>SUMIFS(СВЦЭМ!$D$33:$D$776,СВЦЭМ!$A$33:$A$776,$A93,СВЦЭМ!$B$33:$B$776,W$77)+'СЕТ СН'!$H$14+СВЦЭМ!$D$10+'СЕТ СН'!$H$5-'СЕТ СН'!$H$24</f>
        <v>3630.1124745199995</v>
      </c>
      <c r="X93" s="36">
        <f>SUMIFS(СВЦЭМ!$D$33:$D$776,СВЦЭМ!$A$33:$A$776,$A93,СВЦЭМ!$B$33:$B$776,X$77)+'СЕТ СН'!$H$14+СВЦЭМ!$D$10+'СЕТ СН'!$H$5-'СЕТ СН'!$H$24</f>
        <v>3652.5792751899999</v>
      </c>
      <c r="Y93" s="36">
        <f>SUMIFS(СВЦЭМ!$D$33:$D$776,СВЦЭМ!$A$33:$A$776,$A93,СВЦЭМ!$B$33:$B$776,Y$77)+'СЕТ СН'!$H$14+СВЦЭМ!$D$10+'СЕТ СН'!$H$5-'СЕТ СН'!$H$24</f>
        <v>3703.4040141599999</v>
      </c>
    </row>
    <row r="94" spans="1:25" ht="15.75" x14ac:dyDescent="0.2">
      <c r="A94" s="35">
        <f t="shared" si="2"/>
        <v>43513</v>
      </c>
      <c r="B94" s="36">
        <f>SUMIFS(СВЦЭМ!$D$33:$D$776,СВЦЭМ!$A$33:$A$776,$A94,СВЦЭМ!$B$33:$B$776,B$77)+'СЕТ СН'!$H$14+СВЦЭМ!$D$10+'СЕТ СН'!$H$5-'СЕТ СН'!$H$24</f>
        <v>3683.7901585199997</v>
      </c>
      <c r="C94" s="36">
        <f>SUMIFS(СВЦЭМ!$D$33:$D$776,СВЦЭМ!$A$33:$A$776,$A94,СВЦЭМ!$B$33:$B$776,C$77)+'СЕТ СН'!$H$14+СВЦЭМ!$D$10+'СЕТ СН'!$H$5-'СЕТ СН'!$H$24</f>
        <v>3700.6235837499999</v>
      </c>
      <c r="D94" s="36">
        <f>SUMIFS(СВЦЭМ!$D$33:$D$776,СВЦЭМ!$A$33:$A$776,$A94,СВЦЭМ!$B$33:$B$776,D$77)+'СЕТ СН'!$H$14+СВЦЭМ!$D$10+'СЕТ СН'!$H$5-'СЕТ СН'!$H$24</f>
        <v>3746.0481299499997</v>
      </c>
      <c r="E94" s="36">
        <f>SUMIFS(СВЦЭМ!$D$33:$D$776,СВЦЭМ!$A$33:$A$776,$A94,СВЦЭМ!$B$33:$B$776,E$77)+'СЕТ СН'!$H$14+СВЦЭМ!$D$10+'СЕТ СН'!$H$5-'СЕТ СН'!$H$24</f>
        <v>3745.5001405599996</v>
      </c>
      <c r="F94" s="36">
        <f>SUMIFS(СВЦЭМ!$D$33:$D$776,СВЦЭМ!$A$33:$A$776,$A94,СВЦЭМ!$B$33:$B$776,F$77)+'СЕТ СН'!$H$14+СВЦЭМ!$D$10+'СЕТ СН'!$H$5-'СЕТ СН'!$H$24</f>
        <v>3760.7994386</v>
      </c>
      <c r="G94" s="36">
        <f>SUMIFS(СВЦЭМ!$D$33:$D$776,СВЦЭМ!$A$33:$A$776,$A94,СВЦЭМ!$B$33:$B$776,G$77)+'СЕТ СН'!$H$14+СВЦЭМ!$D$10+'СЕТ СН'!$H$5-'СЕТ СН'!$H$24</f>
        <v>3753.0287928500002</v>
      </c>
      <c r="H94" s="36">
        <f>SUMIFS(СВЦЭМ!$D$33:$D$776,СВЦЭМ!$A$33:$A$776,$A94,СВЦЭМ!$B$33:$B$776,H$77)+'СЕТ СН'!$H$14+СВЦЭМ!$D$10+'СЕТ СН'!$H$5-'СЕТ СН'!$H$24</f>
        <v>3704.8168394699996</v>
      </c>
      <c r="I94" s="36">
        <f>SUMIFS(СВЦЭМ!$D$33:$D$776,СВЦЭМ!$A$33:$A$776,$A94,СВЦЭМ!$B$33:$B$776,I$77)+'СЕТ СН'!$H$14+СВЦЭМ!$D$10+'СЕТ СН'!$H$5-'СЕТ СН'!$H$24</f>
        <v>3669.9435080699996</v>
      </c>
      <c r="J94" s="36">
        <f>SUMIFS(СВЦЭМ!$D$33:$D$776,СВЦЭМ!$A$33:$A$776,$A94,СВЦЭМ!$B$33:$B$776,J$77)+'СЕТ СН'!$H$14+СВЦЭМ!$D$10+'СЕТ СН'!$H$5-'СЕТ СН'!$H$24</f>
        <v>3639.8969433599996</v>
      </c>
      <c r="K94" s="36">
        <f>SUMIFS(СВЦЭМ!$D$33:$D$776,СВЦЭМ!$A$33:$A$776,$A94,СВЦЭМ!$B$33:$B$776,K$77)+'СЕТ СН'!$H$14+СВЦЭМ!$D$10+'СЕТ СН'!$H$5-'СЕТ СН'!$H$24</f>
        <v>3587.9015349299998</v>
      </c>
      <c r="L94" s="36">
        <f>SUMIFS(СВЦЭМ!$D$33:$D$776,СВЦЭМ!$A$33:$A$776,$A94,СВЦЭМ!$B$33:$B$776,L$77)+'СЕТ СН'!$H$14+СВЦЭМ!$D$10+'СЕТ СН'!$H$5-'СЕТ СН'!$H$24</f>
        <v>3568.60573196</v>
      </c>
      <c r="M94" s="36">
        <f>SUMIFS(СВЦЭМ!$D$33:$D$776,СВЦЭМ!$A$33:$A$776,$A94,СВЦЭМ!$B$33:$B$776,M$77)+'СЕТ СН'!$H$14+СВЦЭМ!$D$10+'СЕТ СН'!$H$5-'СЕТ СН'!$H$24</f>
        <v>3591.1313868699999</v>
      </c>
      <c r="N94" s="36">
        <f>SUMIFS(СВЦЭМ!$D$33:$D$776,СВЦЭМ!$A$33:$A$776,$A94,СВЦЭМ!$B$33:$B$776,N$77)+'СЕТ СН'!$H$14+СВЦЭМ!$D$10+'СЕТ СН'!$H$5-'СЕТ СН'!$H$24</f>
        <v>3641.0867923799997</v>
      </c>
      <c r="O94" s="36">
        <f>SUMIFS(СВЦЭМ!$D$33:$D$776,СВЦЭМ!$A$33:$A$776,$A94,СВЦЭМ!$B$33:$B$776,O$77)+'СЕТ СН'!$H$14+СВЦЭМ!$D$10+'СЕТ СН'!$H$5-'СЕТ СН'!$H$24</f>
        <v>3640.8623491399999</v>
      </c>
      <c r="P94" s="36">
        <f>SUMIFS(СВЦЭМ!$D$33:$D$776,СВЦЭМ!$A$33:$A$776,$A94,СВЦЭМ!$B$33:$B$776,P$77)+'СЕТ СН'!$H$14+СВЦЭМ!$D$10+'СЕТ СН'!$H$5-'СЕТ СН'!$H$24</f>
        <v>3698.1895107</v>
      </c>
      <c r="Q94" s="36">
        <f>SUMIFS(СВЦЭМ!$D$33:$D$776,СВЦЭМ!$A$33:$A$776,$A94,СВЦЭМ!$B$33:$B$776,Q$77)+'СЕТ СН'!$H$14+СВЦЭМ!$D$10+'СЕТ СН'!$H$5-'СЕТ СН'!$H$24</f>
        <v>3692.1233185000001</v>
      </c>
      <c r="R94" s="36">
        <f>SUMIFS(СВЦЭМ!$D$33:$D$776,СВЦЭМ!$A$33:$A$776,$A94,СВЦЭМ!$B$33:$B$776,R$77)+'СЕТ СН'!$H$14+СВЦЭМ!$D$10+'СЕТ СН'!$H$5-'СЕТ СН'!$H$24</f>
        <v>3688.7063684699997</v>
      </c>
      <c r="S94" s="36">
        <f>SUMIFS(СВЦЭМ!$D$33:$D$776,СВЦЭМ!$A$33:$A$776,$A94,СВЦЭМ!$B$33:$B$776,S$77)+'СЕТ СН'!$H$14+СВЦЭМ!$D$10+'СЕТ СН'!$H$5-'СЕТ СН'!$H$24</f>
        <v>3698.1878503999997</v>
      </c>
      <c r="T94" s="36">
        <f>SUMIFS(СВЦЭМ!$D$33:$D$776,СВЦЭМ!$A$33:$A$776,$A94,СВЦЭМ!$B$33:$B$776,T$77)+'СЕТ СН'!$H$14+СВЦЭМ!$D$10+'СЕТ СН'!$H$5-'СЕТ СН'!$H$24</f>
        <v>3664.5476379499996</v>
      </c>
      <c r="U94" s="36">
        <f>SUMIFS(СВЦЭМ!$D$33:$D$776,СВЦЭМ!$A$33:$A$776,$A94,СВЦЭМ!$B$33:$B$776,U$77)+'СЕТ СН'!$H$14+СВЦЭМ!$D$10+'СЕТ СН'!$H$5-'СЕТ СН'!$H$24</f>
        <v>3645.01899968</v>
      </c>
      <c r="V94" s="36">
        <f>SUMIFS(СВЦЭМ!$D$33:$D$776,СВЦЭМ!$A$33:$A$776,$A94,СВЦЭМ!$B$33:$B$776,V$77)+'СЕТ СН'!$H$14+СВЦЭМ!$D$10+'СЕТ СН'!$H$5-'СЕТ СН'!$H$24</f>
        <v>3648.1274017199999</v>
      </c>
      <c r="W94" s="36">
        <f>SUMIFS(СВЦЭМ!$D$33:$D$776,СВЦЭМ!$A$33:$A$776,$A94,СВЦЭМ!$B$33:$B$776,W$77)+'СЕТ СН'!$H$14+СВЦЭМ!$D$10+'СЕТ СН'!$H$5-'СЕТ СН'!$H$24</f>
        <v>3650.0014906899996</v>
      </c>
      <c r="X94" s="36">
        <f>SUMIFS(СВЦЭМ!$D$33:$D$776,СВЦЭМ!$A$33:$A$776,$A94,СВЦЭМ!$B$33:$B$776,X$77)+'СЕТ СН'!$H$14+СВЦЭМ!$D$10+'СЕТ СН'!$H$5-'СЕТ СН'!$H$24</f>
        <v>3671.0498409299998</v>
      </c>
      <c r="Y94" s="36">
        <f>SUMIFS(СВЦЭМ!$D$33:$D$776,СВЦЭМ!$A$33:$A$776,$A94,СВЦЭМ!$B$33:$B$776,Y$77)+'СЕТ СН'!$H$14+СВЦЭМ!$D$10+'СЕТ СН'!$H$5-'СЕТ СН'!$H$24</f>
        <v>3699.9395394399999</v>
      </c>
    </row>
    <row r="95" spans="1:25" ht="15.75" x14ac:dyDescent="0.2">
      <c r="A95" s="35">
        <f t="shared" si="2"/>
        <v>43514</v>
      </c>
      <c r="B95" s="36">
        <f>SUMIFS(СВЦЭМ!$D$33:$D$776,СВЦЭМ!$A$33:$A$776,$A95,СВЦЭМ!$B$33:$B$776,B$77)+'СЕТ СН'!$H$14+СВЦЭМ!$D$10+'СЕТ СН'!$H$5-'СЕТ СН'!$H$24</f>
        <v>3755.3375566999998</v>
      </c>
      <c r="C95" s="36">
        <f>SUMIFS(СВЦЭМ!$D$33:$D$776,СВЦЭМ!$A$33:$A$776,$A95,СВЦЭМ!$B$33:$B$776,C$77)+'СЕТ СН'!$H$14+СВЦЭМ!$D$10+'СЕТ СН'!$H$5-'СЕТ СН'!$H$24</f>
        <v>3803.01835648</v>
      </c>
      <c r="D95" s="36">
        <f>SUMIFS(СВЦЭМ!$D$33:$D$776,СВЦЭМ!$A$33:$A$776,$A95,СВЦЭМ!$B$33:$B$776,D$77)+'СЕТ СН'!$H$14+СВЦЭМ!$D$10+'СЕТ СН'!$H$5-'СЕТ СН'!$H$24</f>
        <v>3813.8306926599998</v>
      </c>
      <c r="E95" s="36">
        <f>SUMIFS(СВЦЭМ!$D$33:$D$776,СВЦЭМ!$A$33:$A$776,$A95,СВЦЭМ!$B$33:$B$776,E$77)+'СЕТ СН'!$H$14+СВЦЭМ!$D$10+'СЕТ СН'!$H$5-'СЕТ СН'!$H$24</f>
        <v>3789.3648992199996</v>
      </c>
      <c r="F95" s="36">
        <f>SUMIFS(СВЦЭМ!$D$33:$D$776,СВЦЭМ!$A$33:$A$776,$A95,СВЦЭМ!$B$33:$B$776,F$77)+'СЕТ СН'!$H$14+СВЦЭМ!$D$10+'СЕТ СН'!$H$5-'СЕТ СН'!$H$24</f>
        <v>3796.3246289199997</v>
      </c>
      <c r="G95" s="36">
        <f>SUMIFS(СВЦЭМ!$D$33:$D$776,СВЦЭМ!$A$33:$A$776,$A95,СВЦЭМ!$B$33:$B$776,G$77)+'СЕТ СН'!$H$14+СВЦЭМ!$D$10+'СЕТ СН'!$H$5-'СЕТ СН'!$H$24</f>
        <v>3782.7504659799997</v>
      </c>
      <c r="H95" s="36">
        <f>SUMIFS(СВЦЭМ!$D$33:$D$776,СВЦЭМ!$A$33:$A$776,$A95,СВЦЭМ!$B$33:$B$776,H$77)+'СЕТ СН'!$H$14+СВЦЭМ!$D$10+'СЕТ СН'!$H$5-'СЕТ СН'!$H$24</f>
        <v>3726.69100746</v>
      </c>
      <c r="I95" s="36">
        <f>SUMIFS(СВЦЭМ!$D$33:$D$776,СВЦЭМ!$A$33:$A$776,$A95,СВЦЭМ!$B$33:$B$776,I$77)+'СЕТ СН'!$H$14+СВЦЭМ!$D$10+'СЕТ СН'!$H$5-'СЕТ СН'!$H$24</f>
        <v>3686.0698579499999</v>
      </c>
      <c r="J95" s="36">
        <f>SUMIFS(СВЦЭМ!$D$33:$D$776,СВЦЭМ!$A$33:$A$776,$A95,СВЦЭМ!$B$33:$B$776,J$77)+'СЕТ СН'!$H$14+СВЦЭМ!$D$10+'СЕТ СН'!$H$5-'СЕТ СН'!$H$24</f>
        <v>3667.4112228599997</v>
      </c>
      <c r="K95" s="36">
        <f>SUMIFS(СВЦЭМ!$D$33:$D$776,СВЦЭМ!$A$33:$A$776,$A95,СВЦЭМ!$B$33:$B$776,K$77)+'СЕТ СН'!$H$14+СВЦЭМ!$D$10+'СЕТ СН'!$H$5-'СЕТ СН'!$H$24</f>
        <v>3673.5829194500002</v>
      </c>
      <c r="L95" s="36">
        <f>SUMIFS(СВЦЭМ!$D$33:$D$776,СВЦЭМ!$A$33:$A$776,$A95,СВЦЭМ!$B$33:$B$776,L$77)+'СЕТ СН'!$H$14+СВЦЭМ!$D$10+'СЕТ СН'!$H$5-'СЕТ СН'!$H$24</f>
        <v>3673.3199149100001</v>
      </c>
      <c r="M95" s="36">
        <f>SUMIFS(СВЦЭМ!$D$33:$D$776,СВЦЭМ!$A$33:$A$776,$A95,СВЦЭМ!$B$33:$B$776,M$77)+'СЕТ СН'!$H$14+СВЦЭМ!$D$10+'СЕТ СН'!$H$5-'СЕТ СН'!$H$24</f>
        <v>3681.1567060799998</v>
      </c>
      <c r="N95" s="36">
        <f>SUMIFS(СВЦЭМ!$D$33:$D$776,СВЦЭМ!$A$33:$A$776,$A95,СВЦЭМ!$B$33:$B$776,N$77)+'СЕТ СН'!$H$14+СВЦЭМ!$D$10+'СЕТ СН'!$H$5-'СЕТ СН'!$H$24</f>
        <v>3672.8426744299995</v>
      </c>
      <c r="O95" s="36">
        <f>SUMIFS(СВЦЭМ!$D$33:$D$776,СВЦЭМ!$A$33:$A$776,$A95,СВЦЭМ!$B$33:$B$776,O$77)+'СЕТ СН'!$H$14+СВЦЭМ!$D$10+'СЕТ СН'!$H$5-'СЕТ СН'!$H$24</f>
        <v>3670.74294861</v>
      </c>
      <c r="P95" s="36">
        <f>SUMIFS(СВЦЭМ!$D$33:$D$776,СВЦЭМ!$A$33:$A$776,$A95,СВЦЭМ!$B$33:$B$776,P$77)+'СЕТ СН'!$H$14+СВЦЭМ!$D$10+'СЕТ СН'!$H$5-'СЕТ СН'!$H$24</f>
        <v>3678.7876583299999</v>
      </c>
      <c r="Q95" s="36">
        <f>SUMIFS(СВЦЭМ!$D$33:$D$776,СВЦЭМ!$A$33:$A$776,$A95,СВЦЭМ!$B$33:$B$776,Q$77)+'СЕТ СН'!$H$14+СВЦЭМ!$D$10+'СЕТ СН'!$H$5-'СЕТ СН'!$H$24</f>
        <v>3686.1451507900001</v>
      </c>
      <c r="R95" s="36">
        <f>SUMIFS(СВЦЭМ!$D$33:$D$776,СВЦЭМ!$A$33:$A$776,$A95,СВЦЭМ!$B$33:$B$776,R$77)+'СЕТ СН'!$H$14+СВЦЭМ!$D$10+'СЕТ СН'!$H$5-'СЕТ СН'!$H$24</f>
        <v>3684.4654978899998</v>
      </c>
      <c r="S95" s="36">
        <f>SUMIFS(СВЦЭМ!$D$33:$D$776,СВЦЭМ!$A$33:$A$776,$A95,СВЦЭМ!$B$33:$B$776,S$77)+'СЕТ СН'!$H$14+СВЦЭМ!$D$10+'СЕТ СН'!$H$5-'СЕТ СН'!$H$24</f>
        <v>3676.1021895499998</v>
      </c>
      <c r="T95" s="36">
        <f>SUMIFS(СВЦЭМ!$D$33:$D$776,СВЦЭМ!$A$33:$A$776,$A95,СВЦЭМ!$B$33:$B$776,T$77)+'СЕТ СН'!$H$14+СВЦЭМ!$D$10+'СЕТ СН'!$H$5-'СЕТ СН'!$H$24</f>
        <v>3644.1353196299997</v>
      </c>
      <c r="U95" s="36">
        <f>SUMIFS(СВЦЭМ!$D$33:$D$776,СВЦЭМ!$A$33:$A$776,$A95,СВЦЭМ!$B$33:$B$776,U$77)+'СЕТ СН'!$H$14+СВЦЭМ!$D$10+'СЕТ СН'!$H$5-'СЕТ СН'!$H$24</f>
        <v>3643.4082886300002</v>
      </c>
      <c r="V95" s="36">
        <f>SUMIFS(СВЦЭМ!$D$33:$D$776,СВЦЭМ!$A$33:$A$776,$A95,СВЦЭМ!$B$33:$B$776,V$77)+'СЕТ СН'!$H$14+СВЦЭМ!$D$10+'СЕТ СН'!$H$5-'СЕТ СН'!$H$24</f>
        <v>3638.0847987099996</v>
      </c>
      <c r="W95" s="36">
        <f>SUMIFS(СВЦЭМ!$D$33:$D$776,СВЦЭМ!$A$33:$A$776,$A95,СВЦЭМ!$B$33:$B$776,W$77)+'СЕТ СН'!$H$14+СВЦЭМ!$D$10+'СЕТ СН'!$H$5-'СЕТ СН'!$H$24</f>
        <v>3654.8357075399999</v>
      </c>
      <c r="X95" s="36">
        <f>SUMIFS(СВЦЭМ!$D$33:$D$776,СВЦЭМ!$A$33:$A$776,$A95,СВЦЭМ!$B$33:$B$776,X$77)+'СЕТ СН'!$H$14+СВЦЭМ!$D$10+'СЕТ СН'!$H$5-'СЕТ СН'!$H$24</f>
        <v>3688.9918333899996</v>
      </c>
      <c r="Y95" s="36">
        <f>SUMIFS(СВЦЭМ!$D$33:$D$776,СВЦЭМ!$A$33:$A$776,$A95,СВЦЭМ!$B$33:$B$776,Y$77)+'СЕТ СН'!$H$14+СВЦЭМ!$D$10+'СЕТ СН'!$H$5-'СЕТ СН'!$H$24</f>
        <v>3709.8624539799998</v>
      </c>
    </row>
    <row r="96" spans="1:25" ht="15.75" x14ac:dyDescent="0.2">
      <c r="A96" s="35">
        <f t="shared" si="2"/>
        <v>43515</v>
      </c>
      <c r="B96" s="36">
        <f>SUMIFS(СВЦЭМ!$D$33:$D$776,СВЦЭМ!$A$33:$A$776,$A96,СВЦЭМ!$B$33:$B$776,B$77)+'СЕТ СН'!$H$14+СВЦЭМ!$D$10+'СЕТ СН'!$H$5-'СЕТ СН'!$H$24</f>
        <v>3770.7877480999996</v>
      </c>
      <c r="C96" s="36">
        <f>SUMIFS(СВЦЭМ!$D$33:$D$776,СВЦЭМ!$A$33:$A$776,$A96,СВЦЭМ!$B$33:$B$776,C$77)+'СЕТ СН'!$H$14+СВЦЭМ!$D$10+'СЕТ СН'!$H$5-'СЕТ СН'!$H$24</f>
        <v>3804.9387590899996</v>
      </c>
      <c r="D96" s="36">
        <f>SUMIFS(СВЦЭМ!$D$33:$D$776,СВЦЭМ!$A$33:$A$776,$A96,СВЦЭМ!$B$33:$B$776,D$77)+'СЕТ СН'!$H$14+СВЦЭМ!$D$10+'СЕТ СН'!$H$5-'СЕТ СН'!$H$24</f>
        <v>3824.4253793799999</v>
      </c>
      <c r="E96" s="36">
        <f>SUMIFS(СВЦЭМ!$D$33:$D$776,СВЦЭМ!$A$33:$A$776,$A96,СВЦЭМ!$B$33:$B$776,E$77)+'СЕТ СН'!$H$14+СВЦЭМ!$D$10+'СЕТ СН'!$H$5-'СЕТ СН'!$H$24</f>
        <v>3834.8021564299997</v>
      </c>
      <c r="F96" s="36">
        <f>SUMIFS(СВЦЭМ!$D$33:$D$776,СВЦЭМ!$A$33:$A$776,$A96,СВЦЭМ!$B$33:$B$776,F$77)+'СЕТ СН'!$H$14+СВЦЭМ!$D$10+'СЕТ СН'!$H$5-'СЕТ СН'!$H$24</f>
        <v>3823.0249042599999</v>
      </c>
      <c r="G96" s="36">
        <f>SUMIFS(СВЦЭМ!$D$33:$D$776,СВЦЭМ!$A$33:$A$776,$A96,СВЦЭМ!$B$33:$B$776,G$77)+'СЕТ СН'!$H$14+СВЦЭМ!$D$10+'СЕТ СН'!$H$5-'СЕТ СН'!$H$24</f>
        <v>3801.09873315</v>
      </c>
      <c r="H96" s="36">
        <f>SUMIFS(СВЦЭМ!$D$33:$D$776,СВЦЭМ!$A$33:$A$776,$A96,СВЦЭМ!$B$33:$B$776,H$77)+'СЕТ СН'!$H$14+СВЦЭМ!$D$10+'СЕТ СН'!$H$5-'СЕТ СН'!$H$24</f>
        <v>3767.9700048</v>
      </c>
      <c r="I96" s="36">
        <f>SUMIFS(СВЦЭМ!$D$33:$D$776,СВЦЭМ!$A$33:$A$776,$A96,СВЦЭМ!$B$33:$B$776,I$77)+'СЕТ СН'!$H$14+СВЦЭМ!$D$10+'СЕТ СН'!$H$5-'СЕТ СН'!$H$24</f>
        <v>3723.7943040999999</v>
      </c>
      <c r="J96" s="36">
        <f>SUMIFS(СВЦЭМ!$D$33:$D$776,СВЦЭМ!$A$33:$A$776,$A96,СВЦЭМ!$B$33:$B$776,J$77)+'СЕТ СН'!$H$14+СВЦЭМ!$D$10+'СЕТ СН'!$H$5-'СЕТ СН'!$H$24</f>
        <v>3696.9460547799999</v>
      </c>
      <c r="K96" s="36">
        <f>SUMIFS(СВЦЭМ!$D$33:$D$776,СВЦЭМ!$A$33:$A$776,$A96,СВЦЭМ!$B$33:$B$776,K$77)+'СЕТ СН'!$H$14+СВЦЭМ!$D$10+'СЕТ СН'!$H$5-'СЕТ СН'!$H$24</f>
        <v>3685.30379752</v>
      </c>
      <c r="L96" s="36">
        <f>SUMIFS(СВЦЭМ!$D$33:$D$776,СВЦЭМ!$A$33:$A$776,$A96,СВЦЭМ!$B$33:$B$776,L$77)+'СЕТ СН'!$H$14+СВЦЭМ!$D$10+'СЕТ СН'!$H$5-'СЕТ СН'!$H$24</f>
        <v>3678.6494438899999</v>
      </c>
      <c r="M96" s="36">
        <f>SUMIFS(СВЦЭМ!$D$33:$D$776,СВЦЭМ!$A$33:$A$776,$A96,СВЦЭМ!$B$33:$B$776,M$77)+'СЕТ СН'!$H$14+СВЦЭМ!$D$10+'СЕТ СН'!$H$5-'СЕТ СН'!$H$24</f>
        <v>3676.6644750999999</v>
      </c>
      <c r="N96" s="36">
        <f>SUMIFS(СВЦЭМ!$D$33:$D$776,СВЦЭМ!$A$33:$A$776,$A96,СВЦЭМ!$B$33:$B$776,N$77)+'СЕТ СН'!$H$14+СВЦЭМ!$D$10+'СЕТ СН'!$H$5-'СЕТ СН'!$H$24</f>
        <v>3659.0661910700001</v>
      </c>
      <c r="O96" s="36">
        <f>SUMIFS(СВЦЭМ!$D$33:$D$776,СВЦЭМ!$A$33:$A$776,$A96,СВЦЭМ!$B$33:$B$776,O$77)+'СЕТ СН'!$H$14+СВЦЭМ!$D$10+'СЕТ СН'!$H$5-'СЕТ СН'!$H$24</f>
        <v>3633.5326285299998</v>
      </c>
      <c r="P96" s="36">
        <f>SUMIFS(СВЦЭМ!$D$33:$D$776,СВЦЭМ!$A$33:$A$776,$A96,СВЦЭМ!$B$33:$B$776,P$77)+'СЕТ СН'!$H$14+СВЦЭМ!$D$10+'СЕТ СН'!$H$5-'СЕТ СН'!$H$24</f>
        <v>3638.7816704299998</v>
      </c>
      <c r="Q96" s="36">
        <f>SUMIFS(СВЦЭМ!$D$33:$D$776,СВЦЭМ!$A$33:$A$776,$A96,СВЦЭМ!$B$33:$B$776,Q$77)+'СЕТ СН'!$H$14+СВЦЭМ!$D$10+'СЕТ СН'!$H$5-'СЕТ СН'!$H$24</f>
        <v>3650.0184637599996</v>
      </c>
      <c r="R96" s="36">
        <f>SUMIFS(СВЦЭМ!$D$33:$D$776,СВЦЭМ!$A$33:$A$776,$A96,СВЦЭМ!$B$33:$B$776,R$77)+'СЕТ СН'!$H$14+СВЦЭМ!$D$10+'СЕТ СН'!$H$5-'СЕТ СН'!$H$24</f>
        <v>3649.3016015200001</v>
      </c>
      <c r="S96" s="36">
        <f>SUMIFS(СВЦЭМ!$D$33:$D$776,СВЦЭМ!$A$33:$A$776,$A96,СВЦЭМ!$B$33:$B$776,S$77)+'СЕТ СН'!$H$14+СВЦЭМ!$D$10+'СЕТ СН'!$H$5-'СЕТ СН'!$H$24</f>
        <v>3642.5036504</v>
      </c>
      <c r="T96" s="36">
        <f>SUMIFS(СВЦЭМ!$D$33:$D$776,СВЦЭМ!$A$33:$A$776,$A96,СВЦЭМ!$B$33:$B$776,T$77)+'СЕТ СН'!$H$14+СВЦЭМ!$D$10+'СЕТ СН'!$H$5-'СЕТ СН'!$H$24</f>
        <v>3609.6912152800001</v>
      </c>
      <c r="U96" s="36">
        <f>SUMIFS(СВЦЭМ!$D$33:$D$776,СВЦЭМ!$A$33:$A$776,$A96,СВЦЭМ!$B$33:$B$776,U$77)+'СЕТ СН'!$H$14+СВЦЭМ!$D$10+'СЕТ СН'!$H$5-'СЕТ СН'!$H$24</f>
        <v>3602.1976294999999</v>
      </c>
      <c r="V96" s="36">
        <f>SUMIFS(СВЦЭМ!$D$33:$D$776,СВЦЭМ!$A$33:$A$776,$A96,СВЦЭМ!$B$33:$B$776,V$77)+'СЕТ СН'!$H$14+СВЦЭМ!$D$10+'СЕТ СН'!$H$5-'СЕТ СН'!$H$24</f>
        <v>3610.2182238999999</v>
      </c>
      <c r="W96" s="36">
        <f>SUMIFS(СВЦЭМ!$D$33:$D$776,СВЦЭМ!$A$33:$A$776,$A96,СВЦЭМ!$B$33:$B$776,W$77)+'СЕТ СН'!$H$14+СВЦЭМ!$D$10+'СЕТ СН'!$H$5-'СЕТ СН'!$H$24</f>
        <v>3618.9992856999997</v>
      </c>
      <c r="X96" s="36">
        <f>SUMIFS(СВЦЭМ!$D$33:$D$776,СВЦЭМ!$A$33:$A$776,$A96,СВЦЭМ!$B$33:$B$776,X$77)+'СЕТ СН'!$H$14+СВЦЭМ!$D$10+'СЕТ СН'!$H$5-'СЕТ СН'!$H$24</f>
        <v>3631.3033730099996</v>
      </c>
      <c r="Y96" s="36">
        <f>SUMIFS(СВЦЭМ!$D$33:$D$776,СВЦЭМ!$A$33:$A$776,$A96,СВЦЭМ!$B$33:$B$776,Y$77)+'СЕТ СН'!$H$14+СВЦЭМ!$D$10+'СЕТ СН'!$H$5-'СЕТ СН'!$H$24</f>
        <v>3677.8577361600001</v>
      </c>
    </row>
    <row r="97" spans="1:27" ht="15.75" x14ac:dyDescent="0.2">
      <c r="A97" s="35">
        <f t="shared" si="2"/>
        <v>43516</v>
      </c>
      <c r="B97" s="36">
        <f>SUMIFS(СВЦЭМ!$D$33:$D$776,СВЦЭМ!$A$33:$A$776,$A97,СВЦЭМ!$B$33:$B$776,B$77)+'СЕТ СН'!$H$14+СВЦЭМ!$D$10+'СЕТ СН'!$H$5-'СЕТ СН'!$H$24</f>
        <v>3750.9538375100001</v>
      </c>
      <c r="C97" s="36">
        <f>SUMIFS(СВЦЭМ!$D$33:$D$776,СВЦЭМ!$A$33:$A$776,$A97,СВЦЭМ!$B$33:$B$776,C$77)+'СЕТ СН'!$H$14+СВЦЭМ!$D$10+'СЕТ СН'!$H$5-'СЕТ СН'!$H$24</f>
        <v>3788.4255167599999</v>
      </c>
      <c r="D97" s="36">
        <f>SUMIFS(СВЦЭМ!$D$33:$D$776,СВЦЭМ!$A$33:$A$776,$A97,СВЦЭМ!$B$33:$B$776,D$77)+'СЕТ СН'!$H$14+СВЦЭМ!$D$10+'СЕТ СН'!$H$5-'СЕТ СН'!$H$24</f>
        <v>3794.0856439700001</v>
      </c>
      <c r="E97" s="36">
        <f>SUMIFS(СВЦЭМ!$D$33:$D$776,СВЦЭМ!$A$33:$A$776,$A97,СВЦЭМ!$B$33:$B$776,E$77)+'СЕТ СН'!$H$14+СВЦЭМ!$D$10+'СЕТ СН'!$H$5-'СЕТ СН'!$H$24</f>
        <v>3803.8705611999999</v>
      </c>
      <c r="F97" s="36">
        <f>SUMIFS(СВЦЭМ!$D$33:$D$776,СВЦЭМ!$A$33:$A$776,$A97,СВЦЭМ!$B$33:$B$776,F$77)+'СЕТ СН'!$H$14+СВЦЭМ!$D$10+'СЕТ СН'!$H$5-'СЕТ СН'!$H$24</f>
        <v>3797.0063046599998</v>
      </c>
      <c r="G97" s="36">
        <f>SUMIFS(СВЦЭМ!$D$33:$D$776,СВЦЭМ!$A$33:$A$776,$A97,СВЦЭМ!$B$33:$B$776,G$77)+'СЕТ СН'!$H$14+СВЦЭМ!$D$10+'СЕТ СН'!$H$5-'СЕТ СН'!$H$24</f>
        <v>3755.9208911899996</v>
      </c>
      <c r="H97" s="36">
        <f>SUMIFS(СВЦЭМ!$D$33:$D$776,СВЦЭМ!$A$33:$A$776,$A97,СВЦЭМ!$B$33:$B$776,H$77)+'СЕТ СН'!$H$14+СВЦЭМ!$D$10+'СЕТ СН'!$H$5-'СЕТ СН'!$H$24</f>
        <v>3725.62988864</v>
      </c>
      <c r="I97" s="36">
        <f>SUMIFS(СВЦЭМ!$D$33:$D$776,СВЦЭМ!$A$33:$A$776,$A97,СВЦЭМ!$B$33:$B$776,I$77)+'СЕТ СН'!$H$14+СВЦЭМ!$D$10+'СЕТ СН'!$H$5-'СЕТ СН'!$H$24</f>
        <v>3687.8697150099997</v>
      </c>
      <c r="J97" s="36">
        <f>SUMIFS(СВЦЭМ!$D$33:$D$776,СВЦЭМ!$A$33:$A$776,$A97,СВЦЭМ!$B$33:$B$776,J$77)+'СЕТ СН'!$H$14+СВЦЭМ!$D$10+'СЕТ СН'!$H$5-'СЕТ СН'!$H$24</f>
        <v>3654.4200714500003</v>
      </c>
      <c r="K97" s="36">
        <f>SUMIFS(СВЦЭМ!$D$33:$D$776,СВЦЭМ!$A$33:$A$776,$A97,СВЦЭМ!$B$33:$B$776,K$77)+'СЕТ СН'!$H$14+СВЦЭМ!$D$10+'СЕТ СН'!$H$5-'СЕТ СН'!$H$24</f>
        <v>3654.1851117799997</v>
      </c>
      <c r="L97" s="36">
        <f>SUMIFS(СВЦЭМ!$D$33:$D$776,СВЦЭМ!$A$33:$A$776,$A97,СВЦЭМ!$B$33:$B$776,L$77)+'СЕТ СН'!$H$14+СВЦЭМ!$D$10+'СЕТ СН'!$H$5-'СЕТ СН'!$H$24</f>
        <v>3661.61317358</v>
      </c>
      <c r="M97" s="36">
        <f>SUMIFS(СВЦЭМ!$D$33:$D$776,СВЦЭМ!$A$33:$A$776,$A97,СВЦЭМ!$B$33:$B$776,M$77)+'СЕТ СН'!$H$14+СВЦЭМ!$D$10+'СЕТ СН'!$H$5-'СЕТ СН'!$H$24</f>
        <v>3664.4635765799999</v>
      </c>
      <c r="N97" s="36">
        <f>SUMIFS(СВЦЭМ!$D$33:$D$776,СВЦЭМ!$A$33:$A$776,$A97,СВЦЭМ!$B$33:$B$776,N$77)+'СЕТ СН'!$H$14+СВЦЭМ!$D$10+'СЕТ СН'!$H$5-'СЕТ СН'!$H$24</f>
        <v>3656.3190879699996</v>
      </c>
      <c r="O97" s="36">
        <f>SUMIFS(СВЦЭМ!$D$33:$D$776,СВЦЭМ!$A$33:$A$776,$A97,СВЦЭМ!$B$33:$B$776,O$77)+'СЕТ СН'!$H$14+СВЦЭМ!$D$10+'СЕТ СН'!$H$5-'СЕТ СН'!$H$24</f>
        <v>3627.1693546699998</v>
      </c>
      <c r="P97" s="36">
        <f>SUMIFS(СВЦЭМ!$D$33:$D$776,СВЦЭМ!$A$33:$A$776,$A97,СВЦЭМ!$B$33:$B$776,P$77)+'СЕТ СН'!$H$14+СВЦЭМ!$D$10+'СЕТ СН'!$H$5-'СЕТ СН'!$H$24</f>
        <v>3631.8972628199999</v>
      </c>
      <c r="Q97" s="36">
        <f>SUMIFS(СВЦЭМ!$D$33:$D$776,СВЦЭМ!$A$33:$A$776,$A97,СВЦЭМ!$B$33:$B$776,Q$77)+'СЕТ СН'!$H$14+СВЦЭМ!$D$10+'СЕТ СН'!$H$5-'СЕТ СН'!$H$24</f>
        <v>3644.2832431899997</v>
      </c>
      <c r="R97" s="36">
        <f>SUMIFS(СВЦЭМ!$D$33:$D$776,СВЦЭМ!$A$33:$A$776,$A97,СВЦЭМ!$B$33:$B$776,R$77)+'СЕТ СН'!$H$14+СВЦЭМ!$D$10+'СЕТ СН'!$H$5-'СЕТ СН'!$H$24</f>
        <v>3653.3036378199995</v>
      </c>
      <c r="S97" s="36">
        <f>SUMIFS(СВЦЭМ!$D$33:$D$776,СВЦЭМ!$A$33:$A$776,$A97,СВЦЭМ!$B$33:$B$776,S$77)+'СЕТ СН'!$H$14+СВЦЭМ!$D$10+'СЕТ СН'!$H$5-'СЕТ СН'!$H$24</f>
        <v>3658.0313134999997</v>
      </c>
      <c r="T97" s="36">
        <f>SUMIFS(СВЦЭМ!$D$33:$D$776,СВЦЭМ!$A$33:$A$776,$A97,СВЦЭМ!$B$33:$B$776,T$77)+'СЕТ СН'!$H$14+СВЦЭМ!$D$10+'СЕТ СН'!$H$5-'СЕТ СН'!$H$24</f>
        <v>3621.4253287000001</v>
      </c>
      <c r="U97" s="36">
        <f>SUMIFS(СВЦЭМ!$D$33:$D$776,СВЦЭМ!$A$33:$A$776,$A97,СВЦЭМ!$B$33:$B$776,U$77)+'СЕТ СН'!$H$14+СВЦЭМ!$D$10+'СЕТ СН'!$H$5-'СЕТ СН'!$H$24</f>
        <v>3589.1942519499999</v>
      </c>
      <c r="V97" s="36">
        <f>SUMIFS(СВЦЭМ!$D$33:$D$776,СВЦЭМ!$A$33:$A$776,$A97,СВЦЭМ!$B$33:$B$776,V$77)+'СЕТ СН'!$H$14+СВЦЭМ!$D$10+'СЕТ СН'!$H$5-'СЕТ СН'!$H$24</f>
        <v>3585.40727259</v>
      </c>
      <c r="W97" s="36">
        <f>SUMIFS(СВЦЭМ!$D$33:$D$776,СВЦЭМ!$A$33:$A$776,$A97,СВЦЭМ!$B$33:$B$776,W$77)+'СЕТ СН'!$H$14+СВЦЭМ!$D$10+'СЕТ СН'!$H$5-'СЕТ СН'!$H$24</f>
        <v>3610.7692815199998</v>
      </c>
      <c r="X97" s="36">
        <f>SUMIFS(СВЦЭМ!$D$33:$D$776,СВЦЭМ!$A$33:$A$776,$A97,СВЦЭМ!$B$33:$B$776,X$77)+'СЕТ СН'!$H$14+СВЦЭМ!$D$10+'СЕТ СН'!$H$5-'СЕТ СН'!$H$24</f>
        <v>3615.6246779499998</v>
      </c>
      <c r="Y97" s="36">
        <f>SUMIFS(СВЦЭМ!$D$33:$D$776,СВЦЭМ!$A$33:$A$776,$A97,СВЦЭМ!$B$33:$B$776,Y$77)+'СЕТ СН'!$H$14+СВЦЭМ!$D$10+'СЕТ СН'!$H$5-'СЕТ СН'!$H$24</f>
        <v>3660.3756760599999</v>
      </c>
    </row>
    <row r="98" spans="1:27" ht="15.75" x14ac:dyDescent="0.2">
      <c r="A98" s="35">
        <f t="shared" si="2"/>
        <v>43517</v>
      </c>
      <c r="B98" s="36">
        <f>SUMIFS(СВЦЭМ!$D$33:$D$776,СВЦЭМ!$A$33:$A$776,$A98,СВЦЭМ!$B$33:$B$776,B$77)+'СЕТ СН'!$H$14+СВЦЭМ!$D$10+'СЕТ СН'!$H$5-'СЕТ СН'!$H$24</f>
        <v>3716.65985813</v>
      </c>
      <c r="C98" s="36">
        <f>SUMIFS(СВЦЭМ!$D$33:$D$776,СВЦЭМ!$A$33:$A$776,$A98,СВЦЭМ!$B$33:$B$776,C$77)+'СЕТ СН'!$H$14+СВЦЭМ!$D$10+'СЕТ СН'!$H$5-'СЕТ СН'!$H$24</f>
        <v>3747.4103596999998</v>
      </c>
      <c r="D98" s="36">
        <f>SUMIFS(СВЦЭМ!$D$33:$D$776,СВЦЭМ!$A$33:$A$776,$A98,СВЦЭМ!$B$33:$B$776,D$77)+'СЕТ СН'!$H$14+СВЦЭМ!$D$10+'СЕТ СН'!$H$5-'СЕТ СН'!$H$24</f>
        <v>3772.7117692399997</v>
      </c>
      <c r="E98" s="36">
        <f>SUMIFS(СВЦЭМ!$D$33:$D$776,СВЦЭМ!$A$33:$A$776,$A98,СВЦЭМ!$B$33:$B$776,E$77)+'СЕТ СН'!$H$14+СВЦЭМ!$D$10+'СЕТ СН'!$H$5-'СЕТ СН'!$H$24</f>
        <v>3785.3468208899999</v>
      </c>
      <c r="F98" s="36">
        <f>SUMIFS(СВЦЭМ!$D$33:$D$776,СВЦЭМ!$A$33:$A$776,$A98,СВЦЭМ!$B$33:$B$776,F$77)+'СЕТ СН'!$H$14+СВЦЭМ!$D$10+'СЕТ СН'!$H$5-'СЕТ СН'!$H$24</f>
        <v>3782.5779370399996</v>
      </c>
      <c r="G98" s="36">
        <f>SUMIFS(СВЦЭМ!$D$33:$D$776,СВЦЭМ!$A$33:$A$776,$A98,СВЦЭМ!$B$33:$B$776,G$77)+'СЕТ СН'!$H$14+СВЦЭМ!$D$10+'СЕТ СН'!$H$5-'СЕТ СН'!$H$24</f>
        <v>3753.8658139299996</v>
      </c>
      <c r="H98" s="36">
        <f>SUMIFS(СВЦЭМ!$D$33:$D$776,СВЦЭМ!$A$33:$A$776,$A98,СВЦЭМ!$B$33:$B$776,H$77)+'СЕТ СН'!$H$14+СВЦЭМ!$D$10+'СЕТ СН'!$H$5-'СЕТ СН'!$H$24</f>
        <v>3717.8311678700002</v>
      </c>
      <c r="I98" s="36">
        <f>SUMIFS(СВЦЭМ!$D$33:$D$776,СВЦЭМ!$A$33:$A$776,$A98,СВЦЭМ!$B$33:$B$776,I$77)+'СЕТ СН'!$H$14+СВЦЭМ!$D$10+'СЕТ СН'!$H$5-'СЕТ СН'!$H$24</f>
        <v>3700.4691551699998</v>
      </c>
      <c r="J98" s="36">
        <f>SUMIFS(СВЦЭМ!$D$33:$D$776,СВЦЭМ!$A$33:$A$776,$A98,СВЦЭМ!$B$33:$B$776,J$77)+'СЕТ СН'!$H$14+СВЦЭМ!$D$10+'СЕТ СН'!$H$5-'СЕТ СН'!$H$24</f>
        <v>3681.2195387399997</v>
      </c>
      <c r="K98" s="36">
        <f>SUMIFS(СВЦЭМ!$D$33:$D$776,СВЦЭМ!$A$33:$A$776,$A98,СВЦЭМ!$B$33:$B$776,K$77)+'СЕТ СН'!$H$14+СВЦЭМ!$D$10+'СЕТ СН'!$H$5-'СЕТ СН'!$H$24</f>
        <v>3694.4267328199999</v>
      </c>
      <c r="L98" s="36">
        <f>SUMIFS(СВЦЭМ!$D$33:$D$776,СВЦЭМ!$A$33:$A$776,$A98,СВЦЭМ!$B$33:$B$776,L$77)+'СЕТ СН'!$H$14+СВЦЭМ!$D$10+'СЕТ СН'!$H$5-'СЕТ СН'!$H$24</f>
        <v>3681.5574419200002</v>
      </c>
      <c r="M98" s="36">
        <f>SUMIFS(СВЦЭМ!$D$33:$D$776,СВЦЭМ!$A$33:$A$776,$A98,СВЦЭМ!$B$33:$B$776,M$77)+'СЕТ СН'!$H$14+СВЦЭМ!$D$10+'СЕТ СН'!$H$5-'СЕТ СН'!$H$24</f>
        <v>3663.3259230399999</v>
      </c>
      <c r="N98" s="36">
        <f>SUMIFS(СВЦЭМ!$D$33:$D$776,СВЦЭМ!$A$33:$A$776,$A98,СВЦЭМ!$B$33:$B$776,N$77)+'СЕТ СН'!$H$14+СВЦЭМ!$D$10+'СЕТ СН'!$H$5-'СЕТ СН'!$H$24</f>
        <v>3654.6141997699997</v>
      </c>
      <c r="O98" s="36">
        <f>SUMIFS(СВЦЭМ!$D$33:$D$776,СВЦЭМ!$A$33:$A$776,$A98,СВЦЭМ!$B$33:$B$776,O$77)+'СЕТ СН'!$H$14+СВЦЭМ!$D$10+'СЕТ СН'!$H$5-'СЕТ СН'!$H$24</f>
        <v>3623.3433168900001</v>
      </c>
      <c r="P98" s="36">
        <f>SUMIFS(СВЦЭМ!$D$33:$D$776,СВЦЭМ!$A$33:$A$776,$A98,СВЦЭМ!$B$33:$B$776,P$77)+'СЕТ СН'!$H$14+СВЦЭМ!$D$10+'СЕТ СН'!$H$5-'СЕТ СН'!$H$24</f>
        <v>3623.7812228600001</v>
      </c>
      <c r="Q98" s="36">
        <f>SUMIFS(СВЦЭМ!$D$33:$D$776,СВЦЭМ!$A$33:$A$776,$A98,СВЦЭМ!$B$33:$B$776,Q$77)+'СЕТ СН'!$H$14+СВЦЭМ!$D$10+'СЕТ СН'!$H$5-'СЕТ СН'!$H$24</f>
        <v>3629.8752746</v>
      </c>
      <c r="R98" s="36">
        <f>SUMIFS(СВЦЭМ!$D$33:$D$776,СВЦЭМ!$A$33:$A$776,$A98,СВЦЭМ!$B$33:$B$776,R$77)+'СЕТ СН'!$H$14+СВЦЭМ!$D$10+'СЕТ СН'!$H$5-'СЕТ СН'!$H$24</f>
        <v>3653.5650830499999</v>
      </c>
      <c r="S98" s="36">
        <f>SUMIFS(СВЦЭМ!$D$33:$D$776,СВЦЭМ!$A$33:$A$776,$A98,СВЦЭМ!$B$33:$B$776,S$77)+'СЕТ СН'!$H$14+СВЦЭМ!$D$10+'СЕТ СН'!$H$5-'СЕТ СН'!$H$24</f>
        <v>3649.60528884</v>
      </c>
      <c r="T98" s="36">
        <f>SUMIFS(СВЦЭМ!$D$33:$D$776,СВЦЭМ!$A$33:$A$776,$A98,СВЦЭМ!$B$33:$B$776,T$77)+'СЕТ СН'!$H$14+СВЦЭМ!$D$10+'СЕТ СН'!$H$5-'СЕТ СН'!$H$24</f>
        <v>3614.1282027299999</v>
      </c>
      <c r="U98" s="36">
        <f>SUMIFS(СВЦЭМ!$D$33:$D$776,СВЦЭМ!$A$33:$A$776,$A98,СВЦЭМ!$B$33:$B$776,U$77)+'СЕТ СН'!$H$14+СВЦЭМ!$D$10+'СЕТ СН'!$H$5-'СЕТ СН'!$H$24</f>
        <v>3597.8407917</v>
      </c>
      <c r="V98" s="36">
        <f>SUMIFS(СВЦЭМ!$D$33:$D$776,СВЦЭМ!$A$33:$A$776,$A98,СВЦЭМ!$B$33:$B$776,V$77)+'СЕТ СН'!$H$14+СВЦЭМ!$D$10+'СЕТ СН'!$H$5-'СЕТ СН'!$H$24</f>
        <v>3611.85489366</v>
      </c>
      <c r="W98" s="36">
        <f>SUMIFS(СВЦЭМ!$D$33:$D$776,СВЦЭМ!$A$33:$A$776,$A98,СВЦЭМ!$B$33:$B$776,W$77)+'СЕТ СН'!$H$14+СВЦЭМ!$D$10+'СЕТ СН'!$H$5-'СЕТ СН'!$H$24</f>
        <v>3626.8273268399998</v>
      </c>
      <c r="X98" s="36">
        <f>SUMIFS(СВЦЭМ!$D$33:$D$776,СВЦЭМ!$A$33:$A$776,$A98,СВЦЭМ!$B$33:$B$776,X$77)+'СЕТ СН'!$H$14+СВЦЭМ!$D$10+'СЕТ СН'!$H$5-'СЕТ СН'!$H$24</f>
        <v>3637.3339540799998</v>
      </c>
      <c r="Y98" s="36">
        <f>SUMIFS(СВЦЭМ!$D$33:$D$776,СВЦЭМ!$A$33:$A$776,$A98,СВЦЭМ!$B$33:$B$776,Y$77)+'СЕТ СН'!$H$14+СВЦЭМ!$D$10+'СЕТ СН'!$H$5-'СЕТ СН'!$H$24</f>
        <v>3677.6673195599997</v>
      </c>
    </row>
    <row r="99" spans="1:27" ht="15.75" x14ac:dyDescent="0.2">
      <c r="A99" s="35">
        <f t="shared" si="2"/>
        <v>43518</v>
      </c>
      <c r="B99" s="36">
        <f>SUMIFS(СВЦЭМ!$D$33:$D$776,СВЦЭМ!$A$33:$A$776,$A99,СВЦЭМ!$B$33:$B$776,B$77)+'СЕТ СН'!$H$14+СВЦЭМ!$D$10+'СЕТ СН'!$H$5-'СЕТ СН'!$H$24</f>
        <v>3690.96878199</v>
      </c>
      <c r="C99" s="36">
        <f>SUMIFS(СВЦЭМ!$D$33:$D$776,СВЦЭМ!$A$33:$A$776,$A99,СВЦЭМ!$B$33:$B$776,C$77)+'СЕТ СН'!$H$14+СВЦЭМ!$D$10+'СЕТ СН'!$H$5-'СЕТ СН'!$H$24</f>
        <v>3698.9131545199998</v>
      </c>
      <c r="D99" s="36">
        <f>SUMIFS(СВЦЭМ!$D$33:$D$776,СВЦЭМ!$A$33:$A$776,$A99,СВЦЭМ!$B$33:$B$776,D$77)+'СЕТ СН'!$H$14+СВЦЭМ!$D$10+'СЕТ СН'!$H$5-'СЕТ СН'!$H$24</f>
        <v>3695.5616200699997</v>
      </c>
      <c r="E99" s="36">
        <f>SUMIFS(СВЦЭМ!$D$33:$D$776,СВЦЭМ!$A$33:$A$776,$A99,СВЦЭМ!$B$33:$B$776,E$77)+'СЕТ СН'!$H$14+СВЦЭМ!$D$10+'СЕТ СН'!$H$5-'СЕТ СН'!$H$24</f>
        <v>3691.9626378599996</v>
      </c>
      <c r="F99" s="36">
        <f>SUMIFS(СВЦЭМ!$D$33:$D$776,СВЦЭМ!$A$33:$A$776,$A99,СВЦЭМ!$B$33:$B$776,F$77)+'СЕТ СН'!$H$14+СВЦЭМ!$D$10+'СЕТ СН'!$H$5-'СЕТ СН'!$H$24</f>
        <v>3690.0462775799997</v>
      </c>
      <c r="G99" s="36">
        <f>SUMIFS(СВЦЭМ!$D$33:$D$776,СВЦЭМ!$A$33:$A$776,$A99,СВЦЭМ!$B$33:$B$776,G$77)+'СЕТ СН'!$H$14+СВЦЭМ!$D$10+'СЕТ СН'!$H$5-'СЕТ СН'!$H$24</f>
        <v>3694.0984565999997</v>
      </c>
      <c r="H99" s="36">
        <f>SUMIFS(СВЦЭМ!$D$33:$D$776,СВЦЭМ!$A$33:$A$776,$A99,СВЦЭМ!$B$33:$B$776,H$77)+'СЕТ СН'!$H$14+СВЦЭМ!$D$10+'СЕТ СН'!$H$5-'СЕТ СН'!$H$24</f>
        <v>3696.5531640600002</v>
      </c>
      <c r="I99" s="36">
        <f>SUMIFS(СВЦЭМ!$D$33:$D$776,СВЦЭМ!$A$33:$A$776,$A99,СВЦЭМ!$B$33:$B$776,I$77)+'СЕТ СН'!$H$14+СВЦЭМ!$D$10+'СЕТ СН'!$H$5-'СЕТ СН'!$H$24</f>
        <v>3684.1958899599999</v>
      </c>
      <c r="J99" s="36">
        <f>SUMIFS(СВЦЭМ!$D$33:$D$776,СВЦЭМ!$A$33:$A$776,$A99,СВЦЭМ!$B$33:$B$776,J$77)+'СЕТ СН'!$H$14+СВЦЭМ!$D$10+'СЕТ СН'!$H$5-'СЕТ СН'!$H$24</f>
        <v>3674.4031620999999</v>
      </c>
      <c r="K99" s="36">
        <f>SUMIFS(СВЦЭМ!$D$33:$D$776,СВЦЭМ!$A$33:$A$776,$A99,СВЦЭМ!$B$33:$B$776,K$77)+'СЕТ СН'!$H$14+СВЦЭМ!$D$10+'СЕТ СН'!$H$5-'СЕТ СН'!$H$24</f>
        <v>3691.1722817</v>
      </c>
      <c r="L99" s="36">
        <f>SUMIFS(СВЦЭМ!$D$33:$D$776,СВЦЭМ!$A$33:$A$776,$A99,СВЦЭМ!$B$33:$B$776,L$77)+'СЕТ СН'!$H$14+СВЦЭМ!$D$10+'СЕТ СН'!$H$5-'СЕТ СН'!$H$24</f>
        <v>3707.6697346299998</v>
      </c>
      <c r="M99" s="36">
        <f>SUMIFS(СВЦЭМ!$D$33:$D$776,СВЦЭМ!$A$33:$A$776,$A99,СВЦЭМ!$B$33:$B$776,M$77)+'СЕТ СН'!$H$14+СВЦЭМ!$D$10+'СЕТ СН'!$H$5-'СЕТ СН'!$H$24</f>
        <v>3709.8944032899999</v>
      </c>
      <c r="N99" s="36">
        <f>SUMIFS(СВЦЭМ!$D$33:$D$776,СВЦЭМ!$A$33:$A$776,$A99,СВЦЭМ!$B$33:$B$776,N$77)+'СЕТ СН'!$H$14+СВЦЭМ!$D$10+'СЕТ СН'!$H$5-'СЕТ СН'!$H$24</f>
        <v>3676.3497193499998</v>
      </c>
      <c r="O99" s="36">
        <f>SUMIFS(СВЦЭМ!$D$33:$D$776,СВЦЭМ!$A$33:$A$776,$A99,СВЦЭМ!$B$33:$B$776,O$77)+'СЕТ СН'!$H$14+СВЦЭМ!$D$10+'СЕТ СН'!$H$5-'СЕТ СН'!$H$24</f>
        <v>3639.8795987699996</v>
      </c>
      <c r="P99" s="36">
        <f>SUMIFS(СВЦЭМ!$D$33:$D$776,СВЦЭМ!$A$33:$A$776,$A99,СВЦЭМ!$B$33:$B$776,P$77)+'СЕТ СН'!$H$14+СВЦЭМ!$D$10+'СЕТ СН'!$H$5-'СЕТ СН'!$H$24</f>
        <v>3650.18549136</v>
      </c>
      <c r="Q99" s="36">
        <f>SUMIFS(СВЦЭМ!$D$33:$D$776,СВЦЭМ!$A$33:$A$776,$A99,СВЦЭМ!$B$33:$B$776,Q$77)+'СЕТ СН'!$H$14+СВЦЭМ!$D$10+'СЕТ СН'!$H$5-'СЕТ СН'!$H$24</f>
        <v>3654.0716553800003</v>
      </c>
      <c r="R99" s="36">
        <f>SUMIFS(СВЦЭМ!$D$33:$D$776,СВЦЭМ!$A$33:$A$776,$A99,СВЦЭМ!$B$33:$B$776,R$77)+'СЕТ СН'!$H$14+СВЦЭМ!$D$10+'СЕТ СН'!$H$5-'СЕТ СН'!$H$24</f>
        <v>3664.38982622</v>
      </c>
      <c r="S99" s="36">
        <f>SUMIFS(СВЦЭМ!$D$33:$D$776,СВЦЭМ!$A$33:$A$776,$A99,СВЦЭМ!$B$33:$B$776,S$77)+'СЕТ СН'!$H$14+СВЦЭМ!$D$10+'СЕТ СН'!$H$5-'СЕТ СН'!$H$24</f>
        <v>3664.00137215</v>
      </c>
      <c r="T99" s="36">
        <f>SUMIFS(СВЦЭМ!$D$33:$D$776,СВЦЭМ!$A$33:$A$776,$A99,СВЦЭМ!$B$33:$B$776,T$77)+'СЕТ СН'!$H$14+СВЦЭМ!$D$10+'СЕТ СН'!$H$5-'СЕТ СН'!$H$24</f>
        <v>3627.22975314</v>
      </c>
      <c r="U99" s="36">
        <f>SUMIFS(СВЦЭМ!$D$33:$D$776,СВЦЭМ!$A$33:$A$776,$A99,СВЦЭМ!$B$33:$B$776,U$77)+'СЕТ СН'!$H$14+СВЦЭМ!$D$10+'СЕТ СН'!$H$5-'СЕТ СН'!$H$24</f>
        <v>3611.8035511399999</v>
      </c>
      <c r="V99" s="36">
        <f>SUMIFS(СВЦЭМ!$D$33:$D$776,СВЦЭМ!$A$33:$A$776,$A99,СВЦЭМ!$B$33:$B$776,V$77)+'СЕТ СН'!$H$14+СВЦЭМ!$D$10+'СЕТ СН'!$H$5-'СЕТ СН'!$H$24</f>
        <v>3604.3475048</v>
      </c>
      <c r="W99" s="36">
        <f>SUMIFS(СВЦЭМ!$D$33:$D$776,СВЦЭМ!$A$33:$A$776,$A99,СВЦЭМ!$B$33:$B$776,W$77)+'СЕТ СН'!$H$14+СВЦЭМ!$D$10+'СЕТ СН'!$H$5-'СЕТ СН'!$H$24</f>
        <v>3620.1398859000001</v>
      </c>
      <c r="X99" s="36">
        <f>SUMIFS(СВЦЭМ!$D$33:$D$776,СВЦЭМ!$A$33:$A$776,$A99,СВЦЭМ!$B$33:$B$776,X$77)+'СЕТ СН'!$H$14+СВЦЭМ!$D$10+'СЕТ СН'!$H$5-'СЕТ СН'!$H$24</f>
        <v>3641.7767066099996</v>
      </c>
      <c r="Y99" s="36">
        <f>SUMIFS(СВЦЭМ!$D$33:$D$776,СВЦЭМ!$A$33:$A$776,$A99,СВЦЭМ!$B$33:$B$776,Y$77)+'СЕТ СН'!$H$14+СВЦЭМ!$D$10+'СЕТ СН'!$H$5-'СЕТ СН'!$H$24</f>
        <v>3679.1097405700002</v>
      </c>
    </row>
    <row r="100" spans="1:27" ht="15.75" x14ac:dyDescent="0.2">
      <c r="A100" s="35">
        <f t="shared" si="2"/>
        <v>43519</v>
      </c>
      <c r="B100" s="36">
        <f>SUMIFS(СВЦЭМ!$D$33:$D$776,СВЦЭМ!$A$33:$A$776,$A100,СВЦЭМ!$B$33:$B$776,B$77)+'СЕТ СН'!$H$14+СВЦЭМ!$D$10+'СЕТ СН'!$H$5-'СЕТ СН'!$H$24</f>
        <v>3693.89581103</v>
      </c>
      <c r="C100" s="36">
        <f>SUMIFS(СВЦЭМ!$D$33:$D$776,СВЦЭМ!$A$33:$A$776,$A100,СВЦЭМ!$B$33:$B$776,C$77)+'СЕТ СН'!$H$14+СВЦЭМ!$D$10+'СЕТ СН'!$H$5-'СЕТ СН'!$H$24</f>
        <v>3697.8638936500001</v>
      </c>
      <c r="D100" s="36">
        <f>SUMIFS(СВЦЭМ!$D$33:$D$776,СВЦЭМ!$A$33:$A$776,$A100,СВЦЭМ!$B$33:$B$776,D$77)+'СЕТ СН'!$H$14+СВЦЭМ!$D$10+'СЕТ СН'!$H$5-'СЕТ СН'!$H$24</f>
        <v>3689.1896780999996</v>
      </c>
      <c r="E100" s="36">
        <f>SUMIFS(СВЦЭМ!$D$33:$D$776,СВЦЭМ!$A$33:$A$776,$A100,СВЦЭМ!$B$33:$B$776,E$77)+'СЕТ СН'!$H$14+СВЦЭМ!$D$10+'СЕТ СН'!$H$5-'СЕТ СН'!$H$24</f>
        <v>3688.15862849</v>
      </c>
      <c r="F100" s="36">
        <f>SUMIFS(СВЦЭМ!$D$33:$D$776,СВЦЭМ!$A$33:$A$776,$A100,СВЦЭМ!$B$33:$B$776,F$77)+'СЕТ СН'!$H$14+СВЦЭМ!$D$10+'СЕТ СН'!$H$5-'СЕТ СН'!$H$24</f>
        <v>3687.2778733499999</v>
      </c>
      <c r="G100" s="36">
        <f>SUMIFS(СВЦЭМ!$D$33:$D$776,СВЦЭМ!$A$33:$A$776,$A100,СВЦЭМ!$B$33:$B$776,G$77)+'СЕТ СН'!$H$14+СВЦЭМ!$D$10+'СЕТ СН'!$H$5-'СЕТ СН'!$H$24</f>
        <v>3686.3492553699998</v>
      </c>
      <c r="H100" s="36">
        <f>SUMIFS(СВЦЭМ!$D$33:$D$776,СВЦЭМ!$A$33:$A$776,$A100,СВЦЭМ!$B$33:$B$776,H$77)+'СЕТ СН'!$H$14+СВЦЭМ!$D$10+'СЕТ СН'!$H$5-'СЕТ СН'!$H$24</f>
        <v>3704.2692100899999</v>
      </c>
      <c r="I100" s="36">
        <f>SUMIFS(СВЦЭМ!$D$33:$D$776,СВЦЭМ!$A$33:$A$776,$A100,СВЦЭМ!$B$33:$B$776,I$77)+'СЕТ СН'!$H$14+СВЦЭМ!$D$10+'СЕТ СН'!$H$5-'СЕТ СН'!$H$24</f>
        <v>3689.29839765</v>
      </c>
      <c r="J100" s="36">
        <f>SUMIFS(СВЦЭМ!$D$33:$D$776,СВЦЭМ!$A$33:$A$776,$A100,СВЦЭМ!$B$33:$B$776,J$77)+'СЕТ СН'!$H$14+СВЦЭМ!$D$10+'СЕТ СН'!$H$5-'СЕТ СН'!$H$24</f>
        <v>3667.2198337399996</v>
      </c>
      <c r="K100" s="36">
        <f>SUMIFS(СВЦЭМ!$D$33:$D$776,СВЦЭМ!$A$33:$A$776,$A100,СВЦЭМ!$B$33:$B$776,K$77)+'СЕТ СН'!$H$14+СВЦЭМ!$D$10+'СЕТ СН'!$H$5-'СЕТ СН'!$H$24</f>
        <v>3643.4853018599997</v>
      </c>
      <c r="L100" s="36">
        <f>SUMIFS(СВЦЭМ!$D$33:$D$776,СВЦЭМ!$A$33:$A$776,$A100,СВЦЭМ!$B$33:$B$776,L$77)+'СЕТ СН'!$H$14+СВЦЭМ!$D$10+'СЕТ СН'!$H$5-'СЕТ СН'!$H$24</f>
        <v>3648.1429421000003</v>
      </c>
      <c r="M100" s="36">
        <f>SUMIFS(СВЦЭМ!$D$33:$D$776,СВЦЭМ!$A$33:$A$776,$A100,СВЦЭМ!$B$33:$B$776,M$77)+'СЕТ СН'!$H$14+СВЦЭМ!$D$10+'СЕТ СН'!$H$5-'СЕТ СН'!$H$24</f>
        <v>3659.70987143</v>
      </c>
      <c r="N100" s="36">
        <f>SUMIFS(СВЦЭМ!$D$33:$D$776,СВЦЭМ!$A$33:$A$776,$A100,СВЦЭМ!$B$33:$B$776,N$77)+'СЕТ СН'!$H$14+СВЦЭМ!$D$10+'СЕТ СН'!$H$5-'СЕТ СН'!$H$24</f>
        <v>3669.6164210899997</v>
      </c>
      <c r="O100" s="36">
        <f>SUMIFS(СВЦЭМ!$D$33:$D$776,СВЦЭМ!$A$33:$A$776,$A100,СВЦЭМ!$B$33:$B$776,O$77)+'СЕТ СН'!$H$14+СВЦЭМ!$D$10+'СЕТ СН'!$H$5-'СЕТ СН'!$H$24</f>
        <v>3645.5298546599997</v>
      </c>
      <c r="P100" s="36">
        <f>SUMIFS(СВЦЭМ!$D$33:$D$776,СВЦЭМ!$A$33:$A$776,$A100,СВЦЭМ!$B$33:$B$776,P$77)+'СЕТ СН'!$H$14+СВЦЭМ!$D$10+'СЕТ СН'!$H$5-'СЕТ СН'!$H$24</f>
        <v>3654.00256971</v>
      </c>
      <c r="Q100" s="36">
        <f>SUMIFS(СВЦЭМ!$D$33:$D$776,СВЦЭМ!$A$33:$A$776,$A100,СВЦЭМ!$B$33:$B$776,Q$77)+'СЕТ СН'!$H$14+СВЦЭМ!$D$10+'СЕТ СН'!$H$5-'СЕТ СН'!$H$24</f>
        <v>3664.5465511499997</v>
      </c>
      <c r="R100" s="36">
        <f>SUMIFS(СВЦЭМ!$D$33:$D$776,СВЦЭМ!$A$33:$A$776,$A100,СВЦЭМ!$B$33:$B$776,R$77)+'СЕТ СН'!$H$14+СВЦЭМ!$D$10+'СЕТ СН'!$H$5-'СЕТ СН'!$H$24</f>
        <v>3674.2931468500001</v>
      </c>
      <c r="S100" s="36">
        <f>SUMIFS(СВЦЭМ!$D$33:$D$776,СВЦЭМ!$A$33:$A$776,$A100,СВЦЭМ!$B$33:$B$776,S$77)+'СЕТ СН'!$H$14+СВЦЭМ!$D$10+'СЕТ СН'!$H$5-'СЕТ СН'!$H$24</f>
        <v>3672.2254251300001</v>
      </c>
      <c r="T100" s="36">
        <f>SUMIFS(СВЦЭМ!$D$33:$D$776,СВЦЭМ!$A$33:$A$776,$A100,СВЦЭМ!$B$33:$B$776,T$77)+'СЕТ СН'!$H$14+СВЦЭМ!$D$10+'СЕТ СН'!$H$5-'СЕТ СН'!$H$24</f>
        <v>3647.0534426899999</v>
      </c>
      <c r="U100" s="36">
        <f>SUMIFS(СВЦЭМ!$D$33:$D$776,СВЦЭМ!$A$33:$A$776,$A100,СВЦЭМ!$B$33:$B$776,U$77)+'СЕТ СН'!$H$14+СВЦЭМ!$D$10+'СЕТ СН'!$H$5-'СЕТ СН'!$H$24</f>
        <v>3611.6571281699999</v>
      </c>
      <c r="V100" s="36">
        <f>SUMIFS(СВЦЭМ!$D$33:$D$776,СВЦЭМ!$A$33:$A$776,$A100,СВЦЭМ!$B$33:$B$776,V$77)+'СЕТ СН'!$H$14+СВЦЭМ!$D$10+'СЕТ СН'!$H$5-'СЕТ СН'!$H$24</f>
        <v>3606.16117132</v>
      </c>
      <c r="W100" s="36">
        <f>SUMIFS(СВЦЭМ!$D$33:$D$776,СВЦЭМ!$A$33:$A$776,$A100,СВЦЭМ!$B$33:$B$776,W$77)+'СЕТ СН'!$H$14+СВЦЭМ!$D$10+'СЕТ СН'!$H$5-'СЕТ СН'!$H$24</f>
        <v>3608.78379116</v>
      </c>
      <c r="X100" s="36">
        <f>SUMIFS(СВЦЭМ!$D$33:$D$776,СВЦЭМ!$A$33:$A$776,$A100,СВЦЭМ!$B$33:$B$776,X$77)+'СЕТ СН'!$H$14+СВЦЭМ!$D$10+'СЕТ СН'!$H$5-'СЕТ СН'!$H$24</f>
        <v>3616.0240854600002</v>
      </c>
      <c r="Y100" s="36">
        <f>SUMIFS(СВЦЭМ!$D$33:$D$776,СВЦЭМ!$A$33:$A$776,$A100,СВЦЭМ!$B$33:$B$776,Y$77)+'СЕТ СН'!$H$14+СВЦЭМ!$D$10+'СЕТ СН'!$H$5-'СЕТ СН'!$H$24</f>
        <v>3665.1283356499998</v>
      </c>
    </row>
    <row r="101" spans="1:27" ht="15.75" x14ac:dyDescent="0.2">
      <c r="A101" s="35">
        <f t="shared" si="2"/>
        <v>43520</v>
      </c>
      <c r="B101" s="36">
        <f>SUMIFS(СВЦЭМ!$D$33:$D$776,СВЦЭМ!$A$33:$A$776,$A101,СВЦЭМ!$B$33:$B$776,B$77)+'СЕТ СН'!$H$14+СВЦЭМ!$D$10+'СЕТ СН'!$H$5-'СЕТ СН'!$H$24</f>
        <v>3709.7115836900002</v>
      </c>
      <c r="C101" s="36">
        <f>SUMIFS(СВЦЭМ!$D$33:$D$776,СВЦЭМ!$A$33:$A$776,$A101,СВЦЭМ!$B$33:$B$776,C$77)+'СЕТ СН'!$H$14+СВЦЭМ!$D$10+'СЕТ СН'!$H$5-'СЕТ СН'!$H$24</f>
        <v>3734.7782793599999</v>
      </c>
      <c r="D101" s="36">
        <f>SUMIFS(СВЦЭМ!$D$33:$D$776,СВЦЭМ!$A$33:$A$776,$A101,СВЦЭМ!$B$33:$B$776,D$77)+'СЕТ СН'!$H$14+СВЦЭМ!$D$10+'СЕТ СН'!$H$5-'СЕТ СН'!$H$24</f>
        <v>3751.9677624300002</v>
      </c>
      <c r="E101" s="36">
        <f>SUMIFS(СВЦЭМ!$D$33:$D$776,СВЦЭМ!$A$33:$A$776,$A101,СВЦЭМ!$B$33:$B$776,E$77)+'СЕТ СН'!$H$14+СВЦЭМ!$D$10+'СЕТ СН'!$H$5-'СЕТ СН'!$H$24</f>
        <v>3765.7054349599998</v>
      </c>
      <c r="F101" s="36">
        <f>SUMIFS(СВЦЭМ!$D$33:$D$776,СВЦЭМ!$A$33:$A$776,$A101,СВЦЭМ!$B$33:$B$776,F$77)+'СЕТ СН'!$H$14+СВЦЭМ!$D$10+'СЕТ СН'!$H$5-'СЕТ СН'!$H$24</f>
        <v>3775.8697564599997</v>
      </c>
      <c r="G101" s="36">
        <f>SUMIFS(СВЦЭМ!$D$33:$D$776,СВЦЭМ!$A$33:$A$776,$A101,СВЦЭМ!$B$33:$B$776,G$77)+'СЕТ СН'!$H$14+СВЦЭМ!$D$10+'СЕТ СН'!$H$5-'СЕТ СН'!$H$24</f>
        <v>3772.9272218199999</v>
      </c>
      <c r="H101" s="36">
        <f>SUMIFS(СВЦЭМ!$D$33:$D$776,СВЦЭМ!$A$33:$A$776,$A101,СВЦЭМ!$B$33:$B$776,H$77)+'СЕТ СН'!$H$14+СВЦЭМ!$D$10+'СЕТ СН'!$H$5-'СЕТ СН'!$H$24</f>
        <v>3757.62061374</v>
      </c>
      <c r="I101" s="36">
        <f>SUMIFS(СВЦЭМ!$D$33:$D$776,СВЦЭМ!$A$33:$A$776,$A101,СВЦЭМ!$B$33:$B$776,I$77)+'СЕТ СН'!$H$14+СВЦЭМ!$D$10+'СЕТ СН'!$H$5-'СЕТ СН'!$H$24</f>
        <v>3740.8293139699999</v>
      </c>
      <c r="J101" s="36">
        <f>SUMIFS(СВЦЭМ!$D$33:$D$776,СВЦЭМ!$A$33:$A$776,$A101,СВЦЭМ!$B$33:$B$776,J$77)+'СЕТ СН'!$H$14+СВЦЭМ!$D$10+'СЕТ СН'!$H$5-'СЕТ СН'!$H$24</f>
        <v>3678.6386777500002</v>
      </c>
      <c r="K101" s="36">
        <f>SUMIFS(СВЦЭМ!$D$33:$D$776,СВЦЭМ!$A$33:$A$776,$A101,СВЦЭМ!$B$33:$B$776,K$77)+'СЕТ СН'!$H$14+СВЦЭМ!$D$10+'СЕТ СН'!$H$5-'СЕТ СН'!$H$24</f>
        <v>3638.5723006199996</v>
      </c>
      <c r="L101" s="36">
        <f>SUMIFS(СВЦЭМ!$D$33:$D$776,СВЦЭМ!$A$33:$A$776,$A101,СВЦЭМ!$B$33:$B$776,L$77)+'СЕТ СН'!$H$14+СВЦЭМ!$D$10+'СЕТ СН'!$H$5-'СЕТ СН'!$H$24</f>
        <v>3630.24311278</v>
      </c>
      <c r="M101" s="36">
        <f>SUMIFS(СВЦЭМ!$D$33:$D$776,СВЦЭМ!$A$33:$A$776,$A101,СВЦЭМ!$B$33:$B$776,M$77)+'СЕТ СН'!$H$14+СВЦЭМ!$D$10+'СЕТ СН'!$H$5-'СЕТ СН'!$H$24</f>
        <v>3630.82906508</v>
      </c>
      <c r="N101" s="36">
        <f>SUMIFS(СВЦЭМ!$D$33:$D$776,СВЦЭМ!$A$33:$A$776,$A101,СВЦЭМ!$B$33:$B$776,N$77)+'СЕТ СН'!$H$14+СВЦЭМ!$D$10+'СЕТ СН'!$H$5-'СЕТ СН'!$H$24</f>
        <v>3626.4712228600001</v>
      </c>
      <c r="O101" s="36">
        <f>SUMIFS(СВЦЭМ!$D$33:$D$776,СВЦЭМ!$A$33:$A$776,$A101,СВЦЭМ!$B$33:$B$776,O$77)+'СЕТ СН'!$H$14+СВЦЭМ!$D$10+'СЕТ СН'!$H$5-'СЕТ СН'!$H$24</f>
        <v>3603.8179382799999</v>
      </c>
      <c r="P101" s="36">
        <f>SUMIFS(СВЦЭМ!$D$33:$D$776,СВЦЭМ!$A$33:$A$776,$A101,СВЦЭМ!$B$33:$B$776,P$77)+'СЕТ СН'!$H$14+СВЦЭМ!$D$10+'СЕТ СН'!$H$5-'СЕТ СН'!$H$24</f>
        <v>3611.6745291699999</v>
      </c>
      <c r="Q101" s="36">
        <f>SUMIFS(СВЦЭМ!$D$33:$D$776,СВЦЭМ!$A$33:$A$776,$A101,СВЦЭМ!$B$33:$B$776,Q$77)+'СЕТ СН'!$H$14+СВЦЭМ!$D$10+'СЕТ СН'!$H$5-'СЕТ СН'!$H$24</f>
        <v>3618.9048459199998</v>
      </c>
      <c r="R101" s="36">
        <f>SUMIFS(СВЦЭМ!$D$33:$D$776,СВЦЭМ!$A$33:$A$776,$A101,СВЦЭМ!$B$33:$B$776,R$77)+'СЕТ СН'!$H$14+СВЦЭМ!$D$10+'СЕТ СН'!$H$5-'СЕТ СН'!$H$24</f>
        <v>3621.3625181799998</v>
      </c>
      <c r="S101" s="36">
        <f>SUMIFS(СВЦЭМ!$D$33:$D$776,СВЦЭМ!$A$33:$A$776,$A101,СВЦЭМ!$B$33:$B$776,S$77)+'СЕТ СН'!$H$14+СВЦЭМ!$D$10+'СЕТ СН'!$H$5-'СЕТ СН'!$H$24</f>
        <v>3613.9914791000001</v>
      </c>
      <c r="T101" s="36">
        <f>SUMIFS(СВЦЭМ!$D$33:$D$776,СВЦЭМ!$A$33:$A$776,$A101,СВЦЭМ!$B$33:$B$776,T$77)+'СЕТ СН'!$H$14+СВЦЭМ!$D$10+'СЕТ СН'!$H$5-'СЕТ СН'!$H$24</f>
        <v>3584.4497000699998</v>
      </c>
      <c r="U101" s="36">
        <f>SUMIFS(СВЦЭМ!$D$33:$D$776,СВЦЭМ!$A$33:$A$776,$A101,СВЦЭМ!$B$33:$B$776,U$77)+'СЕТ СН'!$H$14+СВЦЭМ!$D$10+'СЕТ СН'!$H$5-'СЕТ СН'!$H$24</f>
        <v>3537.5638993100001</v>
      </c>
      <c r="V101" s="36">
        <f>SUMIFS(СВЦЭМ!$D$33:$D$776,СВЦЭМ!$A$33:$A$776,$A101,СВЦЭМ!$B$33:$B$776,V$77)+'СЕТ СН'!$H$14+СВЦЭМ!$D$10+'СЕТ СН'!$H$5-'СЕТ СН'!$H$24</f>
        <v>3534.7929127799998</v>
      </c>
      <c r="W101" s="36">
        <f>SUMIFS(СВЦЭМ!$D$33:$D$776,СВЦЭМ!$A$33:$A$776,$A101,СВЦЭМ!$B$33:$B$776,W$77)+'СЕТ СН'!$H$14+СВЦЭМ!$D$10+'СЕТ СН'!$H$5-'СЕТ СН'!$H$24</f>
        <v>3549.39814032</v>
      </c>
      <c r="X101" s="36">
        <f>SUMIFS(СВЦЭМ!$D$33:$D$776,СВЦЭМ!$A$33:$A$776,$A101,СВЦЭМ!$B$33:$B$776,X$77)+'СЕТ СН'!$H$14+СВЦЭМ!$D$10+'СЕТ СН'!$H$5-'СЕТ СН'!$H$24</f>
        <v>3571.66610687</v>
      </c>
      <c r="Y101" s="36">
        <f>SUMIFS(СВЦЭМ!$D$33:$D$776,СВЦЭМ!$A$33:$A$776,$A101,СВЦЭМ!$B$33:$B$776,Y$77)+'СЕТ СН'!$H$14+СВЦЭМ!$D$10+'СЕТ СН'!$H$5-'СЕТ СН'!$H$24</f>
        <v>3646.52733214</v>
      </c>
    </row>
    <row r="102" spans="1:27" ht="15.75" x14ac:dyDescent="0.2">
      <c r="A102" s="35">
        <f t="shared" si="2"/>
        <v>43521</v>
      </c>
      <c r="B102" s="36">
        <f>SUMIFS(СВЦЭМ!$D$33:$D$776,СВЦЭМ!$A$33:$A$776,$A102,СВЦЭМ!$B$33:$B$776,B$77)+'СЕТ СН'!$H$14+СВЦЭМ!$D$10+'СЕТ СН'!$H$5-'СЕТ СН'!$H$24</f>
        <v>3686.7535541299999</v>
      </c>
      <c r="C102" s="36">
        <f>SUMIFS(СВЦЭМ!$D$33:$D$776,СВЦЭМ!$A$33:$A$776,$A102,СВЦЭМ!$B$33:$B$776,C$77)+'СЕТ СН'!$H$14+СВЦЭМ!$D$10+'СЕТ СН'!$H$5-'СЕТ СН'!$H$24</f>
        <v>3700.4074180199996</v>
      </c>
      <c r="D102" s="36">
        <f>SUMIFS(СВЦЭМ!$D$33:$D$776,СВЦЭМ!$A$33:$A$776,$A102,СВЦЭМ!$B$33:$B$776,D$77)+'СЕТ СН'!$H$14+СВЦЭМ!$D$10+'СЕТ СН'!$H$5-'СЕТ СН'!$H$24</f>
        <v>3696.6100908999997</v>
      </c>
      <c r="E102" s="36">
        <f>SUMIFS(СВЦЭМ!$D$33:$D$776,СВЦЭМ!$A$33:$A$776,$A102,СВЦЭМ!$B$33:$B$776,E$77)+'СЕТ СН'!$H$14+СВЦЭМ!$D$10+'СЕТ СН'!$H$5-'СЕТ СН'!$H$24</f>
        <v>3700.03046017</v>
      </c>
      <c r="F102" s="36">
        <f>SUMIFS(СВЦЭМ!$D$33:$D$776,СВЦЭМ!$A$33:$A$776,$A102,СВЦЭМ!$B$33:$B$776,F$77)+'СЕТ СН'!$H$14+СВЦЭМ!$D$10+'СЕТ СН'!$H$5-'СЕТ СН'!$H$24</f>
        <v>3700.12563344</v>
      </c>
      <c r="G102" s="36">
        <f>SUMIFS(СВЦЭМ!$D$33:$D$776,СВЦЭМ!$A$33:$A$776,$A102,СВЦЭМ!$B$33:$B$776,G$77)+'СЕТ СН'!$H$14+СВЦЭМ!$D$10+'СЕТ СН'!$H$5-'СЕТ СН'!$H$24</f>
        <v>3707.34360462</v>
      </c>
      <c r="H102" s="36">
        <f>SUMIFS(СВЦЭМ!$D$33:$D$776,СВЦЭМ!$A$33:$A$776,$A102,СВЦЭМ!$B$33:$B$776,H$77)+'СЕТ СН'!$H$14+СВЦЭМ!$D$10+'СЕТ СН'!$H$5-'СЕТ СН'!$H$24</f>
        <v>3721.1984719599996</v>
      </c>
      <c r="I102" s="36">
        <f>SUMIFS(СВЦЭМ!$D$33:$D$776,СВЦЭМ!$A$33:$A$776,$A102,СВЦЭМ!$B$33:$B$776,I$77)+'СЕТ СН'!$H$14+СВЦЭМ!$D$10+'СЕТ СН'!$H$5-'СЕТ СН'!$H$24</f>
        <v>3695.8562418399997</v>
      </c>
      <c r="J102" s="36">
        <f>SUMIFS(СВЦЭМ!$D$33:$D$776,СВЦЭМ!$A$33:$A$776,$A102,СВЦЭМ!$B$33:$B$776,J$77)+'СЕТ СН'!$H$14+СВЦЭМ!$D$10+'СЕТ СН'!$H$5-'СЕТ СН'!$H$24</f>
        <v>3666.4875444199997</v>
      </c>
      <c r="K102" s="36">
        <f>SUMIFS(СВЦЭМ!$D$33:$D$776,СВЦЭМ!$A$33:$A$776,$A102,СВЦЭМ!$B$33:$B$776,K$77)+'СЕТ СН'!$H$14+СВЦЭМ!$D$10+'СЕТ СН'!$H$5-'СЕТ СН'!$H$24</f>
        <v>3642.4220983799996</v>
      </c>
      <c r="L102" s="36">
        <f>SUMIFS(СВЦЭМ!$D$33:$D$776,СВЦЭМ!$A$33:$A$776,$A102,СВЦЭМ!$B$33:$B$776,L$77)+'СЕТ СН'!$H$14+СВЦЭМ!$D$10+'СЕТ СН'!$H$5-'СЕТ СН'!$H$24</f>
        <v>3646.14762178</v>
      </c>
      <c r="M102" s="36">
        <f>SUMIFS(СВЦЭМ!$D$33:$D$776,СВЦЭМ!$A$33:$A$776,$A102,СВЦЭМ!$B$33:$B$776,M$77)+'СЕТ СН'!$H$14+СВЦЭМ!$D$10+'СЕТ СН'!$H$5-'СЕТ СН'!$H$24</f>
        <v>3668.4313819600002</v>
      </c>
      <c r="N102" s="36">
        <f>SUMIFS(СВЦЭМ!$D$33:$D$776,СВЦЭМ!$A$33:$A$776,$A102,СВЦЭМ!$B$33:$B$776,N$77)+'СЕТ СН'!$H$14+СВЦЭМ!$D$10+'СЕТ СН'!$H$5-'СЕТ СН'!$H$24</f>
        <v>3674.9851427100002</v>
      </c>
      <c r="O102" s="36">
        <f>SUMIFS(СВЦЭМ!$D$33:$D$776,СВЦЭМ!$A$33:$A$776,$A102,СВЦЭМ!$B$33:$B$776,O$77)+'СЕТ СН'!$H$14+СВЦЭМ!$D$10+'СЕТ СН'!$H$5-'СЕТ СН'!$H$24</f>
        <v>3663.5779201300002</v>
      </c>
      <c r="P102" s="36">
        <f>SUMIFS(СВЦЭМ!$D$33:$D$776,СВЦЭМ!$A$33:$A$776,$A102,СВЦЭМ!$B$33:$B$776,P$77)+'СЕТ СН'!$H$14+СВЦЭМ!$D$10+'СЕТ СН'!$H$5-'СЕТ СН'!$H$24</f>
        <v>3671.5696111500001</v>
      </c>
      <c r="Q102" s="36">
        <f>SUMIFS(СВЦЭМ!$D$33:$D$776,СВЦЭМ!$A$33:$A$776,$A102,СВЦЭМ!$B$33:$B$776,Q$77)+'СЕТ СН'!$H$14+СВЦЭМ!$D$10+'СЕТ СН'!$H$5-'СЕТ СН'!$H$24</f>
        <v>3682.6747262099998</v>
      </c>
      <c r="R102" s="36">
        <f>SUMIFS(СВЦЭМ!$D$33:$D$776,СВЦЭМ!$A$33:$A$776,$A102,СВЦЭМ!$B$33:$B$776,R$77)+'СЕТ СН'!$H$14+СВЦЭМ!$D$10+'СЕТ СН'!$H$5-'СЕТ СН'!$H$24</f>
        <v>3684.4498539400001</v>
      </c>
      <c r="S102" s="36">
        <f>SUMIFS(СВЦЭМ!$D$33:$D$776,СВЦЭМ!$A$33:$A$776,$A102,СВЦЭМ!$B$33:$B$776,S$77)+'СЕТ СН'!$H$14+СВЦЭМ!$D$10+'СЕТ СН'!$H$5-'СЕТ СН'!$H$24</f>
        <v>3684.5658102199995</v>
      </c>
      <c r="T102" s="36">
        <f>SUMIFS(СВЦЭМ!$D$33:$D$776,СВЦЭМ!$A$33:$A$776,$A102,СВЦЭМ!$B$33:$B$776,T$77)+'СЕТ СН'!$H$14+СВЦЭМ!$D$10+'СЕТ СН'!$H$5-'СЕТ СН'!$H$24</f>
        <v>3631.9784692599997</v>
      </c>
      <c r="U102" s="36">
        <f>SUMIFS(СВЦЭМ!$D$33:$D$776,СВЦЭМ!$A$33:$A$776,$A102,СВЦЭМ!$B$33:$B$776,U$77)+'СЕТ СН'!$H$14+СВЦЭМ!$D$10+'СЕТ СН'!$H$5-'СЕТ СН'!$H$24</f>
        <v>3591.6130407199998</v>
      </c>
      <c r="V102" s="36">
        <f>SUMIFS(СВЦЭМ!$D$33:$D$776,СВЦЭМ!$A$33:$A$776,$A102,СВЦЭМ!$B$33:$B$776,V$77)+'СЕТ СН'!$H$14+СВЦЭМ!$D$10+'СЕТ СН'!$H$5-'СЕТ СН'!$H$24</f>
        <v>3588.43257872</v>
      </c>
      <c r="W102" s="36">
        <f>SUMIFS(СВЦЭМ!$D$33:$D$776,СВЦЭМ!$A$33:$A$776,$A102,СВЦЭМ!$B$33:$B$776,W$77)+'СЕТ СН'!$H$14+СВЦЭМ!$D$10+'СЕТ СН'!$H$5-'СЕТ СН'!$H$24</f>
        <v>3601.1112745999999</v>
      </c>
      <c r="X102" s="36">
        <f>SUMIFS(СВЦЭМ!$D$33:$D$776,СВЦЭМ!$A$33:$A$776,$A102,СВЦЭМ!$B$33:$B$776,X$77)+'СЕТ СН'!$H$14+СВЦЭМ!$D$10+'СЕТ СН'!$H$5-'СЕТ СН'!$H$24</f>
        <v>3623.66974592</v>
      </c>
      <c r="Y102" s="36">
        <f>SUMIFS(СВЦЭМ!$D$33:$D$776,СВЦЭМ!$A$33:$A$776,$A102,СВЦЭМ!$B$33:$B$776,Y$77)+'СЕТ СН'!$H$14+СВЦЭМ!$D$10+'СЕТ СН'!$H$5-'СЕТ СН'!$H$24</f>
        <v>3667.4520644300001</v>
      </c>
    </row>
    <row r="103" spans="1:27" ht="15.75" x14ac:dyDescent="0.2">
      <c r="A103" s="35">
        <f t="shared" si="2"/>
        <v>43522</v>
      </c>
      <c r="B103" s="36">
        <f>SUMIFS(СВЦЭМ!$D$33:$D$776,СВЦЭМ!$A$33:$A$776,$A103,СВЦЭМ!$B$33:$B$776,B$77)+'СЕТ СН'!$H$14+СВЦЭМ!$D$10+'СЕТ СН'!$H$5-'СЕТ СН'!$H$24</f>
        <v>3695.88006494</v>
      </c>
      <c r="C103" s="36">
        <f>SUMIFS(СВЦЭМ!$D$33:$D$776,СВЦЭМ!$A$33:$A$776,$A103,СВЦЭМ!$B$33:$B$776,C$77)+'СЕТ СН'!$H$14+СВЦЭМ!$D$10+'СЕТ СН'!$H$5-'СЕТ СН'!$H$24</f>
        <v>3698.9994690599997</v>
      </c>
      <c r="D103" s="36">
        <f>SUMIFS(СВЦЭМ!$D$33:$D$776,СВЦЭМ!$A$33:$A$776,$A103,СВЦЭМ!$B$33:$B$776,D$77)+'СЕТ СН'!$H$14+СВЦЭМ!$D$10+'СЕТ СН'!$H$5-'СЕТ СН'!$H$24</f>
        <v>3691.7884677900001</v>
      </c>
      <c r="E103" s="36">
        <f>SUMIFS(СВЦЭМ!$D$33:$D$776,СВЦЭМ!$A$33:$A$776,$A103,СВЦЭМ!$B$33:$B$776,E$77)+'СЕТ СН'!$H$14+СВЦЭМ!$D$10+'СЕТ СН'!$H$5-'СЕТ СН'!$H$24</f>
        <v>3692.3370703999999</v>
      </c>
      <c r="F103" s="36">
        <f>SUMIFS(СВЦЭМ!$D$33:$D$776,СВЦЭМ!$A$33:$A$776,$A103,СВЦЭМ!$B$33:$B$776,F$77)+'СЕТ СН'!$H$14+СВЦЭМ!$D$10+'СЕТ СН'!$H$5-'СЕТ СН'!$H$24</f>
        <v>3690.5937481000001</v>
      </c>
      <c r="G103" s="36">
        <f>SUMIFS(СВЦЭМ!$D$33:$D$776,СВЦЭМ!$A$33:$A$776,$A103,СВЦЭМ!$B$33:$B$776,G$77)+'СЕТ СН'!$H$14+СВЦЭМ!$D$10+'СЕТ СН'!$H$5-'СЕТ СН'!$H$24</f>
        <v>3698.9140703200001</v>
      </c>
      <c r="H103" s="36">
        <f>SUMIFS(СВЦЭМ!$D$33:$D$776,СВЦЭМ!$A$33:$A$776,$A103,СВЦЭМ!$B$33:$B$776,H$77)+'СЕТ СН'!$H$14+СВЦЭМ!$D$10+'СЕТ СН'!$H$5-'СЕТ СН'!$H$24</f>
        <v>3696.9366652899998</v>
      </c>
      <c r="I103" s="36">
        <f>SUMIFS(СВЦЭМ!$D$33:$D$776,СВЦЭМ!$A$33:$A$776,$A103,СВЦЭМ!$B$33:$B$776,I$77)+'СЕТ СН'!$H$14+СВЦЭМ!$D$10+'СЕТ СН'!$H$5-'СЕТ СН'!$H$24</f>
        <v>3664.3578009900002</v>
      </c>
      <c r="J103" s="36">
        <f>SUMIFS(СВЦЭМ!$D$33:$D$776,СВЦЭМ!$A$33:$A$776,$A103,СВЦЭМ!$B$33:$B$776,J$77)+'СЕТ СН'!$H$14+СВЦЭМ!$D$10+'СЕТ СН'!$H$5-'СЕТ СН'!$H$24</f>
        <v>3642.4161576899996</v>
      </c>
      <c r="K103" s="36">
        <f>SUMIFS(СВЦЭМ!$D$33:$D$776,СВЦЭМ!$A$33:$A$776,$A103,СВЦЭМ!$B$33:$B$776,K$77)+'СЕТ СН'!$H$14+СВЦЭМ!$D$10+'СЕТ СН'!$H$5-'СЕТ СН'!$H$24</f>
        <v>3639.0022955699997</v>
      </c>
      <c r="L103" s="36">
        <f>SUMIFS(СВЦЭМ!$D$33:$D$776,СВЦЭМ!$A$33:$A$776,$A103,СВЦЭМ!$B$33:$B$776,L$77)+'СЕТ СН'!$H$14+СВЦЭМ!$D$10+'СЕТ СН'!$H$5-'СЕТ СН'!$H$24</f>
        <v>3653.5572127799996</v>
      </c>
      <c r="M103" s="36">
        <f>SUMIFS(СВЦЭМ!$D$33:$D$776,СВЦЭМ!$A$33:$A$776,$A103,СВЦЭМ!$B$33:$B$776,M$77)+'СЕТ СН'!$H$14+СВЦЭМ!$D$10+'СЕТ СН'!$H$5-'СЕТ СН'!$H$24</f>
        <v>3671.1182101300001</v>
      </c>
      <c r="N103" s="36">
        <f>SUMIFS(СВЦЭМ!$D$33:$D$776,СВЦЭМ!$A$33:$A$776,$A103,СВЦЭМ!$B$33:$B$776,N$77)+'СЕТ СН'!$H$14+СВЦЭМ!$D$10+'СЕТ СН'!$H$5-'СЕТ СН'!$H$24</f>
        <v>3652.4621433499997</v>
      </c>
      <c r="O103" s="36">
        <f>SUMIFS(СВЦЭМ!$D$33:$D$776,СВЦЭМ!$A$33:$A$776,$A103,СВЦЭМ!$B$33:$B$776,O$77)+'СЕТ СН'!$H$14+СВЦЭМ!$D$10+'СЕТ СН'!$H$5-'СЕТ СН'!$H$24</f>
        <v>3618.8755921800002</v>
      </c>
      <c r="P103" s="36">
        <f>SUMIFS(СВЦЭМ!$D$33:$D$776,СВЦЭМ!$A$33:$A$776,$A103,СВЦЭМ!$B$33:$B$776,P$77)+'СЕТ СН'!$H$14+СВЦЭМ!$D$10+'СЕТ СН'!$H$5-'СЕТ СН'!$H$24</f>
        <v>3623.1803008699999</v>
      </c>
      <c r="Q103" s="36">
        <f>SUMIFS(СВЦЭМ!$D$33:$D$776,СВЦЭМ!$A$33:$A$776,$A103,СВЦЭМ!$B$33:$B$776,Q$77)+'СЕТ СН'!$H$14+СВЦЭМ!$D$10+'СЕТ СН'!$H$5-'СЕТ СН'!$H$24</f>
        <v>3636.5379124499996</v>
      </c>
      <c r="R103" s="36">
        <f>SUMIFS(СВЦЭМ!$D$33:$D$776,СВЦЭМ!$A$33:$A$776,$A103,СВЦЭМ!$B$33:$B$776,R$77)+'СЕТ СН'!$H$14+СВЦЭМ!$D$10+'СЕТ СН'!$H$5-'СЕТ СН'!$H$24</f>
        <v>3653.8760346299996</v>
      </c>
      <c r="S103" s="36">
        <f>SUMIFS(СВЦЭМ!$D$33:$D$776,СВЦЭМ!$A$33:$A$776,$A103,СВЦЭМ!$B$33:$B$776,S$77)+'СЕТ СН'!$H$14+СВЦЭМ!$D$10+'СЕТ СН'!$H$5-'СЕТ СН'!$H$24</f>
        <v>3672.4370529400003</v>
      </c>
      <c r="T103" s="36">
        <f>SUMIFS(СВЦЭМ!$D$33:$D$776,СВЦЭМ!$A$33:$A$776,$A103,СВЦЭМ!$B$33:$B$776,T$77)+'СЕТ СН'!$H$14+СВЦЭМ!$D$10+'СЕТ СН'!$H$5-'СЕТ СН'!$H$24</f>
        <v>3627.06284719</v>
      </c>
      <c r="U103" s="36">
        <f>SUMIFS(СВЦЭМ!$D$33:$D$776,СВЦЭМ!$A$33:$A$776,$A103,СВЦЭМ!$B$33:$B$776,U$77)+'СЕТ СН'!$H$14+СВЦЭМ!$D$10+'СЕТ СН'!$H$5-'СЕТ СН'!$H$24</f>
        <v>3585.5955025900003</v>
      </c>
      <c r="V103" s="36">
        <f>SUMIFS(СВЦЭМ!$D$33:$D$776,СВЦЭМ!$A$33:$A$776,$A103,СВЦЭМ!$B$33:$B$776,V$77)+'СЕТ СН'!$H$14+СВЦЭМ!$D$10+'СЕТ СН'!$H$5-'СЕТ СН'!$H$24</f>
        <v>3581.9758246599999</v>
      </c>
      <c r="W103" s="36">
        <f>SUMIFS(СВЦЭМ!$D$33:$D$776,СВЦЭМ!$A$33:$A$776,$A103,СВЦЭМ!$B$33:$B$776,W$77)+'СЕТ СН'!$H$14+СВЦЭМ!$D$10+'СЕТ СН'!$H$5-'СЕТ СН'!$H$24</f>
        <v>3595.2807083100001</v>
      </c>
      <c r="X103" s="36">
        <f>SUMIFS(СВЦЭМ!$D$33:$D$776,СВЦЭМ!$A$33:$A$776,$A103,СВЦЭМ!$B$33:$B$776,X$77)+'СЕТ СН'!$H$14+СВЦЭМ!$D$10+'СЕТ СН'!$H$5-'СЕТ СН'!$H$24</f>
        <v>3614.9436239300003</v>
      </c>
      <c r="Y103" s="36">
        <f>SUMIFS(СВЦЭМ!$D$33:$D$776,СВЦЭМ!$A$33:$A$776,$A103,СВЦЭМ!$B$33:$B$776,Y$77)+'СЕТ СН'!$H$14+СВЦЭМ!$D$10+'СЕТ СН'!$H$5-'СЕТ СН'!$H$24</f>
        <v>3660.3662709700002</v>
      </c>
    </row>
    <row r="104" spans="1:27" ht="15.75" x14ac:dyDescent="0.2">
      <c r="A104" s="35">
        <f t="shared" si="2"/>
        <v>43523</v>
      </c>
      <c r="B104" s="36">
        <f>SUMIFS(СВЦЭМ!$D$33:$D$776,СВЦЭМ!$A$33:$A$776,$A104,СВЦЭМ!$B$33:$B$776,B$77)+'СЕТ СН'!$H$14+СВЦЭМ!$D$10+'СЕТ СН'!$H$5-'СЕТ СН'!$H$24</f>
        <v>3699.5465623999999</v>
      </c>
      <c r="C104" s="36">
        <f>SUMIFS(СВЦЭМ!$D$33:$D$776,СВЦЭМ!$A$33:$A$776,$A104,СВЦЭМ!$B$33:$B$776,C$77)+'СЕТ СН'!$H$14+СВЦЭМ!$D$10+'СЕТ СН'!$H$5-'СЕТ СН'!$H$24</f>
        <v>3735.18245002</v>
      </c>
      <c r="D104" s="36">
        <f>SUMIFS(СВЦЭМ!$D$33:$D$776,СВЦЭМ!$A$33:$A$776,$A104,СВЦЭМ!$B$33:$B$776,D$77)+'СЕТ СН'!$H$14+СВЦЭМ!$D$10+'СЕТ СН'!$H$5-'СЕТ СН'!$H$24</f>
        <v>3749.2343343599996</v>
      </c>
      <c r="E104" s="36">
        <f>SUMIFS(СВЦЭМ!$D$33:$D$776,СВЦЭМ!$A$33:$A$776,$A104,СВЦЭМ!$B$33:$B$776,E$77)+'СЕТ СН'!$H$14+СВЦЭМ!$D$10+'СЕТ СН'!$H$5-'СЕТ СН'!$H$24</f>
        <v>3753.5708540999999</v>
      </c>
      <c r="F104" s="36">
        <f>SUMIFS(СВЦЭМ!$D$33:$D$776,СВЦЭМ!$A$33:$A$776,$A104,СВЦЭМ!$B$33:$B$776,F$77)+'СЕТ СН'!$H$14+СВЦЭМ!$D$10+'СЕТ СН'!$H$5-'СЕТ СН'!$H$24</f>
        <v>3746.9845713300001</v>
      </c>
      <c r="G104" s="36">
        <f>SUMIFS(СВЦЭМ!$D$33:$D$776,СВЦЭМ!$A$33:$A$776,$A104,СВЦЭМ!$B$33:$B$776,G$77)+'СЕТ СН'!$H$14+СВЦЭМ!$D$10+'СЕТ СН'!$H$5-'СЕТ СН'!$H$24</f>
        <v>3723.2324506799996</v>
      </c>
      <c r="H104" s="36">
        <f>SUMIFS(СВЦЭМ!$D$33:$D$776,СВЦЭМ!$A$33:$A$776,$A104,СВЦЭМ!$B$33:$B$776,H$77)+'СЕТ СН'!$H$14+СВЦЭМ!$D$10+'СЕТ СН'!$H$5-'СЕТ СН'!$H$24</f>
        <v>3679.8329197100002</v>
      </c>
      <c r="I104" s="36">
        <f>SUMIFS(СВЦЭМ!$D$33:$D$776,СВЦЭМ!$A$33:$A$776,$A104,СВЦЭМ!$B$33:$B$776,I$77)+'СЕТ СН'!$H$14+СВЦЭМ!$D$10+'СЕТ СН'!$H$5-'СЕТ СН'!$H$24</f>
        <v>3651.9797163900002</v>
      </c>
      <c r="J104" s="36">
        <f>SUMIFS(СВЦЭМ!$D$33:$D$776,СВЦЭМ!$A$33:$A$776,$A104,СВЦЭМ!$B$33:$B$776,J$77)+'СЕТ СН'!$H$14+СВЦЭМ!$D$10+'СЕТ СН'!$H$5-'СЕТ СН'!$H$24</f>
        <v>3636.33029154</v>
      </c>
      <c r="K104" s="36">
        <f>SUMIFS(СВЦЭМ!$D$33:$D$776,СВЦЭМ!$A$33:$A$776,$A104,СВЦЭМ!$B$33:$B$776,K$77)+'СЕТ СН'!$H$14+СВЦЭМ!$D$10+'СЕТ СН'!$H$5-'СЕТ СН'!$H$24</f>
        <v>3639.7177449199999</v>
      </c>
      <c r="L104" s="36">
        <f>SUMIFS(СВЦЭМ!$D$33:$D$776,СВЦЭМ!$A$33:$A$776,$A104,СВЦЭМ!$B$33:$B$776,L$77)+'СЕТ СН'!$H$14+СВЦЭМ!$D$10+'СЕТ СН'!$H$5-'СЕТ СН'!$H$24</f>
        <v>3643.1041296900003</v>
      </c>
      <c r="M104" s="36">
        <f>SUMIFS(СВЦЭМ!$D$33:$D$776,СВЦЭМ!$A$33:$A$776,$A104,СВЦЭМ!$B$33:$B$776,M$77)+'СЕТ СН'!$H$14+СВЦЭМ!$D$10+'СЕТ СН'!$H$5-'СЕТ СН'!$H$24</f>
        <v>3656.2724345899996</v>
      </c>
      <c r="N104" s="36">
        <f>SUMIFS(СВЦЭМ!$D$33:$D$776,СВЦЭМ!$A$33:$A$776,$A104,СВЦЭМ!$B$33:$B$776,N$77)+'СЕТ СН'!$H$14+СВЦЭМ!$D$10+'СЕТ СН'!$H$5-'СЕТ СН'!$H$24</f>
        <v>3653.92833522</v>
      </c>
      <c r="O104" s="36">
        <f>SUMIFS(СВЦЭМ!$D$33:$D$776,СВЦЭМ!$A$33:$A$776,$A104,СВЦЭМ!$B$33:$B$776,O$77)+'СЕТ СН'!$H$14+СВЦЭМ!$D$10+'СЕТ СН'!$H$5-'СЕТ СН'!$H$24</f>
        <v>3602.5410122900003</v>
      </c>
      <c r="P104" s="36">
        <f>SUMIFS(СВЦЭМ!$D$33:$D$776,СВЦЭМ!$A$33:$A$776,$A104,СВЦЭМ!$B$33:$B$776,P$77)+'СЕТ СН'!$H$14+СВЦЭМ!$D$10+'СЕТ СН'!$H$5-'СЕТ СН'!$H$24</f>
        <v>3605.1109622499998</v>
      </c>
      <c r="Q104" s="36">
        <f>SUMIFS(СВЦЭМ!$D$33:$D$776,СВЦЭМ!$A$33:$A$776,$A104,СВЦЭМ!$B$33:$B$776,Q$77)+'СЕТ СН'!$H$14+СВЦЭМ!$D$10+'СЕТ СН'!$H$5-'СЕТ СН'!$H$24</f>
        <v>3612.8885296099998</v>
      </c>
      <c r="R104" s="36">
        <f>SUMIFS(СВЦЭМ!$D$33:$D$776,СВЦЭМ!$A$33:$A$776,$A104,СВЦЭМ!$B$33:$B$776,R$77)+'СЕТ СН'!$H$14+СВЦЭМ!$D$10+'СЕТ СН'!$H$5-'СЕТ СН'!$H$24</f>
        <v>3605.1473441399999</v>
      </c>
      <c r="S104" s="36">
        <f>SUMIFS(СВЦЭМ!$D$33:$D$776,СВЦЭМ!$A$33:$A$776,$A104,СВЦЭМ!$B$33:$B$776,S$77)+'СЕТ СН'!$H$14+СВЦЭМ!$D$10+'СЕТ СН'!$H$5-'СЕТ СН'!$H$24</f>
        <v>3605.49302188</v>
      </c>
      <c r="T104" s="36">
        <f>SUMIFS(СВЦЭМ!$D$33:$D$776,СВЦЭМ!$A$33:$A$776,$A104,СВЦЭМ!$B$33:$B$776,T$77)+'СЕТ СН'!$H$14+СВЦЭМ!$D$10+'СЕТ СН'!$H$5-'СЕТ СН'!$H$24</f>
        <v>3591.8677371200001</v>
      </c>
      <c r="U104" s="36">
        <f>SUMIFS(СВЦЭМ!$D$33:$D$776,СВЦЭМ!$A$33:$A$776,$A104,СВЦЭМ!$B$33:$B$776,U$77)+'СЕТ СН'!$H$14+СВЦЭМ!$D$10+'СЕТ СН'!$H$5-'СЕТ СН'!$H$24</f>
        <v>3560.9789852600002</v>
      </c>
      <c r="V104" s="36">
        <f>SUMIFS(СВЦЭМ!$D$33:$D$776,СВЦЭМ!$A$33:$A$776,$A104,СВЦЭМ!$B$33:$B$776,V$77)+'СЕТ СН'!$H$14+СВЦЭМ!$D$10+'СЕТ СН'!$H$5-'СЕТ СН'!$H$24</f>
        <v>3555.7560670399998</v>
      </c>
      <c r="W104" s="36">
        <f>SUMIFS(СВЦЭМ!$D$33:$D$776,СВЦЭМ!$A$33:$A$776,$A104,СВЦЭМ!$B$33:$B$776,W$77)+'СЕТ СН'!$H$14+СВЦЭМ!$D$10+'СЕТ СН'!$H$5-'СЕТ СН'!$H$24</f>
        <v>3570.3968577699998</v>
      </c>
      <c r="X104" s="36">
        <f>SUMIFS(СВЦЭМ!$D$33:$D$776,СВЦЭМ!$A$33:$A$776,$A104,СВЦЭМ!$B$33:$B$776,X$77)+'СЕТ СН'!$H$14+СВЦЭМ!$D$10+'СЕТ СН'!$H$5-'СЕТ СН'!$H$24</f>
        <v>3598.9197702299998</v>
      </c>
      <c r="Y104" s="36">
        <f>SUMIFS(СВЦЭМ!$D$33:$D$776,СВЦЭМ!$A$33:$A$776,$A104,СВЦЭМ!$B$33:$B$776,Y$77)+'СЕТ СН'!$H$14+СВЦЭМ!$D$10+'СЕТ СН'!$H$5-'СЕТ СН'!$H$24</f>
        <v>3644.4535485500001</v>
      </c>
    </row>
    <row r="105" spans="1:27" ht="15.75" x14ac:dyDescent="0.2">
      <c r="A105" s="35">
        <f t="shared" si="2"/>
        <v>43524</v>
      </c>
      <c r="B105" s="36">
        <f>SUMIFS(СВЦЭМ!$D$33:$D$776,СВЦЭМ!$A$33:$A$776,$A105,СВЦЭМ!$B$33:$B$776,B$77)+'СЕТ СН'!$H$14+СВЦЭМ!$D$10+'СЕТ СН'!$H$5-'СЕТ СН'!$H$24</f>
        <v>3692.5688735499998</v>
      </c>
      <c r="C105" s="36">
        <f>SUMIFS(СВЦЭМ!$D$33:$D$776,СВЦЭМ!$A$33:$A$776,$A105,СВЦЭМ!$B$33:$B$776,C$77)+'СЕТ СН'!$H$14+СВЦЭМ!$D$10+'СЕТ СН'!$H$5-'СЕТ СН'!$H$24</f>
        <v>3720.7659957699998</v>
      </c>
      <c r="D105" s="36">
        <f>SUMIFS(СВЦЭМ!$D$33:$D$776,СВЦЭМ!$A$33:$A$776,$A105,СВЦЭМ!$B$33:$B$776,D$77)+'СЕТ СН'!$H$14+СВЦЭМ!$D$10+'СЕТ СН'!$H$5-'СЕТ СН'!$H$24</f>
        <v>3733.0512839900002</v>
      </c>
      <c r="E105" s="36">
        <f>SUMIFS(СВЦЭМ!$D$33:$D$776,СВЦЭМ!$A$33:$A$776,$A105,СВЦЭМ!$B$33:$B$776,E$77)+'СЕТ СН'!$H$14+СВЦЭМ!$D$10+'СЕТ СН'!$H$5-'СЕТ СН'!$H$24</f>
        <v>3734.5424845500002</v>
      </c>
      <c r="F105" s="36">
        <f>SUMIFS(СВЦЭМ!$D$33:$D$776,СВЦЭМ!$A$33:$A$776,$A105,СВЦЭМ!$B$33:$B$776,F$77)+'СЕТ СН'!$H$14+СВЦЭМ!$D$10+'СЕТ СН'!$H$5-'СЕТ СН'!$H$24</f>
        <v>3729.4797678899999</v>
      </c>
      <c r="G105" s="36">
        <f>SUMIFS(СВЦЭМ!$D$33:$D$776,СВЦЭМ!$A$33:$A$776,$A105,СВЦЭМ!$B$33:$B$776,G$77)+'СЕТ СН'!$H$14+СВЦЭМ!$D$10+'СЕТ СН'!$H$5-'СЕТ СН'!$H$24</f>
        <v>3716.03112328</v>
      </c>
      <c r="H105" s="36">
        <f>SUMIFS(СВЦЭМ!$D$33:$D$776,СВЦЭМ!$A$33:$A$776,$A105,СВЦЭМ!$B$33:$B$776,H$77)+'СЕТ СН'!$H$14+СВЦЭМ!$D$10+'СЕТ СН'!$H$5-'СЕТ СН'!$H$24</f>
        <v>3688.1385275399998</v>
      </c>
      <c r="I105" s="36">
        <f>SUMIFS(СВЦЭМ!$D$33:$D$776,СВЦЭМ!$A$33:$A$776,$A105,СВЦЭМ!$B$33:$B$776,I$77)+'СЕТ СН'!$H$14+СВЦЭМ!$D$10+'СЕТ СН'!$H$5-'СЕТ СН'!$H$24</f>
        <v>3663.5781517999999</v>
      </c>
      <c r="J105" s="36">
        <f>SUMIFS(СВЦЭМ!$D$33:$D$776,СВЦЭМ!$A$33:$A$776,$A105,СВЦЭМ!$B$33:$B$776,J$77)+'СЕТ СН'!$H$14+СВЦЭМ!$D$10+'СЕТ СН'!$H$5-'СЕТ СН'!$H$24</f>
        <v>3647.841754</v>
      </c>
      <c r="K105" s="36">
        <f>SUMIFS(СВЦЭМ!$D$33:$D$776,СВЦЭМ!$A$33:$A$776,$A105,СВЦЭМ!$B$33:$B$776,K$77)+'СЕТ СН'!$H$14+СВЦЭМ!$D$10+'СЕТ СН'!$H$5-'СЕТ СН'!$H$24</f>
        <v>3651.88866392</v>
      </c>
      <c r="L105" s="36">
        <f>SUMIFS(СВЦЭМ!$D$33:$D$776,СВЦЭМ!$A$33:$A$776,$A105,СВЦЭМ!$B$33:$B$776,L$77)+'СЕТ СН'!$H$14+СВЦЭМ!$D$10+'СЕТ СН'!$H$5-'СЕТ СН'!$H$24</f>
        <v>3656.5361001599999</v>
      </c>
      <c r="M105" s="36">
        <f>SUMIFS(СВЦЭМ!$D$33:$D$776,СВЦЭМ!$A$33:$A$776,$A105,СВЦЭМ!$B$33:$B$776,M$77)+'СЕТ СН'!$H$14+СВЦЭМ!$D$10+'СЕТ СН'!$H$5-'СЕТ СН'!$H$24</f>
        <v>3672.4969534699999</v>
      </c>
      <c r="N105" s="36">
        <f>SUMIFS(СВЦЭМ!$D$33:$D$776,СВЦЭМ!$A$33:$A$776,$A105,СВЦЭМ!$B$33:$B$776,N$77)+'СЕТ СН'!$H$14+СВЦЭМ!$D$10+'СЕТ СН'!$H$5-'СЕТ СН'!$H$24</f>
        <v>3656.9930327399998</v>
      </c>
      <c r="O105" s="36">
        <f>SUMIFS(СВЦЭМ!$D$33:$D$776,СВЦЭМ!$A$33:$A$776,$A105,СВЦЭМ!$B$33:$B$776,O$77)+'СЕТ СН'!$H$14+СВЦЭМ!$D$10+'СЕТ СН'!$H$5-'СЕТ СН'!$H$24</f>
        <v>3629.1089145199999</v>
      </c>
      <c r="P105" s="36">
        <f>SUMIFS(СВЦЭМ!$D$33:$D$776,СВЦЭМ!$A$33:$A$776,$A105,СВЦЭМ!$B$33:$B$776,P$77)+'СЕТ СН'!$H$14+СВЦЭМ!$D$10+'СЕТ СН'!$H$5-'СЕТ СН'!$H$24</f>
        <v>3633.62066048</v>
      </c>
      <c r="Q105" s="36">
        <f>SUMIFS(СВЦЭМ!$D$33:$D$776,СВЦЭМ!$A$33:$A$776,$A105,СВЦЭМ!$B$33:$B$776,Q$77)+'СЕТ СН'!$H$14+СВЦЭМ!$D$10+'СЕТ СН'!$H$5-'СЕТ СН'!$H$24</f>
        <v>3640.1922012999999</v>
      </c>
      <c r="R105" s="36">
        <f>SUMIFS(СВЦЭМ!$D$33:$D$776,СВЦЭМ!$A$33:$A$776,$A105,СВЦЭМ!$B$33:$B$776,R$77)+'СЕТ СН'!$H$14+СВЦЭМ!$D$10+'СЕТ СН'!$H$5-'СЕТ СН'!$H$24</f>
        <v>3633.2347842199997</v>
      </c>
      <c r="S105" s="36">
        <f>SUMIFS(СВЦЭМ!$D$33:$D$776,СВЦЭМ!$A$33:$A$776,$A105,СВЦЭМ!$B$33:$B$776,S$77)+'СЕТ СН'!$H$14+СВЦЭМ!$D$10+'СЕТ СН'!$H$5-'СЕТ СН'!$H$24</f>
        <v>3628.29902623</v>
      </c>
      <c r="T105" s="36">
        <f>SUMIFS(СВЦЭМ!$D$33:$D$776,СВЦЭМ!$A$33:$A$776,$A105,СВЦЭМ!$B$33:$B$776,T$77)+'СЕТ СН'!$H$14+СВЦЭМ!$D$10+'СЕТ СН'!$H$5-'СЕТ СН'!$H$24</f>
        <v>3593.3464421200001</v>
      </c>
      <c r="U105" s="36">
        <f>SUMIFS(СВЦЭМ!$D$33:$D$776,СВЦЭМ!$A$33:$A$776,$A105,СВЦЭМ!$B$33:$B$776,U$77)+'СЕТ СН'!$H$14+СВЦЭМ!$D$10+'СЕТ СН'!$H$5-'СЕТ СН'!$H$24</f>
        <v>3567.9134659199999</v>
      </c>
      <c r="V105" s="36">
        <f>SUMIFS(СВЦЭМ!$D$33:$D$776,СВЦЭМ!$A$33:$A$776,$A105,СВЦЭМ!$B$33:$B$776,V$77)+'СЕТ СН'!$H$14+СВЦЭМ!$D$10+'СЕТ СН'!$H$5-'СЕТ СН'!$H$24</f>
        <v>3561.97126106</v>
      </c>
      <c r="W105" s="36">
        <f>SUMIFS(СВЦЭМ!$D$33:$D$776,СВЦЭМ!$A$33:$A$776,$A105,СВЦЭМ!$B$33:$B$776,W$77)+'СЕТ СН'!$H$14+СВЦЭМ!$D$10+'СЕТ СН'!$H$5-'СЕТ СН'!$H$24</f>
        <v>3584.5399995299999</v>
      </c>
      <c r="X105" s="36">
        <f>SUMIFS(СВЦЭМ!$D$33:$D$776,СВЦЭМ!$A$33:$A$776,$A105,СВЦЭМ!$B$33:$B$776,X$77)+'СЕТ СН'!$H$14+СВЦЭМ!$D$10+'СЕТ СН'!$H$5-'СЕТ СН'!$H$24</f>
        <v>3608.3937308899999</v>
      </c>
      <c r="Y105" s="36">
        <f>SUMIFS(СВЦЭМ!$D$33:$D$776,СВЦЭМ!$A$33:$A$776,$A105,СВЦЭМ!$B$33:$B$776,Y$77)+'СЕТ СН'!$H$14+СВЦЭМ!$D$10+'СЕТ СН'!$H$5-'СЕТ СН'!$H$24</f>
        <v>3655.3048847399996</v>
      </c>
    </row>
    <row r="106" spans="1:27" ht="15.75" x14ac:dyDescent="0.2">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7"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7" ht="12.75" customHeight="1" x14ac:dyDescent="0.2">
      <c r="A108" s="137" t="s">
        <v>7</v>
      </c>
      <c r="B108" s="131" t="s">
        <v>73</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3"/>
    </row>
    <row r="109" spans="1:27" ht="12.75" customHeight="1" x14ac:dyDescent="0.2">
      <c r="A109" s="138"/>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6"/>
    </row>
    <row r="110" spans="1:27" ht="12.75" customHeight="1" x14ac:dyDescent="0.2">
      <c r="A110" s="139"/>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7" ht="15.75" customHeight="1" x14ac:dyDescent="0.2">
      <c r="A111" s="35" t="str">
        <f>A78</f>
        <v>01.02.2019</v>
      </c>
      <c r="B111" s="36">
        <f>SUMIFS(СВЦЭМ!$D$33:$D$776,СВЦЭМ!$A$33:$A$776,$A111,СВЦЭМ!$B$33:$B$776,B$110)+'СЕТ СН'!$I$14+СВЦЭМ!$D$10+'СЕТ СН'!$I$5-'СЕТ СН'!$I$24</f>
        <v>3877.1999687699999</v>
      </c>
      <c r="C111" s="36">
        <f>SUMIFS(СВЦЭМ!$D$33:$D$776,СВЦЭМ!$A$33:$A$776,$A111,СВЦЭМ!$B$33:$B$776,C$110)+'СЕТ СН'!$I$14+СВЦЭМ!$D$10+'СЕТ СН'!$I$5-'СЕТ СН'!$I$24</f>
        <v>3907.8095002299997</v>
      </c>
      <c r="D111" s="36">
        <f>SUMIFS(СВЦЭМ!$D$33:$D$776,СВЦЭМ!$A$33:$A$776,$A111,СВЦЭМ!$B$33:$B$776,D$110)+'СЕТ СН'!$I$14+СВЦЭМ!$D$10+'СЕТ СН'!$I$5-'СЕТ СН'!$I$24</f>
        <v>3925.4457033099998</v>
      </c>
      <c r="E111" s="36">
        <f>SUMIFS(СВЦЭМ!$D$33:$D$776,СВЦЭМ!$A$33:$A$776,$A111,СВЦЭМ!$B$33:$B$776,E$110)+'СЕТ СН'!$I$14+СВЦЭМ!$D$10+'СЕТ СН'!$I$5-'СЕТ СН'!$I$24</f>
        <v>3924.4529410699997</v>
      </c>
      <c r="F111" s="36">
        <f>SUMIFS(СВЦЭМ!$D$33:$D$776,СВЦЭМ!$A$33:$A$776,$A111,СВЦЭМ!$B$33:$B$776,F$110)+'СЕТ СН'!$I$14+СВЦЭМ!$D$10+'СЕТ СН'!$I$5-'СЕТ СН'!$I$24</f>
        <v>3917.0572956199999</v>
      </c>
      <c r="G111" s="36">
        <f>SUMIFS(СВЦЭМ!$D$33:$D$776,СВЦЭМ!$A$33:$A$776,$A111,СВЦЭМ!$B$33:$B$776,G$110)+'СЕТ СН'!$I$14+СВЦЭМ!$D$10+'СЕТ СН'!$I$5-'СЕТ СН'!$I$24</f>
        <v>3900.4033274799999</v>
      </c>
      <c r="H111" s="36">
        <f>SUMIFS(СВЦЭМ!$D$33:$D$776,СВЦЭМ!$A$33:$A$776,$A111,СВЦЭМ!$B$33:$B$776,H$110)+'СЕТ СН'!$I$14+СВЦЭМ!$D$10+'СЕТ СН'!$I$5-'СЕТ СН'!$I$24</f>
        <v>3847.5216943699998</v>
      </c>
      <c r="I111" s="36">
        <f>SUMIFS(СВЦЭМ!$D$33:$D$776,СВЦЭМ!$A$33:$A$776,$A111,СВЦЭМ!$B$33:$B$776,I$110)+'СЕТ СН'!$I$14+СВЦЭМ!$D$10+'СЕТ СН'!$I$5-'СЕТ СН'!$I$24</f>
        <v>3819.5496954099999</v>
      </c>
      <c r="J111" s="36">
        <f>SUMIFS(СВЦЭМ!$D$33:$D$776,СВЦЭМ!$A$33:$A$776,$A111,СВЦЭМ!$B$33:$B$776,J$110)+'СЕТ СН'!$I$14+СВЦЭМ!$D$10+'СЕТ СН'!$I$5-'СЕТ СН'!$I$24</f>
        <v>3784.2988001200001</v>
      </c>
      <c r="K111" s="36">
        <f>SUMIFS(СВЦЭМ!$D$33:$D$776,СВЦЭМ!$A$33:$A$776,$A111,СВЦЭМ!$B$33:$B$776,K$110)+'СЕТ СН'!$I$14+СВЦЭМ!$D$10+'СЕТ СН'!$I$5-'СЕТ СН'!$I$24</f>
        <v>3774.2669495</v>
      </c>
      <c r="L111" s="36">
        <f>SUMIFS(СВЦЭМ!$D$33:$D$776,СВЦЭМ!$A$33:$A$776,$A111,СВЦЭМ!$B$33:$B$776,L$110)+'СЕТ СН'!$I$14+СВЦЭМ!$D$10+'СЕТ СН'!$I$5-'СЕТ СН'!$I$24</f>
        <v>3775.1982306</v>
      </c>
      <c r="M111" s="36">
        <f>SUMIFS(СВЦЭМ!$D$33:$D$776,СВЦЭМ!$A$33:$A$776,$A111,СВЦЭМ!$B$33:$B$776,M$110)+'СЕТ СН'!$I$14+СВЦЭМ!$D$10+'СЕТ СН'!$I$5-'СЕТ СН'!$I$24</f>
        <v>3789.9957242099999</v>
      </c>
      <c r="N111" s="36">
        <f>SUMIFS(СВЦЭМ!$D$33:$D$776,СВЦЭМ!$A$33:$A$776,$A111,СВЦЭМ!$B$33:$B$776,N$110)+'СЕТ СН'!$I$14+СВЦЭМ!$D$10+'СЕТ СН'!$I$5-'СЕТ СН'!$I$24</f>
        <v>3792.0396307800002</v>
      </c>
      <c r="O111" s="36">
        <f>SUMIFS(СВЦЭМ!$D$33:$D$776,СВЦЭМ!$A$33:$A$776,$A111,СВЦЭМ!$B$33:$B$776,O$110)+'СЕТ СН'!$I$14+СВЦЭМ!$D$10+'СЕТ СН'!$I$5-'СЕТ СН'!$I$24</f>
        <v>3759.3671520899998</v>
      </c>
      <c r="P111" s="36">
        <f>SUMIFS(СВЦЭМ!$D$33:$D$776,СВЦЭМ!$A$33:$A$776,$A111,СВЦЭМ!$B$33:$B$776,P$110)+'СЕТ СН'!$I$14+СВЦЭМ!$D$10+'СЕТ СН'!$I$5-'СЕТ СН'!$I$24</f>
        <v>3765.4076662999996</v>
      </c>
      <c r="Q111" s="36">
        <f>SUMIFS(СВЦЭМ!$D$33:$D$776,СВЦЭМ!$A$33:$A$776,$A111,СВЦЭМ!$B$33:$B$776,Q$110)+'СЕТ СН'!$I$14+СВЦЭМ!$D$10+'СЕТ СН'!$I$5-'СЕТ СН'!$I$24</f>
        <v>3775.5279967299998</v>
      </c>
      <c r="R111" s="36">
        <f>SUMIFS(СВЦЭМ!$D$33:$D$776,СВЦЭМ!$A$33:$A$776,$A111,СВЦЭМ!$B$33:$B$776,R$110)+'СЕТ СН'!$I$14+СВЦЭМ!$D$10+'СЕТ СН'!$I$5-'СЕТ СН'!$I$24</f>
        <v>3776.3503855599997</v>
      </c>
      <c r="S111" s="36">
        <f>SUMIFS(СВЦЭМ!$D$33:$D$776,СВЦЭМ!$A$33:$A$776,$A111,СВЦЭМ!$B$33:$B$776,S$110)+'СЕТ СН'!$I$14+СВЦЭМ!$D$10+'СЕТ СН'!$I$5-'СЕТ СН'!$I$24</f>
        <v>3754.0657775499999</v>
      </c>
      <c r="T111" s="36">
        <f>SUMIFS(СВЦЭМ!$D$33:$D$776,СВЦЭМ!$A$33:$A$776,$A111,СВЦЭМ!$B$33:$B$776,T$110)+'СЕТ СН'!$I$14+СВЦЭМ!$D$10+'СЕТ СН'!$I$5-'СЕТ СН'!$I$24</f>
        <v>3724.5857796999999</v>
      </c>
      <c r="U111" s="36">
        <f>SUMIFS(СВЦЭМ!$D$33:$D$776,СВЦЭМ!$A$33:$A$776,$A111,СВЦЭМ!$B$33:$B$776,U$110)+'СЕТ СН'!$I$14+СВЦЭМ!$D$10+'СЕТ СН'!$I$5-'СЕТ СН'!$I$24</f>
        <v>3725.25569954</v>
      </c>
      <c r="V111" s="36">
        <f>SUMIFS(СВЦЭМ!$D$33:$D$776,СВЦЭМ!$A$33:$A$776,$A111,СВЦЭМ!$B$33:$B$776,V$110)+'СЕТ СН'!$I$14+СВЦЭМ!$D$10+'СЕТ СН'!$I$5-'СЕТ СН'!$I$24</f>
        <v>3749.5645727800002</v>
      </c>
      <c r="W111" s="36">
        <f>SUMIFS(СВЦЭМ!$D$33:$D$776,СВЦЭМ!$A$33:$A$776,$A111,СВЦЭМ!$B$33:$B$776,W$110)+'СЕТ СН'!$I$14+СВЦЭМ!$D$10+'СЕТ СН'!$I$5-'СЕТ СН'!$I$24</f>
        <v>3769.37313481</v>
      </c>
      <c r="X111" s="36">
        <f>SUMIFS(СВЦЭМ!$D$33:$D$776,СВЦЭМ!$A$33:$A$776,$A111,СВЦЭМ!$B$33:$B$776,X$110)+'СЕТ СН'!$I$14+СВЦЭМ!$D$10+'СЕТ СН'!$I$5-'СЕТ СН'!$I$24</f>
        <v>3783.0188023199998</v>
      </c>
      <c r="Y111" s="36">
        <f>SUMIFS(СВЦЭМ!$D$33:$D$776,СВЦЭМ!$A$33:$A$776,$A111,СВЦЭМ!$B$33:$B$776,Y$110)+'СЕТ СН'!$I$14+СВЦЭМ!$D$10+'СЕТ СН'!$I$5-'СЕТ СН'!$I$24</f>
        <v>3796.0055067599997</v>
      </c>
      <c r="AA111" s="45"/>
    </row>
    <row r="112" spans="1:27" ht="15.75" x14ac:dyDescent="0.2">
      <c r="A112" s="35">
        <f>A111+1</f>
        <v>43498</v>
      </c>
      <c r="B112" s="36">
        <f>SUMIFS(СВЦЭМ!$D$33:$D$776,СВЦЭМ!$A$33:$A$776,$A112,СВЦЭМ!$B$33:$B$776,B$110)+'СЕТ СН'!$I$14+СВЦЭМ!$D$10+'СЕТ СН'!$I$5-'СЕТ СН'!$I$24</f>
        <v>3889.6191051099995</v>
      </c>
      <c r="C112" s="36">
        <f>SUMIFS(СВЦЭМ!$D$33:$D$776,СВЦЭМ!$A$33:$A$776,$A112,СВЦЭМ!$B$33:$B$776,C$110)+'СЕТ СН'!$I$14+СВЦЭМ!$D$10+'СЕТ СН'!$I$5-'СЕТ СН'!$I$24</f>
        <v>3894.3742454099997</v>
      </c>
      <c r="D112" s="36">
        <f>SUMIFS(СВЦЭМ!$D$33:$D$776,СВЦЭМ!$A$33:$A$776,$A112,СВЦЭМ!$B$33:$B$776,D$110)+'СЕТ СН'!$I$14+СВЦЭМ!$D$10+'СЕТ СН'!$I$5-'СЕТ СН'!$I$24</f>
        <v>3897.6241313299997</v>
      </c>
      <c r="E112" s="36">
        <f>SUMIFS(СВЦЭМ!$D$33:$D$776,СВЦЭМ!$A$33:$A$776,$A112,СВЦЭМ!$B$33:$B$776,E$110)+'СЕТ СН'!$I$14+СВЦЭМ!$D$10+'СЕТ СН'!$I$5-'СЕТ СН'!$I$24</f>
        <v>3910.9639645199995</v>
      </c>
      <c r="F112" s="36">
        <f>SUMIFS(СВЦЭМ!$D$33:$D$776,СВЦЭМ!$A$33:$A$776,$A112,СВЦЭМ!$B$33:$B$776,F$110)+'СЕТ СН'!$I$14+СВЦЭМ!$D$10+'СЕТ СН'!$I$5-'СЕТ СН'!$I$24</f>
        <v>3916.2828544599997</v>
      </c>
      <c r="G112" s="36">
        <f>SUMIFS(СВЦЭМ!$D$33:$D$776,СВЦЭМ!$A$33:$A$776,$A112,СВЦЭМ!$B$33:$B$776,G$110)+'СЕТ СН'!$I$14+СВЦЭМ!$D$10+'СЕТ СН'!$I$5-'СЕТ СН'!$I$24</f>
        <v>3896.3539751399999</v>
      </c>
      <c r="H112" s="36">
        <f>SUMIFS(СВЦЭМ!$D$33:$D$776,СВЦЭМ!$A$33:$A$776,$A112,СВЦЭМ!$B$33:$B$776,H$110)+'СЕТ СН'!$I$14+СВЦЭМ!$D$10+'СЕТ СН'!$I$5-'СЕТ СН'!$I$24</f>
        <v>3871.0698595399999</v>
      </c>
      <c r="I112" s="36">
        <f>SUMIFS(СВЦЭМ!$D$33:$D$776,СВЦЭМ!$A$33:$A$776,$A112,СВЦЭМ!$B$33:$B$776,I$110)+'СЕТ СН'!$I$14+СВЦЭМ!$D$10+'СЕТ СН'!$I$5-'СЕТ СН'!$I$24</f>
        <v>3862.0067209899998</v>
      </c>
      <c r="J112" s="36">
        <f>SUMIFS(СВЦЭМ!$D$33:$D$776,СВЦЭМ!$A$33:$A$776,$A112,СВЦЭМ!$B$33:$B$776,J$110)+'СЕТ СН'!$I$14+СВЦЭМ!$D$10+'СЕТ СН'!$I$5-'СЕТ СН'!$I$24</f>
        <v>3815.7036017499995</v>
      </c>
      <c r="K112" s="36">
        <f>SUMIFS(СВЦЭМ!$D$33:$D$776,СВЦЭМ!$A$33:$A$776,$A112,СВЦЭМ!$B$33:$B$776,K$110)+'СЕТ СН'!$I$14+СВЦЭМ!$D$10+'СЕТ СН'!$I$5-'СЕТ СН'!$I$24</f>
        <v>3789.4944393899996</v>
      </c>
      <c r="L112" s="36">
        <f>SUMIFS(СВЦЭМ!$D$33:$D$776,СВЦЭМ!$A$33:$A$776,$A112,СВЦЭМ!$B$33:$B$776,L$110)+'СЕТ СН'!$I$14+СВЦЭМ!$D$10+'СЕТ СН'!$I$5-'СЕТ СН'!$I$24</f>
        <v>3775.31567249</v>
      </c>
      <c r="M112" s="36">
        <f>SUMIFS(СВЦЭМ!$D$33:$D$776,СВЦЭМ!$A$33:$A$776,$A112,СВЦЭМ!$B$33:$B$776,M$110)+'СЕТ СН'!$I$14+СВЦЭМ!$D$10+'СЕТ СН'!$I$5-'СЕТ СН'!$I$24</f>
        <v>3792.8205241799997</v>
      </c>
      <c r="N112" s="36">
        <f>SUMIFS(СВЦЭМ!$D$33:$D$776,СВЦЭМ!$A$33:$A$776,$A112,СВЦЭМ!$B$33:$B$776,N$110)+'СЕТ СН'!$I$14+СВЦЭМ!$D$10+'СЕТ СН'!$I$5-'СЕТ СН'!$I$24</f>
        <v>3783.1325338699999</v>
      </c>
      <c r="O112" s="36">
        <f>SUMIFS(СВЦЭМ!$D$33:$D$776,СВЦЭМ!$A$33:$A$776,$A112,СВЦЭМ!$B$33:$B$776,O$110)+'СЕТ СН'!$I$14+СВЦЭМ!$D$10+'СЕТ СН'!$I$5-'СЕТ СН'!$I$24</f>
        <v>3758.5313721499997</v>
      </c>
      <c r="P112" s="36">
        <f>SUMIFS(СВЦЭМ!$D$33:$D$776,СВЦЭМ!$A$33:$A$776,$A112,СВЦЭМ!$B$33:$B$776,P$110)+'СЕТ СН'!$I$14+СВЦЭМ!$D$10+'СЕТ СН'!$I$5-'СЕТ СН'!$I$24</f>
        <v>3771.2072229999999</v>
      </c>
      <c r="Q112" s="36">
        <f>SUMIFS(СВЦЭМ!$D$33:$D$776,СВЦЭМ!$A$33:$A$776,$A112,СВЦЭМ!$B$33:$B$776,Q$110)+'СЕТ СН'!$I$14+СВЦЭМ!$D$10+'СЕТ СН'!$I$5-'СЕТ СН'!$I$24</f>
        <v>3783.9113452399997</v>
      </c>
      <c r="R112" s="36">
        <f>SUMIFS(СВЦЭМ!$D$33:$D$776,СВЦЭМ!$A$33:$A$776,$A112,СВЦЭМ!$B$33:$B$776,R$110)+'СЕТ СН'!$I$14+СВЦЭМ!$D$10+'СЕТ СН'!$I$5-'СЕТ СН'!$I$24</f>
        <v>3790.7479217699997</v>
      </c>
      <c r="S112" s="36">
        <f>SUMIFS(СВЦЭМ!$D$33:$D$776,СВЦЭМ!$A$33:$A$776,$A112,СВЦЭМ!$B$33:$B$776,S$110)+'СЕТ СН'!$I$14+СВЦЭМ!$D$10+'СЕТ СН'!$I$5-'СЕТ СН'!$I$24</f>
        <v>3788.82342247</v>
      </c>
      <c r="T112" s="36">
        <f>SUMIFS(СВЦЭМ!$D$33:$D$776,СВЦЭМ!$A$33:$A$776,$A112,СВЦЭМ!$B$33:$B$776,T$110)+'СЕТ СН'!$I$14+СВЦЭМ!$D$10+'СЕТ СН'!$I$5-'СЕТ СН'!$I$24</f>
        <v>3740.8682555799996</v>
      </c>
      <c r="U112" s="36">
        <f>SUMIFS(СВЦЭМ!$D$33:$D$776,СВЦЭМ!$A$33:$A$776,$A112,СВЦЭМ!$B$33:$B$776,U$110)+'СЕТ СН'!$I$14+СВЦЭМ!$D$10+'СЕТ СН'!$I$5-'СЕТ СН'!$I$24</f>
        <v>3729.3276047299996</v>
      </c>
      <c r="V112" s="36">
        <f>SUMIFS(СВЦЭМ!$D$33:$D$776,СВЦЭМ!$A$33:$A$776,$A112,СВЦЭМ!$B$33:$B$776,V$110)+'СЕТ СН'!$I$14+СВЦЭМ!$D$10+'СЕТ СН'!$I$5-'СЕТ СН'!$I$24</f>
        <v>3748.8904369499996</v>
      </c>
      <c r="W112" s="36">
        <f>SUMIFS(СВЦЭМ!$D$33:$D$776,СВЦЭМ!$A$33:$A$776,$A112,СВЦЭМ!$B$33:$B$776,W$110)+'СЕТ СН'!$I$14+СВЦЭМ!$D$10+'СЕТ СН'!$I$5-'СЕТ СН'!$I$24</f>
        <v>3765.8011834099998</v>
      </c>
      <c r="X112" s="36">
        <f>SUMIFS(СВЦЭМ!$D$33:$D$776,СВЦЭМ!$A$33:$A$776,$A112,СВЦЭМ!$B$33:$B$776,X$110)+'СЕТ СН'!$I$14+СВЦЭМ!$D$10+'СЕТ СН'!$I$5-'СЕТ СН'!$I$24</f>
        <v>3782.89871296</v>
      </c>
      <c r="Y112" s="36">
        <f>SUMIFS(СВЦЭМ!$D$33:$D$776,СВЦЭМ!$A$33:$A$776,$A112,СВЦЭМ!$B$33:$B$776,Y$110)+'СЕТ СН'!$I$14+СВЦЭМ!$D$10+'СЕТ СН'!$I$5-'СЕТ СН'!$I$24</f>
        <v>3799.6869273399998</v>
      </c>
    </row>
    <row r="113" spans="1:25" ht="15.75" x14ac:dyDescent="0.2">
      <c r="A113" s="35">
        <f t="shared" ref="A113:A138" si="3">A112+1</f>
        <v>43499</v>
      </c>
      <c r="B113" s="36">
        <f>SUMIFS(СВЦЭМ!$D$33:$D$776,СВЦЭМ!$A$33:$A$776,$A113,СВЦЭМ!$B$33:$B$776,B$110)+'СЕТ СН'!$I$14+СВЦЭМ!$D$10+'СЕТ СН'!$I$5-'СЕТ СН'!$I$24</f>
        <v>3855.2236591699998</v>
      </c>
      <c r="C113" s="36">
        <f>SUMIFS(СВЦЭМ!$D$33:$D$776,СВЦЭМ!$A$33:$A$776,$A113,СВЦЭМ!$B$33:$B$776,C$110)+'СЕТ СН'!$I$14+СВЦЭМ!$D$10+'СЕТ СН'!$I$5-'СЕТ СН'!$I$24</f>
        <v>3901.1283017599999</v>
      </c>
      <c r="D113" s="36">
        <f>SUMIFS(СВЦЭМ!$D$33:$D$776,СВЦЭМ!$A$33:$A$776,$A113,СВЦЭМ!$B$33:$B$776,D$110)+'СЕТ СН'!$I$14+СВЦЭМ!$D$10+'СЕТ СН'!$I$5-'СЕТ СН'!$I$24</f>
        <v>3901.5475397099999</v>
      </c>
      <c r="E113" s="36">
        <f>SUMIFS(СВЦЭМ!$D$33:$D$776,СВЦЭМ!$A$33:$A$776,$A113,СВЦЭМ!$B$33:$B$776,E$110)+'СЕТ СН'!$I$14+СВЦЭМ!$D$10+'СЕТ СН'!$I$5-'СЕТ СН'!$I$24</f>
        <v>3916.3741685199998</v>
      </c>
      <c r="F113" s="36">
        <f>SUMIFS(СВЦЭМ!$D$33:$D$776,СВЦЭМ!$A$33:$A$776,$A113,СВЦЭМ!$B$33:$B$776,F$110)+'СЕТ СН'!$I$14+СВЦЭМ!$D$10+'СЕТ СН'!$I$5-'СЕТ СН'!$I$24</f>
        <v>3912.0781629200001</v>
      </c>
      <c r="G113" s="36">
        <f>SUMIFS(СВЦЭМ!$D$33:$D$776,СВЦЭМ!$A$33:$A$776,$A113,СВЦЭМ!$B$33:$B$776,G$110)+'СЕТ СН'!$I$14+СВЦЭМ!$D$10+'СЕТ СН'!$I$5-'СЕТ СН'!$I$24</f>
        <v>3907.3473799099997</v>
      </c>
      <c r="H113" s="36">
        <f>SUMIFS(СВЦЭМ!$D$33:$D$776,СВЦЭМ!$A$33:$A$776,$A113,СВЦЭМ!$B$33:$B$776,H$110)+'СЕТ СН'!$I$14+СВЦЭМ!$D$10+'СЕТ СН'!$I$5-'СЕТ СН'!$I$24</f>
        <v>3884.4163559399999</v>
      </c>
      <c r="I113" s="36">
        <f>SUMIFS(СВЦЭМ!$D$33:$D$776,СВЦЭМ!$A$33:$A$776,$A113,СВЦЭМ!$B$33:$B$776,I$110)+'СЕТ СН'!$I$14+СВЦЭМ!$D$10+'СЕТ СН'!$I$5-'СЕТ СН'!$I$24</f>
        <v>3874.35070232</v>
      </c>
      <c r="J113" s="36">
        <f>SUMIFS(СВЦЭМ!$D$33:$D$776,СВЦЭМ!$A$33:$A$776,$A113,СВЦЭМ!$B$33:$B$776,J$110)+'СЕТ СН'!$I$14+СВЦЭМ!$D$10+'СЕТ СН'!$I$5-'СЕТ СН'!$I$24</f>
        <v>3848.9824520299999</v>
      </c>
      <c r="K113" s="36">
        <f>SUMIFS(СВЦЭМ!$D$33:$D$776,СВЦЭМ!$A$33:$A$776,$A113,СВЦЭМ!$B$33:$B$776,K$110)+'СЕТ СН'!$I$14+СВЦЭМ!$D$10+'СЕТ СН'!$I$5-'СЕТ СН'!$I$24</f>
        <v>3812.9937083999998</v>
      </c>
      <c r="L113" s="36">
        <f>SUMIFS(СВЦЭМ!$D$33:$D$776,СВЦЭМ!$A$33:$A$776,$A113,СВЦЭМ!$B$33:$B$776,L$110)+'СЕТ СН'!$I$14+СВЦЭМ!$D$10+'СЕТ СН'!$I$5-'СЕТ СН'!$I$24</f>
        <v>3783.2723809899999</v>
      </c>
      <c r="M113" s="36">
        <f>SUMIFS(СВЦЭМ!$D$33:$D$776,СВЦЭМ!$A$33:$A$776,$A113,СВЦЭМ!$B$33:$B$776,M$110)+'СЕТ СН'!$I$14+СВЦЭМ!$D$10+'СЕТ СН'!$I$5-'СЕТ СН'!$I$24</f>
        <v>3788.6427742299998</v>
      </c>
      <c r="N113" s="36">
        <f>SUMIFS(СВЦЭМ!$D$33:$D$776,СВЦЭМ!$A$33:$A$776,$A113,СВЦЭМ!$B$33:$B$776,N$110)+'СЕТ СН'!$I$14+СВЦЭМ!$D$10+'СЕТ СН'!$I$5-'СЕТ СН'!$I$24</f>
        <v>3795.9705340699998</v>
      </c>
      <c r="O113" s="36">
        <f>SUMIFS(СВЦЭМ!$D$33:$D$776,СВЦЭМ!$A$33:$A$776,$A113,СВЦЭМ!$B$33:$B$776,O$110)+'СЕТ СН'!$I$14+СВЦЭМ!$D$10+'СЕТ СН'!$I$5-'СЕТ СН'!$I$24</f>
        <v>3780.2284990999997</v>
      </c>
      <c r="P113" s="36">
        <f>SUMIFS(СВЦЭМ!$D$33:$D$776,СВЦЭМ!$A$33:$A$776,$A113,СВЦЭМ!$B$33:$B$776,P$110)+'СЕТ СН'!$I$14+СВЦЭМ!$D$10+'СЕТ СН'!$I$5-'СЕТ СН'!$I$24</f>
        <v>3785.8160280299999</v>
      </c>
      <c r="Q113" s="36">
        <f>SUMIFS(СВЦЭМ!$D$33:$D$776,СВЦЭМ!$A$33:$A$776,$A113,СВЦЭМ!$B$33:$B$776,Q$110)+'СЕТ СН'!$I$14+СВЦЭМ!$D$10+'СЕТ СН'!$I$5-'СЕТ СН'!$I$24</f>
        <v>3802.3681274399996</v>
      </c>
      <c r="R113" s="36">
        <f>SUMIFS(СВЦЭМ!$D$33:$D$776,СВЦЭМ!$A$33:$A$776,$A113,СВЦЭМ!$B$33:$B$776,R$110)+'СЕТ СН'!$I$14+СВЦЭМ!$D$10+'СЕТ СН'!$I$5-'СЕТ СН'!$I$24</f>
        <v>3785.6214467599998</v>
      </c>
      <c r="S113" s="36">
        <f>SUMIFS(СВЦЭМ!$D$33:$D$776,СВЦЭМ!$A$33:$A$776,$A113,СВЦЭМ!$B$33:$B$776,S$110)+'СЕТ СН'!$I$14+СВЦЭМ!$D$10+'СЕТ СН'!$I$5-'СЕТ СН'!$I$24</f>
        <v>3771.3110529099999</v>
      </c>
      <c r="T113" s="36">
        <f>SUMIFS(СВЦЭМ!$D$33:$D$776,СВЦЭМ!$A$33:$A$776,$A113,СВЦЭМ!$B$33:$B$776,T$110)+'СЕТ СН'!$I$14+СВЦЭМ!$D$10+'СЕТ СН'!$I$5-'СЕТ СН'!$I$24</f>
        <v>3733.7770144899996</v>
      </c>
      <c r="U113" s="36">
        <f>SUMIFS(СВЦЭМ!$D$33:$D$776,СВЦЭМ!$A$33:$A$776,$A113,СВЦЭМ!$B$33:$B$776,U$110)+'СЕТ СН'!$I$14+СВЦЭМ!$D$10+'СЕТ СН'!$I$5-'СЕТ СН'!$I$24</f>
        <v>3720.34615553</v>
      </c>
      <c r="V113" s="36">
        <f>SUMIFS(СВЦЭМ!$D$33:$D$776,СВЦЭМ!$A$33:$A$776,$A113,СВЦЭМ!$B$33:$B$776,V$110)+'СЕТ СН'!$I$14+СВЦЭМ!$D$10+'СЕТ СН'!$I$5-'СЕТ СН'!$I$24</f>
        <v>3724.9364593099999</v>
      </c>
      <c r="W113" s="36">
        <f>SUMIFS(СВЦЭМ!$D$33:$D$776,СВЦЭМ!$A$33:$A$776,$A113,СВЦЭМ!$B$33:$B$776,W$110)+'СЕТ СН'!$I$14+СВЦЭМ!$D$10+'СЕТ СН'!$I$5-'СЕТ СН'!$I$24</f>
        <v>3751.9223949099996</v>
      </c>
      <c r="X113" s="36">
        <f>SUMIFS(СВЦЭМ!$D$33:$D$776,СВЦЭМ!$A$33:$A$776,$A113,СВЦЭМ!$B$33:$B$776,X$110)+'СЕТ СН'!$I$14+СВЦЭМ!$D$10+'СЕТ СН'!$I$5-'СЕТ СН'!$I$24</f>
        <v>3774.0158755100001</v>
      </c>
      <c r="Y113" s="36">
        <f>SUMIFS(СВЦЭМ!$D$33:$D$776,СВЦЭМ!$A$33:$A$776,$A113,СВЦЭМ!$B$33:$B$776,Y$110)+'СЕТ СН'!$I$14+СВЦЭМ!$D$10+'СЕТ СН'!$I$5-'СЕТ СН'!$I$24</f>
        <v>3810.5271377499998</v>
      </c>
    </row>
    <row r="114" spans="1:25" ht="15.75" x14ac:dyDescent="0.2">
      <c r="A114" s="35">
        <f t="shared" si="3"/>
        <v>43500</v>
      </c>
      <c r="B114" s="36">
        <f>SUMIFS(СВЦЭМ!$D$33:$D$776,СВЦЭМ!$A$33:$A$776,$A114,СВЦЭМ!$B$33:$B$776,B$110)+'СЕТ СН'!$I$14+СВЦЭМ!$D$10+'СЕТ СН'!$I$5-'СЕТ СН'!$I$24</f>
        <v>3887.3949229299997</v>
      </c>
      <c r="C114" s="36">
        <f>SUMIFS(СВЦЭМ!$D$33:$D$776,СВЦЭМ!$A$33:$A$776,$A114,СВЦЭМ!$B$33:$B$776,C$110)+'СЕТ СН'!$I$14+СВЦЭМ!$D$10+'СЕТ СН'!$I$5-'СЕТ СН'!$I$24</f>
        <v>3918.2691435500001</v>
      </c>
      <c r="D114" s="36">
        <f>SUMIFS(СВЦЭМ!$D$33:$D$776,СВЦЭМ!$A$33:$A$776,$A114,СВЦЭМ!$B$33:$B$776,D$110)+'СЕТ СН'!$I$14+СВЦЭМ!$D$10+'СЕТ СН'!$I$5-'СЕТ СН'!$I$24</f>
        <v>3955.8948577199999</v>
      </c>
      <c r="E114" s="36">
        <f>SUMIFS(СВЦЭМ!$D$33:$D$776,СВЦЭМ!$A$33:$A$776,$A114,СВЦЭМ!$B$33:$B$776,E$110)+'СЕТ СН'!$I$14+СВЦЭМ!$D$10+'СЕТ СН'!$I$5-'СЕТ СН'!$I$24</f>
        <v>3978.6365500900001</v>
      </c>
      <c r="F114" s="36">
        <f>SUMIFS(СВЦЭМ!$D$33:$D$776,СВЦЭМ!$A$33:$A$776,$A114,СВЦЭМ!$B$33:$B$776,F$110)+'СЕТ СН'!$I$14+СВЦЭМ!$D$10+'СЕТ СН'!$I$5-'СЕТ СН'!$I$24</f>
        <v>3978.3128665499999</v>
      </c>
      <c r="G114" s="36">
        <f>SUMIFS(СВЦЭМ!$D$33:$D$776,СВЦЭМ!$A$33:$A$776,$A114,СВЦЭМ!$B$33:$B$776,G$110)+'СЕТ СН'!$I$14+СВЦЭМ!$D$10+'СЕТ СН'!$I$5-'СЕТ СН'!$I$24</f>
        <v>3961.8994949299999</v>
      </c>
      <c r="H114" s="36">
        <f>SUMIFS(СВЦЭМ!$D$33:$D$776,СВЦЭМ!$A$33:$A$776,$A114,СВЦЭМ!$B$33:$B$776,H$110)+'СЕТ СН'!$I$14+СВЦЭМ!$D$10+'СЕТ СН'!$I$5-'СЕТ СН'!$I$24</f>
        <v>3913.11108848</v>
      </c>
      <c r="I114" s="36">
        <f>SUMIFS(СВЦЭМ!$D$33:$D$776,СВЦЭМ!$A$33:$A$776,$A114,СВЦЭМ!$B$33:$B$776,I$110)+'СЕТ СН'!$I$14+СВЦЭМ!$D$10+'СЕТ СН'!$I$5-'СЕТ СН'!$I$24</f>
        <v>3882.34514003</v>
      </c>
      <c r="J114" s="36">
        <f>SUMIFS(СВЦЭМ!$D$33:$D$776,СВЦЭМ!$A$33:$A$776,$A114,СВЦЭМ!$B$33:$B$776,J$110)+'СЕТ СН'!$I$14+СВЦЭМ!$D$10+'СЕТ СН'!$I$5-'СЕТ СН'!$I$24</f>
        <v>3848.7716621999998</v>
      </c>
      <c r="K114" s="36">
        <f>SUMIFS(СВЦЭМ!$D$33:$D$776,СВЦЭМ!$A$33:$A$776,$A114,СВЦЭМ!$B$33:$B$776,K$110)+'СЕТ СН'!$I$14+СВЦЭМ!$D$10+'СЕТ СН'!$I$5-'СЕТ СН'!$I$24</f>
        <v>3845.7366447699997</v>
      </c>
      <c r="L114" s="36">
        <f>SUMIFS(СВЦЭМ!$D$33:$D$776,СВЦЭМ!$A$33:$A$776,$A114,СВЦЭМ!$B$33:$B$776,L$110)+'СЕТ СН'!$I$14+СВЦЭМ!$D$10+'СЕТ СН'!$I$5-'СЕТ СН'!$I$24</f>
        <v>3838.4542220899998</v>
      </c>
      <c r="M114" s="36">
        <f>SUMIFS(СВЦЭМ!$D$33:$D$776,СВЦЭМ!$A$33:$A$776,$A114,СВЦЭМ!$B$33:$B$776,M$110)+'СЕТ СН'!$I$14+СВЦЭМ!$D$10+'СЕТ СН'!$I$5-'СЕТ СН'!$I$24</f>
        <v>3850.5822112400001</v>
      </c>
      <c r="N114" s="36">
        <f>SUMIFS(СВЦЭМ!$D$33:$D$776,СВЦЭМ!$A$33:$A$776,$A114,СВЦЭМ!$B$33:$B$776,N$110)+'СЕТ СН'!$I$14+СВЦЭМ!$D$10+'СЕТ СН'!$I$5-'СЕТ СН'!$I$24</f>
        <v>3769.0972253399996</v>
      </c>
      <c r="O114" s="36">
        <f>SUMIFS(СВЦЭМ!$D$33:$D$776,СВЦЭМ!$A$33:$A$776,$A114,СВЦЭМ!$B$33:$B$776,O$110)+'СЕТ СН'!$I$14+СВЦЭМ!$D$10+'СЕТ СН'!$I$5-'СЕТ СН'!$I$24</f>
        <v>3737.7793444999998</v>
      </c>
      <c r="P114" s="36">
        <f>SUMIFS(СВЦЭМ!$D$33:$D$776,СВЦЭМ!$A$33:$A$776,$A114,СВЦЭМ!$B$33:$B$776,P$110)+'СЕТ СН'!$I$14+СВЦЭМ!$D$10+'СЕТ СН'!$I$5-'СЕТ СН'!$I$24</f>
        <v>3743.0390216400001</v>
      </c>
      <c r="Q114" s="36">
        <f>SUMIFS(СВЦЭМ!$D$33:$D$776,СВЦЭМ!$A$33:$A$776,$A114,СВЦЭМ!$B$33:$B$776,Q$110)+'СЕТ СН'!$I$14+СВЦЭМ!$D$10+'СЕТ СН'!$I$5-'СЕТ СН'!$I$24</f>
        <v>3774.3913265599999</v>
      </c>
      <c r="R114" s="36">
        <f>SUMIFS(СВЦЭМ!$D$33:$D$776,СВЦЭМ!$A$33:$A$776,$A114,СВЦЭМ!$B$33:$B$776,R$110)+'СЕТ СН'!$I$14+СВЦЭМ!$D$10+'СЕТ СН'!$I$5-'СЕТ СН'!$I$24</f>
        <v>3776.7232735199996</v>
      </c>
      <c r="S114" s="36">
        <f>SUMIFS(СВЦЭМ!$D$33:$D$776,СВЦЭМ!$A$33:$A$776,$A114,СВЦЭМ!$B$33:$B$776,S$110)+'СЕТ СН'!$I$14+СВЦЭМ!$D$10+'СЕТ СН'!$I$5-'СЕТ СН'!$I$24</f>
        <v>3743.9969770299995</v>
      </c>
      <c r="T114" s="36">
        <f>SUMIFS(СВЦЭМ!$D$33:$D$776,СВЦЭМ!$A$33:$A$776,$A114,СВЦЭМ!$B$33:$B$776,T$110)+'СЕТ СН'!$I$14+СВЦЭМ!$D$10+'СЕТ СН'!$I$5-'СЕТ СН'!$I$24</f>
        <v>3720.2488131399996</v>
      </c>
      <c r="U114" s="36">
        <f>SUMIFS(СВЦЭМ!$D$33:$D$776,СВЦЭМ!$A$33:$A$776,$A114,СВЦЭМ!$B$33:$B$776,U$110)+'СЕТ СН'!$I$14+СВЦЭМ!$D$10+'СЕТ СН'!$I$5-'СЕТ СН'!$I$24</f>
        <v>3724.8894434799995</v>
      </c>
      <c r="V114" s="36">
        <f>SUMIFS(СВЦЭМ!$D$33:$D$776,СВЦЭМ!$A$33:$A$776,$A114,СВЦЭМ!$B$33:$B$776,V$110)+'СЕТ СН'!$I$14+СВЦЭМ!$D$10+'СЕТ СН'!$I$5-'СЕТ СН'!$I$24</f>
        <v>3736.4838137199995</v>
      </c>
      <c r="W114" s="36">
        <f>SUMIFS(СВЦЭМ!$D$33:$D$776,СВЦЭМ!$A$33:$A$776,$A114,СВЦЭМ!$B$33:$B$776,W$110)+'СЕТ СН'!$I$14+СВЦЭМ!$D$10+'СЕТ СН'!$I$5-'СЕТ СН'!$I$24</f>
        <v>3758.5673607499998</v>
      </c>
      <c r="X114" s="36">
        <f>SUMIFS(СВЦЭМ!$D$33:$D$776,СВЦЭМ!$A$33:$A$776,$A114,СВЦЭМ!$B$33:$B$776,X$110)+'СЕТ СН'!$I$14+СВЦЭМ!$D$10+'СЕТ СН'!$I$5-'СЕТ СН'!$I$24</f>
        <v>3782.7369816999999</v>
      </c>
      <c r="Y114" s="36">
        <f>SUMIFS(СВЦЭМ!$D$33:$D$776,СВЦЭМ!$A$33:$A$776,$A114,СВЦЭМ!$B$33:$B$776,Y$110)+'СЕТ СН'!$I$14+СВЦЭМ!$D$10+'СЕТ СН'!$I$5-'СЕТ СН'!$I$24</f>
        <v>3802.2735948</v>
      </c>
    </row>
    <row r="115" spans="1:25" ht="15.75" x14ac:dyDescent="0.2">
      <c r="A115" s="35">
        <f t="shared" si="3"/>
        <v>43501</v>
      </c>
      <c r="B115" s="36">
        <f>SUMIFS(СВЦЭМ!$D$33:$D$776,СВЦЭМ!$A$33:$A$776,$A115,СВЦЭМ!$B$33:$B$776,B$110)+'СЕТ СН'!$I$14+СВЦЭМ!$D$10+'СЕТ СН'!$I$5-'СЕТ СН'!$I$24</f>
        <v>3901.6414835099999</v>
      </c>
      <c r="C115" s="36">
        <f>SUMIFS(СВЦЭМ!$D$33:$D$776,СВЦЭМ!$A$33:$A$776,$A115,СВЦЭМ!$B$33:$B$776,C$110)+'СЕТ СН'!$I$14+СВЦЭМ!$D$10+'СЕТ СН'!$I$5-'СЕТ СН'!$I$24</f>
        <v>3932.1516783399998</v>
      </c>
      <c r="D115" s="36">
        <f>SUMIFS(СВЦЭМ!$D$33:$D$776,СВЦЭМ!$A$33:$A$776,$A115,СВЦЭМ!$B$33:$B$776,D$110)+'СЕТ СН'!$I$14+СВЦЭМ!$D$10+'СЕТ СН'!$I$5-'СЕТ СН'!$I$24</f>
        <v>3950.79856853</v>
      </c>
      <c r="E115" s="36">
        <f>SUMIFS(СВЦЭМ!$D$33:$D$776,СВЦЭМ!$A$33:$A$776,$A115,СВЦЭМ!$B$33:$B$776,E$110)+'СЕТ СН'!$I$14+СВЦЭМ!$D$10+'СЕТ СН'!$I$5-'СЕТ СН'!$I$24</f>
        <v>3947.8973459299996</v>
      </c>
      <c r="F115" s="36">
        <f>SUMIFS(СВЦЭМ!$D$33:$D$776,СВЦЭМ!$A$33:$A$776,$A115,СВЦЭМ!$B$33:$B$776,F$110)+'СЕТ СН'!$I$14+СВЦЭМ!$D$10+'СЕТ СН'!$I$5-'СЕТ СН'!$I$24</f>
        <v>3944.6132426799995</v>
      </c>
      <c r="G115" s="36">
        <f>SUMIFS(СВЦЭМ!$D$33:$D$776,СВЦЭМ!$A$33:$A$776,$A115,СВЦЭМ!$B$33:$B$776,G$110)+'СЕТ СН'!$I$14+СВЦЭМ!$D$10+'СЕТ СН'!$I$5-'СЕТ СН'!$I$24</f>
        <v>3921.1548155399996</v>
      </c>
      <c r="H115" s="36">
        <f>SUMIFS(СВЦЭМ!$D$33:$D$776,СВЦЭМ!$A$33:$A$776,$A115,СВЦЭМ!$B$33:$B$776,H$110)+'СЕТ СН'!$I$14+СВЦЭМ!$D$10+'СЕТ СН'!$I$5-'СЕТ СН'!$I$24</f>
        <v>3871.8899139599998</v>
      </c>
      <c r="I115" s="36">
        <f>SUMIFS(СВЦЭМ!$D$33:$D$776,СВЦЭМ!$A$33:$A$776,$A115,СВЦЭМ!$B$33:$B$776,I$110)+'СЕТ СН'!$I$14+СВЦЭМ!$D$10+'СЕТ СН'!$I$5-'СЕТ СН'!$I$24</f>
        <v>3862.5817487999998</v>
      </c>
      <c r="J115" s="36">
        <f>SUMIFS(СВЦЭМ!$D$33:$D$776,СВЦЭМ!$A$33:$A$776,$A115,СВЦЭМ!$B$33:$B$776,J$110)+'СЕТ СН'!$I$14+СВЦЭМ!$D$10+'СЕТ СН'!$I$5-'СЕТ СН'!$I$24</f>
        <v>3837.2873634099997</v>
      </c>
      <c r="K115" s="36">
        <f>SUMIFS(СВЦЭМ!$D$33:$D$776,СВЦЭМ!$A$33:$A$776,$A115,СВЦЭМ!$B$33:$B$776,K$110)+'СЕТ СН'!$I$14+СВЦЭМ!$D$10+'СЕТ СН'!$I$5-'СЕТ СН'!$I$24</f>
        <v>3841.3051688799997</v>
      </c>
      <c r="L115" s="36">
        <f>SUMIFS(СВЦЭМ!$D$33:$D$776,СВЦЭМ!$A$33:$A$776,$A115,СВЦЭМ!$B$33:$B$776,L$110)+'СЕТ СН'!$I$14+СВЦЭМ!$D$10+'СЕТ СН'!$I$5-'СЕТ СН'!$I$24</f>
        <v>3842.0567199999996</v>
      </c>
      <c r="M115" s="36">
        <f>SUMIFS(СВЦЭМ!$D$33:$D$776,СВЦЭМ!$A$33:$A$776,$A115,СВЦЭМ!$B$33:$B$776,M$110)+'СЕТ СН'!$I$14+СВЦЭМ!$D$10+'СЕТ СН'!$I$5-'СЕТ СН'!$I$24</f>
        <v>3847.8768931300001</v>
      </c>
      <c r="N115" s="36">
        <f>SUMIFS(СВЦЭМ!$D$33:$D$776,СВЦЭМ!$A$33:$A$776,$A115,СВЦЭМ!$B$33:$B$776,N$110)+'СЕТ СН'!$I$14+СВЦЭМ!$D$10+'СЕТ СН'!$I$5-'СЕТ СН'!$I$24</f>
        <v>3824.1267209299999</v>
      </c>
      <c r="O115" s="36">
        <f>SUMIFS(СВЦЭМ!$D$33:$D$776,СВЦЭМ!$A$33:$A$776,$A115,СВЦЭМ!$B$33:$B$776,O$110)+'СЕТ СН'!$I$14+СВЦЭМ!$D$10+'СЕТ СН'!$I$5-'СЕТ СН'!$I$24</f>
        <v>3792.3836526799996</v>
      </c>
      <c r="P115" s="36">
        <f>SUMIFS(СВЦЭМ!$D$33:$D$776,СВЦЭМ!$A$33:$A$776,$A115,СВЦЭМ!$B$33:$B$776,P$110)+'СЕТ СН'!$I$14+СВЦЭМ!$D$10+'СЕТ СН'!$I$5-'СЕТ СН'!$I$24</f>
        <v>3798.2375851399997</v>
      </c>
      <c r="Q115" s="36">
        <f>SUMIFS(СВЦЭМ!$D$33:$D$776,СВЦЭМ!$A$33:$A$776,$A115,СВЦЭМ!$B$33:$B$776,Q$110)+'СЕТ СН'!$I$14+СВЦЭМ!$D$10+'СЕТ СН'!$I$5-'СЕТ СН'!$I$24</f>
        <v>3812.1834477100001</v>
      </c>
      <c r="R115" s="36">
        <f>SUMIFS(СВЦЭМ!$D$33:$D$776,СВЦЭМ!$A$33:$A$776,$A115,СВЦЭМ!$B$33:$B$776,R$110)+'СЕТ СН'!$I$14+СВЦЭМ!$D$10+'СЕТ СН'!$I$5-'СЕТ СН'!$I$24</f>
        <v>3802.1781480499999</v>
      </c>
      <c r="S115" s="36">
        <f>SUMIFS(СВЦЭМ!$D$33:$D$776,СВЦЭМ!$A$33:$A$776,$A115,СВЦЭМ!$B$33:$B$776,S$110)+'СЕТ СН'!$I$14+СВЦЭМ!$D$10+'СЕТ СН'!$I$5-'СЕТ СН'!$I$24</f>
        <v>3801.4793613000002</v>
      </c>
      <c r="T115" s="36">
        <f>SUMIFS(СВЦЭМ!$D$33:$D$776,СВЦЭМ!$A$33:$A$776,$A115,СВЦЭМ!$B$33:$B$776,T$110)+'СЕТ СН'!$I$14+СВЦЭМ!$D$10+'СЕТ СН'!$I$5-'СЕТ СН'!$I$24</f>
        <v>3754.07764795</v>
      </c>
      <c r="U115" s="36">
        <f>SUMIFS(СВЦЭМ!$D$33:$D$776,СВЦЭМ!$A$33:$A$776,$A115,СВЦЭМ!$B$33:$B$776,U$110)+'СЕТ СН'!$I$14+СВЦЭМ!$D$10+'СЕТ СН'!$I$5-'СЕТ СН'!$I$24</f>
        <v>3768.6167107499996</v>
      </c>
      <c r="V115" s="36">
        <f>SUMIFS(СВЦЭМ!$D$33:$D$776,СВЦЭМ!$A$33:$A$776,$A115,СВЦЭМ!$B$33:$B$776,V$110)+'СЕТ СН'!$I$14+СВЦЭМ!$D$10+'СЕТ СН'!$I$5-'СЕТ СН'!$I$24</f>
        <v>3788.0403194099999</v>
      </c>
      <c r="W115" s="36">
        <f>SUMIFS(СВЦЭМ!$D$33:$D$776,СВЦЭМ!$A$33:$A$776,$A115,СВЦЭМ!$B$33:$B$776,W$110)+'СЕТ СН'!$I$14+СВЦЭМ!$D$10+'СЕТ СН'!$I$5-'СЕТ СН'!$I$24</f>
        <v>3801.3946952099996</v>
      </c>
      <c r="X115" s="36">
        <f>SUMIFS(СВЦЭМ!$D$33:$D$776,СВЦЭМ!$A$33:$A$776,$A115,СВЦЭМ!$B$33:$B$776,X$110)+'СЕТ СН'!$I$14+СВЦЭМ!$D$10+'СЕТ СН'!$I$5-'СЕТ СН'!$I$24</f>
        <v>3827.3924726199998</v>
      </c>
      <c r="Y115" s="36">
        <f>SUMIFS(СВЦЭМ!$D$33:$D$776,СВЦЭМ!$A$33:$A$776,$A115,СВЦЭМ!$B$33:$B$776,Y$110)+'СЕТ СН'!$I$14+СВЦЭМ!$D$10+'СЕТ СН'!$I$5-'СЕТ СН'!$I$24</f>
        <v>3842.6149635000002</v>
      </c>
    </row>
    <row r="116" spans="1:25" ht="15.75" x14ac:dyDescent="0.2">
      <c r="A116" s="35">
        <f t="shared" si="3"/>
        <v>43502</v>
      </c>
      <c r="B116" s="36">
        <f>SUMIFS(СВЦЭМ!$D$33:$D$776,СВЦЭМ!$A$33:$A$776,$A116,СВЦЭМ!$B$33:$B$776,B$110)+'СЕТ СН'!$I$14+СВЦЭМ!$D$10+'СЕТ СН'!$I$5-'СЕТ СН'!$I$24</f>
        <v>3887.4368741499998</v>
      </c>
      <c r="C116" s="36">
        <f>SUMIFS(СВЦЭМ!$D$33:$D$776,СВЦЭМ!$A$33:$A$776,$A116,СВЦЭМ!$B$33:$B$776,C$110)+'СЕТ СН'!$I$14+СВЦЭМ!$D$10+'СЕТ СН'!$I$5-'СЕТ СН'!$I$24</f>
        <v>3919.3155195199997</v>
      </c>
      <c r="D116" s="36">
        <f>SUMIFS(СВЦЭМ!$D$33:$D$776,СВЦЭМ!$A$33:$A$776,$A116,СВЦЭМ!$B$33:$B$776,D$110)+'СЕТ СН'!$I$14+СВЦЭМ!$D$10+'СЕТ СН'!$I$5-'СЕТ СН'!$I$24</f>
        <v>3929.8192406399999</v>
      </c>
      <c r="E116" s="36">
        <f>SUMIFS(СВЦЭМ!$D$33:$D$776,СВЦЭМ!$A$33:$A$776,$A116,СВЦЭМ!$B$33:$B$776,E$110)+'СЕТ СН'!$I$14+СВЦЭМ!$D$10+'СЕТ СН'!$I$5-'СЕТ СН'!$I$24</f>
        <v>3930.5245533899997</v>
      </c>
      <c r="F116" s="36">
        <f>SUMIFS(СВЦЭМ!$D$33:$D$776,СВЦЭМ!$A$33:$A$776,$A116,СВЦЭМ!$B$33:$B$776,F$110)+'СЕТ СН'!$I$14+СВЦЭМ!$D$10+'СЕТ СН'!$I$5-'СЕТ СН'!$I$24</f>
        <v>3927.0650689999998</v>
      </c>
      <c r="G116" s="36">
        <f>SUMIFS(СВЦЭМ!$D$33:$D$776,СВЦЭМ!$A$33:$A$776,$A116,СВЦЭМ!$B$33:$B$776,G$110)+'СЕТ СН'!$I$14+СВЦЭМ!$D$10+'СЕТ СН'!$I$5-'СЕТ СН'!$I$24</f>
        <v>3897.5100422699998</v>
      </c>
      <c r="H116" s="36">
        <f>SUMIFS(СВЦЭМ!$D$33:$D$776,СВЦЭМ!$A$33:$A$776,$A116,СВЦЭМ!$B$33:$B$776,H$110)+'СЕТ СН'!$I$14+СВЦЭМ!$D$10+'СЕТ СН'!$I$5-'СЕТ СН'!$I$24</f>
        <v>3860.50794735</v>
      </c>
      <c r="I116" s="36">
        <f>SUMIFS(СВЦЭМ!$D$33:$D$776,СВЦЭМ!$A$33:$A$776,$A116,СВЦЭМ!$B$33:$B$776,I$110)+'СЕТ СН'!$I$14+СВЦЭМ!$D$10+'СЕТ СН'!$I$5-'СЕТ СН'!$I$24</f>
        <v>3833.15957669</v>
      </c>
      <c r="J116" s="36">
        <f>SUMIFS(СВЦЭМ!$D$33:$D$776,СВЦЭМ!$A$33:$A$776,$A116,СВЦЭМ!$B$33:$B$776,J$110)+'СЕТ СН'!$I$14+СВЦЭМ!$D$10+'СЕТ СН'!$I$5-'СЕТ СН'!$I$24</f>
        <v>3849.3961982299998</v>
      </c>
      <c r="K116" s="36">
        <f>SUMIFS(СВЦЭМ!$D$33:$D$776,СВЦЭМ!$A$33:$A$776,$A116,СВЦЭМ!$B$33:$B$776,K$110)+'СЕТ СН'!$I$14+СВЦЭМ!$D$10+'СЕТ СН'!$I$5-'СЕТ СН'!$I$24</f>
        <v>3845.8320946499998</v>
      </c>
      <c r="L116" s="36">
        <f>SUMIFS(СВЦЭМ!$D$33:$D$776,СВЦЭМ!$A$33:$A$776,$A116,СВЦЭМ!$B$33:$B$776,L$110)+'СЕТ СН'!$I$14+СВЦЭМ!$D$10+'СЕТ СН'!$I$5-'СЕТ СН'!$I$24</f>
        <v>3854.8636818799996</v>
      </c>
      <c r="M116" s="36">
        <f>SUMIFS(СВЦЭМ!$D$33:$D$776,СВЦЭМ!$A$33:$A$776,$A116,СВЦЭМ!$B$33:$B$776,M$110)+'СЕТ СН'!$I$14+СВЦЭМ!$D$10+'СЕТ СН'!$I$5-'СЕТ СН'!$I$24</f>
        <v>3857.0390645699999</v>
      </c>
      <c r="N116" s="36">
        <f>SUMIFS(СВЦЭМ!$D$33:$D$776,СВЦЭМ!$A$33:$A$776,$A116,СВЦЭМ!$B$33:$B$776,N$110)+'СЕТ СН'!$I$14+СВЦЭМ!$D$10+'СЕТ СН'!$I$5-'СЕТ СН'!$I$24</f>
        <v>3840.9558924100002</v>
      </c>
      <c r="O116" s="36">
        <f>SUMIFS(СВЦЭМ!$D$33:$D$776,СВЦЭМ!$A$33:$A$776,$A116,СВЦЭМ!$B$33:$B$776,O$110)+'СЕТ СН'!$I$14+СВЦЭМ!$D$10+'СЕТ СН'!$I$5-'СЕТ СН'!$I$24</f>
        <v>3813.3680421199997</v>
      </c>
      <c r="P116" s="36">
        <f>SUMIFS(СВЦЭМ!$D$33:$D$776,СВЦЭМ!$A$33:$A$776,$A116,СВЦЭМ!$B$33:$B$776,P$110)+'СЕТ СН'!$I$14+СВЦЭМ!$D$10+'СЕТ СН'!$I$5-'СЕТ СН'!$I$24</f>
        <v>3810.58551197</v>
      </c>
      <c r="Q116" s="36">
        <f>SUMIFS(СВЦЭМ!$D$33:$D$776,СВЦЭМ!$A$33:$A$776,$A116,СВЦЭМ!$B$33:$B$776,Q$110)+'СЕТ СН'!$I$14+СВЦЭМ!$D$10+'СЕТ СН'!$I$5-'СЕТ СН'!$I$24</f>
        <v>3814.62305896</v>
      </c>
      <c r="R116" s="36">
        <f>SUMIFS(СВЦЭМ!$D$33:$D$776,СВЦЭМ!$A$33:$A$776,$A116,СВЦЭМ!$B$33:$B$776,R$110)+'СЕТ СН'!$I$14+СВЦЭМ!$D$10+'СЕТ СН'!$I$5-'СЕТ СН'!$I$24</f>
        <v>3807.0798226699999</v>
      </c>
      <c r="S116" s="36">
        <f>SUMIFS(СВЦЭМ!$D$33:$D$776,СВЦЭМ!$A$33:$A$776,$A116,СВЦЭМ!$B$33:$B$776,S$110)+'СЕТ СН'!$I$14+СВЦЭМ!$D$10+'СЕТ СН'!$I$5-'СЕТ СН'!$I$24</f>
        <v>3814.49108892</v>
      </c>
      <c r="T116" s="36">
        <f>SUMIFS(СВЦЭМ!$D$33:$D$776,СВЦЭМ!$A$33:$A$776,$A116,СВЦЭМ!$B$33:$B$776,T$110)+'СЕТ СН'!$I$14+СВЦЭМ!$D$10+'СЕТ СН'!$I$5-'СЕТ СН'!$I$24</f>
        <v>3788.6212359499996</v>
      </c>
      <c r="U116" s="36">
        <f>SUMIFS(СВЦЭМ!$D$33:$D$776,СВЦЭМ!$A$33:$A$776,$A116,СВЦЭМ!$B$33:$B$776,U$110)+'СЕТ СН'!$I$14+СВЦЭМ!$D$10+'СЕТ СН'!$I$5-'СЕТ СН'!$I$24</f>
        <v>3792.0727739599997</v>
      </c>
      <c r="V116" s="36">
        <f>SUMIFS(СВЦЭМ!$D$33:$D$776,СВЦЭМ!$A$33:$A$776,$A116,СВЦЭМ!$B$33:$B$776,V$110)+'СЕТ СН'!$I$14+СВЦЭМ!$D$10+'СЕТ СН'!$I$5-'СЕТ СН'!$I$24</f>
        <v>3814.6164888799999</v>
      </c>
      <c r="W116" s="36">
        <f>SUMIFS(СВЦЭМ!$D$33:$D$776,СВЦЭМ!$A$33:$A$776,$A116,СВЦЭМ!$B$33:$B$776,W$110)+'СЕТ СН'!$I$14+СВЦЭМ!$D$10+'СЕТ СН'!$I$5-'СЕТ СН'!$I$24</f>
        <v>3826.5793731200001</v>
      </c>
      <c r="X116" s="36">
        <f>SUMIFS(СВЦЭМ!$D$33:$D$776,СВЦЭМ!$A$33:$A$776,$A116,СВЦЭМ!$B$33:$B$776,X$110)+'СЕТ СН'!$I$14+СВЦЭМ!$D$10+'СЕТ СН'!$I$5-'СЕТ СН'!$I$24</f>
        <v>3852.1562614300001</v>
      </c>
      <c r="Y116" s="36">
        <f>SUMIFS(СВЦЭМ!$D$33:$D$776,СВЦЭМ!$A$33:$A$776,$A116,СВЦЭМ!$B$33:$B$776,Y$110)+'СЕТ СН'!$I$14+СВЦЭМ!$D$10+'СЕТ СН'!$I$5-'СЕТ СН'!$I$24</f>
        <v>3886.2007715700001</v>
      </c>
    </row>
    <row r="117" spans="1:25" ht="15.75" x14ac:dyDescent="0.2">
      <c r="A117" s="35">
        <f t="shared" si="3"/>
        <v>43503</v>
      </c>
      <c r="B117" s="36">
        <f>SUMIFS(СВЦЭМ!$D$33:$D$776,СВЦЭМ!$A$33:$A$776,$A117,СВЦЭМ!$B$33:$B$776,B$110)+'СЕТ СН'!$I$14+СВЦЭМ!$D$10+'СЕТ СН'!$I$5-'СЕТ СН'!$I$24</f>
        <v>3915.4497960999997</v>
      </c>
      <c r="C117" s="36">
        <f>SUMIFS(СВЦЭМ!$D$33:$D$776,СВЦЭМ!$A$33:$A$776,$A117,СВЦЭМ!$B$33:$B$776,C$110)+'СЕТ СН'!$I$14+СВЦЭМ!$D$10+'СЕТ СН'!$I$5-'СЕТ СН'!$I$24</f>
        <v>3935.1272510499998</v>
      </c>
      <c r="D117" s="36">
        <f>SUMIFS(СВЦЭМ!$D$33:$D$776,СВЦЭМ!$A$33:$A$776,$A117,СВЦЭМ!$B$33:$B$776,D$110)+'СЕТ СН'!$I$14+СВЦЭМ!$D$10+'СЕТ СН'!$I$5-'СЕТ СН'!$I$24</f>
        <v>3955.26790325</v>
      </c>
      <c r="E117" s="36">
        <f>SUMIFS(СВЦЭМ!$D$33:$D$776,СВЦЭМ!$A$33:$A$776,$A117,СВЦЭМ!$B$33:$B$776,E$110)+'СЕТ СН'!$I$14+СВЦЭМ!$D$10+'СЕТ СН'!$I$5-'СЕТ СН'!$I$24</f>
        <v>3981.9408002399996</v>
      </c>
      <c r="F117" s="36">
        <f>SUMIFS(СВЦЭМ!$D$33:$D$776,СВЦЭМ!$A$33:$A$776,$A117,СВЦЭМ!$B$33:$B$776,F$110)+'СЕТ СН'!$I$14+СВЦЭМ!$D$10+'СЕТ СН'!$I$5-'СЕТ СН'!$I$24</f>
        <v>3962.2812483399998</v>
      </c>
      <c r="G117" s="36">
        <f>SUMIFS(СВЦЭМ!$D$33:$D$776,СВЦЭМ!$A$33:$A$776,$A117,СВЦЭМ!$B$33:$B$776,G$110)+'СЕТ СН'!$I$14+СВЦЭМ!$D$10+'СЕТ СН'!$I$5-'СЕТ СН'!$I$24</f>
        <v>3946.9928970999999</v>
      </c>
      <c r="H117" s="36">
        <f>SUMIFS(СВЦЭМ!$D$33:$D$776,СВЦЭМ!$A$33:$A$776,$A117,СВЦЭМ!$B$33:$B$776,H$110)+'СЕТ СН'!$I$14+СВЦЭМ!$D$10+'СЕТ СН'!$I$5-'СЕТ СН'!$I$24</f>
        <v>3913.5709420599997</v>
      </c>
      <c r="I117" s="36">
        <f>SUMIFS(СВЦЭМ!$D$33:$D$776,СВЦЭМ!$A$33:$A$776,$A117,СВЦЭМ!$B$33:$B$776,I$110)+'СЕТ СН'!$I$14+СВЦЭМ!$D$10+'СЕТ СН'!$I$5-'СЕТ СН'!$I$24</f>
        <v>3891.7068530199999</v>
      </c>
      <c r="J117" s="36">
        <f>SUMIFS(СВЦЭМ!$D$33:$D$776,СВЦЭМ!$A$33:$A$776,$A117,СВЦЭМ!$B$33:$B$776,J$110)+'СЕТ СН'!$I$14+СВЦЭМ!$D$10+'СЕТ СН'!$I$5-'СЕТ СН'!$I$24</f>
        <v>3879.0635079499998</v>
      </c>
      <c r="K117" s="36">
        <f>SUMIFS(СВЦЭМ!$D$33:$D$776,СВЦЭМ!$A$33:$A$776,$A117,СВЦЭМ!$B$33:$B$776,K$110)+'СЕТ СН'!$I$14+СВЦЭМ!$D$10+'СЕТ СН'!$I$5-'СЕТ СН'!$I$24</f>
        <v>3867.41060836</v>
      </c>
      <c r="L117" s="36">
        <f>SUMIFS(СВЦЭМ!$D$33:$D$776,СВЦЭМ!$A$33:$A$776,$A117,СВЦЭМ!$B$33:$B$776,L$110)+'СЕТ СН'!$I$14+СВЦЭМ!$D$10+'СЕТ СН'!$I$5-'СЕТ СН'!$I$24</f>
        <v>3866.5469685999997</v>
      </c>
      <c r="M117" s="36">
        <f>SUMIFS(СВЦЭМ!$D$33:$D$776,СВЦЭМ!$A$33:$A$776,$A117,СВЦЭМ!$B$33:$B$776,M$110)+'СЕТ СН'!$I$14+СВЦЭМ!$D$10+'СЕТ СН'!$I$5-'СЕТ СН'!$I$24</f>
        <v>3874.5371183299999</v>
      </c>
      <c r="N117" s="36">
        <f>SUMIFS(СВЦЭМ!$D$33:$D$776,СВЦЭМ!$A$33:$A$776,$A117,СВЦЭМ!$B$33:$B$776,N$110)+'СЕТ СН'!$I$14+СВЦЭМ!$D$10+'СЕТ СН'!$I$5-'СЕТ СН'!$I$24</f>
        <v>3857.5841787199997</v>
      </c>
      <c r="O117" s="36">
        <f>SUMIFS(СВЦЭМ!$D$33:$D$776,СВЦЭМ!$A$33:$A$776,$A117,СВЦЭМ!$B$33:$B$776,O$110)+'СЕТ СН'!$I$14+СВЦЭМ!$D$10+'СЕТ СН'!$I$5-'СЕТ СН'!$I$24</f>
        <v>3821.4495124499999</v>
      </c>
      <c r="P117" s="36">
        <f>SUMIFS(СВЦЭМ!$D$33:$D$776,СВЦЭМ!$A$33:$A$776,$A117,СВЦЭМ!$B$33:$B$776,P$110)+'СЕТ СН'!$I$14+СВЦЭМ!$D$10+'СЕТ СН'!$I$5-'СЕТ СН'!$I$24</f>
        <v>3819.9819618699999</v>
      </c>
      <c r="Q117" s="36">
        <f>SUMIFS(СВЦЭМ!$D$33:$D$776,СВЦЭМ!$A$33:$A$776,$A117,СВЦЭМ!$B$33:$B$776,Q$110)+'СЕТ СН'!$I$14+СВЦЭМ!$D$10+'СЕТ СН'!$I$5-'СЕТ СН'!$I$24</f>
        <v>3824.45201929</v>
      </c>
      <c r="R117" s="36">
        <f>SUMIFS(СВЦЭМ!$D$33:$D$776,СВЦЭМ!$A$33:$A$776,$A117,СВЦЭМ!$B$33:$B$776,R$110)+'СЕТ СН'!$I$14+СВЦЭМ!$D$10+'СЕТ СН'!$I$5-'СЕТ СН'!$I$24</f>
        <v>3823.5505580999998</v>
      </c>
      <c r="S117" s="36">
        <f>SUMIFS(СВЦЭМ!$D$33:$D$776,СВЦЭМ!$A$33:$A$776,$A117,СВЦЭМ!$B$33:$B$776,S$110)+'СЕТ СН'!$I$14+СВЦЭМ!$D$10+'СЕТ СН'!$I$5-'СЕТ СН'!$I$24</f>
        <v>3813.4951872499996</v>
      </c>
      <c r="T117" s="36">
        <f>SUMIFS(СВЦЭМ!$D$33:$D$776,СВЦЭМ!$A$33:$A$776,$A117,СВЦЭМ!$B$33:$B$776,T$110)+'СЕТ СН'!$I$14+СВЦЭМ!$D$10+'СЕТ СН'!$I$5-'СЕТ СН'!$I$24</f>
        <v>3773.2480453199996</v>
      </c>
      <c r="U117" s="36">
        <f>SUMIFS(СВЦЭМ!$D$33:$D$776,СВЦЭМ!$A$33:$A$776,$A117,СВЦЭМ!$B$33:$B$776,U$110)+'СЕТ СН'!$I$14+СВЦЭМ!$D$10+'СЕТ СН'!$I$5-'СЕТ СН'!$I$24</f>
        <v>3765.1681876899997</v>
      </c>
      <c r="V117" s="36">
        <f>SUMIFS(СВЦЭМ!$D$33:$D$776,СВЦЭМ!$A$33:$A$776,$A117,СВЦЭМ!$B$33:$B$776,V$110)+'СЕТ СН'!$I$14+СВЦЭМ!$D$10+'СЕТ СН'!$I$5-'СЕТ СН'!$I$24</f>
        <v>3783.9622577999999</v>
      </c>
      <c r="W117" s="36">
        <f>SUMIFS(СВЦЭМ!$D$33:$D$776,СВЦЭМ!$A$33:$A$776,$A117,СВЦЭМ!$B$33:$B$776,W$110)+'СЕТ СН'!$I$14+СВЦЭМ!$D$10+'СЕТ СН'!$I$5-'СЕТ СН'!$I$24</f>
        <v>3802.6879177199999</v>
      </c>
      <c r="X117" s="36">
        <f>SUMIFS(СВЦЭМ!$D$33:$D$776,СВЦЭМ!$A$33:$A$776,$A117,СВЦЭМ!$B$33:$B$776,X$110)+'СЕТ СН'!$I$14+СВЦЭМ!$D$10+'СЕТ СН'!$I$5-'СЕТ СН'!$I$24</f>
        <v>3822.4179044799998</v>
      </c>
      <c r="Y117" s="36">
        <f>SUMIFS(СВЦЭМ!$D$33:$D$776,СВЦЭМ!$A$33:$A$776,$A117,СВЦЭМ!$B$33:$B$776,Y$110)+'СЕТ СН'!$I$14+СВЦЭМ!$D$10+'СЕТ СН'!$I$5-'СЕТ СН'!$I$24</f>
        <v>3841.90491664</v>
      </c>
    </row>
    <row r="118" spans="1:25" ht="15.75" x14ac:dyDescent="0.2">
      <c r="A118" s="35">
        <f t="shared" si="3"/>
        <v>43504</v>
      </c>
      <c r="B118" s="36">
        <f>SUMIFS(СВЦЭМ!$D$33:$D$776,СВЦЭМ!$A$33:$A$776,$A118,СВЦЭМ!$B$33:$B$776,B$110)+'СЕТ СН'!$I$14+СВЦЭМ!$D$10+'СЕТ СН'!$I$5-'СЕТ СН'!$I$24</f>
        <v>3919.8930973099996</v>
      </c>
      <c r="C118" s="36">
        <f>SUMIFS(СВЦЭМ!$D$33:$D$776,СВЦЭМ!$A$33:$A$776,$A118,СВЦЭМ!$B$33:$B$776,C$110)+'СЕТ СН'!$I$14+СВЦЭМ!$D$10+'СЕТ СН'!$I$5-'СЕТ СН'!$I$24</f>
        <v>3942.7255460699998</v>
      </c>
      <c r="D118" s="36">
        <f>SUMIFS(СВЦЭМ!$D$33:$D$776,СВЦЭМ!$A$33:$A$776,$A118,СВЦЭМ!$B$33:$B$776,D$110)+'СЕТ СН'!$I$14+СВЦЭМ!$D$10+'СЕТ СН'!$I$5-'СЕТ СН'!$I$24</f>
        <v>3957.6779465199998</v>
      </c>
      <c r="E118" s="36">
        <f>SUMIFS(СВЦЭМ!$D$33:$D$776,СВЦЭМ!$A$33:$A$776,$A118,СВЦЭМ!$B$33:$B$776,E$110)+'СЕТ СН'!$I$14+СВЦЭМ!$D$10+'СЕТ СН'!$I$5-'СЕТ СН'!$I$24</f>
        <v>3988.3098319199999</v>
      </c>
      <c r="F118" s="36">
        <f>SUMIFS(СВЦЭМ!$D$33:$D$776,СВЦЭМ!$A$33:$A$776,$A118,СВЦЭМ!$B$33:$B$776,F$110)+'СЕТ СН'!$I$14+СВЦЭМ!$D$10+'СЕТ СН'!$I$5-'СЕТ СН'!$I$24</f>
        <v>3977.6131806799999</v>
      </c>
      <c r="G118" s="36">
        <f>SUMIFS(СВЦЭМ!$D$33:$D$776,СВЦЭМ!$A$33:$A$776,$A118,СВЦЭМ!$B$33:$B$776,G$110)+'СЕТ СН'!$I$14+СВЦЭМ!$D$10+'СЕТ СН'!$I$5-'СЕТ СН'!$I$24</f>
        <v>3946.3223617200001</v>
      </c>
      <c r="H118" s="36">
        <f>SUMIFS(СВЦЭМ!$D$33:$D$776,СВЦЭМ!$A$33:$A$776,$A118,СВЦЭМ!$B$33:$B$776,H$110)+'СЕТ СН'!$I$14+СВЦЭМ!$D$10+'СЕТ СН'!$I$5-'СЕТ СН'!$I$24</f>
        <v>3907.8461652999999</v>
      </c>
      <c r="I118" s="36">
        <f>SUMIFS(СВЦЭМ!$D$33:$D$776,СВЦЭМ!$A$33:$A$776,$A118,СВЦЭМ!$B$33:$B$776,I$110)+'СЕТ СН'!$I$14+СВЦЭМ!$D$10+'СЕТ СН'!$I$5-'СЕТ СН'!$I$24</f>
        <v>3891.3874680600002</v>
      </c>
      <c r="J118" s="36">
        <f>SUMIFS(СВЦЭМ!$D$33:$D$776,СВЦЭМ!$A$33:$A$776,$A118,СВЦЭМ!$B$33:$B$776,J$110)+'СЕТ СН'!$I$14+СВЦЭМ!$D$10+'СЕТ СН'!$I$5-'СЕТ СН'!$I$24</f>
        <v>3871.7731124000002</v>
      </c>
      <c r="K118" s="36">
        <f>SUMIFS(СВЦЭМ!$D$33:$D$776,СВЦЭМ!$A$33:$A$776,$A118,СВЦЭМ!$B$33:$B$776,K$110)+'СЕТ СН'!$I$14+СВЦЭМ!$D$10+'СЕТ СН'!$I$5-'СЕТ СН'!$I$24</f>
        <v>3840.03392988</v>
      </c>
      <c r="L118" s="36">
        <f>SUMIFS(СВЦЭМ!$D$33:$D$776,СВЦЭМ!$A$33:$A$776,$A118,СВЦЭМ!$B$33:$B$776,L$110)+'СЕТ СН'!$I$14+СВЦЭМ!$D$10+'СЕТ СН'!$I$5-'СЕТ СН'!$I$24</f>
        <v>3812.4788503299997</v>
      </c>
      <c r="M118" s="36">
        <f>SUMIFS(СВЦЭМ!$D$33:$D$776,СВЦЭМ!$A$33:$A$776,$A118,СВЦЭМ!$B$33:$B$776,M$110)+'СЕТ СН'!$I$14+СВЦЭМ!$D$10+'СЕТ СН'!$I$5-'СЕТ СН'!$I$24</f>
        <v>3822.0570586799995</v>
      </c>
      <c r="N118" s="36">
        <f>SUMIFS(СВЦЭМ!$D$33:$D$776,СВЦЭМ!$A$33:$A$776,$A118,СВЦЭМ!$B$33:$B$776,N$110)+'СЕТ СН'!$I$14+СВЦЭМ!$D$10+'СЕТ СН'!$I$5-'СЕТ СН'!$I$24</f>
        <v>3811.8249232099997</v>
      </c>
      <c r="O118" s="36">
        <f>SUMIFS(СВЦЭМ!$D$33:$D$776,СВЦЭМ!$A$33:$A$776,$A118,СВЦЭМ!$B$33:$B$776,O$110)+'СЕТ СН'!$I$14+СВЦЭМ!$D$10+'СЕТ СН'!$I$5-'СЕТ СН'!$I$24</f>
        <v>3807.92041316</v>
      </c>
      <c r="P118" s="36">
        <f>SUMIFS(СВЦЭМ!$D$33:$D$776,СВЦЭМ!$A$33:$A$776,$A118,СВЦЭМ!$B$33:$B$776,P$110)+'СЕТ СН'!$I$14+СВЦЭМ!$D$10+'СЕТ СН'!$I$5-'СЕТ СН'!$I$24</f>
        <v>3822.6594987299995</v>
      </c>
      <c r="Q118" s="36">
        <f>SUMIFS(СВЦЭМ!$D$33:$D$776,СВЦЭМ!$A$33:$A$776,$A118,СВЦЭМ!$B$33:$B$776,Q$110)+'СЕТ СН'!$I$14+СВЦЭМ!$D$10+'СЕТ СН'!$I$5-'СЕТ СН'!$I$24</f>
        <v>3829.6566087699998</v>
      </c>
      <c r="R118" s="36">
        <f>SUMIFS(СВЦЭМ!$D$33:$D$776,СВЦЭМ!$A$33:$A$776,$A118,СВЦЭМ!$B$33:$B$776,R$110)+'СЕТ СН'!$I$14+СВЦЭМ!$D$10+'СЕТ СН'!$I$5-'СЕТ СН'!$I$24</f>
        <v>3830.22633262</v>
      </c>
      <c r="S118" s="36">
        <f>SUMIFS(СВЦЭМ!$D$33:$D$776,СВЦЭМ!$A$33:$A$776,$A118,СВЦЭМ!$B$33:$B$776,S$110)+'СЕТ СН'!$I$14+СВЦЭМ!$D$10+'СЕТ СН'!$I$5-'СЕТ СН'!$I$24</f>
        <v>3814.2307014099997</v>
      </c>
      <c r="T118" s="36">
        <f>SUMIFS(СВЦЭМ!$D$33:$D$776,СВЦЭМ!$A$33:$A$776,$A118,СВЦЭМ!$B$33:$B$776,T$110)+'СЕТ СН'!$I$14+СВЦЭМ!$D$10+'СЕТ СН'!$I$5-'СЕТ СН'!$I$24</f>
        <v>3765.8314588099997</v>
      </c>
      <c r="U118" s="36">
        <f>SUMIFS(СВЦЭМ!$D$33:$D$776,СВЦЭМ!$A$33:$A$776,$A118,СВЦЭМ!$B$33:$B$776,U$110)+'СЕТ СН'!$I$14+СВЦЭМ!$D$10+'СЕТ СН'!$I$5-'СЕТ СН'!$I$24</f>
        <v>3762.1433576199997</v>
      </c>
      <c r="V118" s="36">
        <f>SUMIFS(СВЦЭМ!$D$33:$D$776,СВЦЭМ!$A$33:$A$776,$A118,СВЦЭМ!$B$33:$B$776,V$110)+'СЕТ СН'!$I$14+СВЦЭМ!$D$10+'СЕТ СН'!$I$5-'СЕТ СН'!$I$24</f>
        <v>3794.01010056</v>
      </c>
      <c r="W118" s="36">
        <f>SUMIFS(СВЦЭМ!$D$33:$D$776,СВЦЭМ!$A$33:$A$776,$A118,СВЦЭМ!$B$33:$B$776,W$110)+'СЕТ СН'!$I$14+СВЦЭМ!$D$10+'СЕТ СН'!$I$5-'СЕТ СН'!$I$24</f>
        <v>3823.5822733199998</v>
      </c>
      <c r="X118" s="36">
        <f>SUMIFS(СВЦЭМ!$D$33:$D$776,СВЦЭМ!$A$33:$A$776,$A118,СВЦЭМ!$B$33:$B$776,X$110)+'СЕТ СН'!$I$14+СВЦЭМ!$D$10+'СЕТ СН'!$I$5-'СЕТ СН'!$I$24</f>
        <v>3855.6932030399998</v>
      </c>
      <c r="Y118" s="36">
        <f>SUMIFS(СВЦЭМ!$D$33:$D$776,СВЦЭМ!$A$33:$A$776,$A118,СВЦЭМ!$B$33:$B$776,Y$110)+'СЕТ СН'!$I$14+СВЦЭМ!$D$10+'СЕТ СН'!$I$5-'СЕТ СН'!$I$24</f>
        <v>3872.2654588599999</v>
      </c>
    </row>
    <row r="119" spans="1:25" ht="15.75" x14ac:dyDescent="0.2">
      <c r="A119" s="35">
        <f t="shared" si="3"/>
        <v>43505</v>
      </c>
      <c r="B119" s="36">
        <f>SUMIFS(СВЦЭМ!$D$33:$D$776,СВЦЭМ!$A$33:$A$776,$A119,СВЦЭМ!$B$33:$B$776,B$110)+'СЕТ СН'!$I$14+СВЦЭМ!$D$10+'СЕТ СН'!$I$5-'СЕТ СН'!$I$24</f>
        <v>3886.7423688499998</v>
      </c>
      <c r="C119" s="36">
        <f>SUMIFS(СВЦЭМ!$D$33:$D$776,СВЦЭМ!$A$33:$A$776,$A119,СВЦЭМ!$B$33:$B$776,C$110)+'СЕТ СН'!$I$14+СВЦЭМ!$D$10+'СЕТ СН'!$I$5-'СЕТ СН'!$I$24</f>
        <v>3918.8698263899996</v>
      </c>
      <c r="D119" s="36">
        <f>SUMIFS(СВЦЭМ!$D$33:$D$776,СВЦЭМ!$A$33:$A$776,$A119,СВЦЭМ!$B$33:$B$776,D$110)+'СЕТ СН'!$I$14+СВЦЭМ!$D$10+'СЕТ СН'!$I$5-'СЕТ СН'!$I$24</f>
        <v>3937.6040669999998</v>
      </c>
      <c r="E119" s="36">
        <f>SUMIFS(СВЦЭМ!$D$33:$D$776,СВЦЭМ!$A$33:$A$776,$A119,СВЦЭМ!$B$33:$B$776,E$110)+'СЕТ СН'!$I$14+СВЦЭМ!$D$10+'СЕТ СН'!$I$5-'СЕТ СН'!$I$24</f>
        <v>3937.9936378900002</v>
      </c>
      <c r="F119" s="36">
        <f>SUMIFS(СВЦЭМ!$D$33:$D$776,СВЦЭМ!$A$33:$A$776,$A119,СВЦЭМ!$B$33:$B$776,F$110)+'СЕТ СН'!$I$14+СВЦЭМ!$D$10+'СЕТ СН'!$I$5-'СЕТ СН'!$I$24</f>
        <v>3934.8478687500001</v>
      </c>
      <c r="G119" s="36">
        <f>SUMIFS(СВЦЭМ!$D$33:$D$776,СВЦЭМ!$A$33:$A$776,$A119,СВЦЭМ!$B$33:$B$776,G$110)+'СЕТ СН'!$I$14+СВЦЭМ!$D$10+'СЕТ СН'!$I$5-'СЕТ СН'!$I$24</f>
        <v>3932.9070446599999</v>
      </c>
      <c r="H119" s="36">
        <f>SUMIFS(СВЦЭМ!$D$33:$D$776,СВЦЭМ!$A$33:$A$776,$A119,СВЦЭМ!$B$33:$B$776,H$110)+'СЕТ СН'!$I$14+СВЦЭМ!$D$10+'СЕТ СН'!$I$5-'СЕТ СН'!$I$24</f>
        <v>3908.1426204700001</v>
      </c>
      <c r="I119" s="36">
        <f>SUMIFS(СВЦЭМ!$D$33:$D$776,СВЦЭМ!$A$33:$A$776,$A119,СВЦЭМ!$B$33:$B$776,I$110)+'СЕТ СН'!$I$14+СВЦЭМ!$D$10+'СЕТ СН'!$I$5-'СЕТ СН'!$I$24</f>
        <v>3892.8370438799998</v>
      </c>
      <c r="J119" s="36">
        <f>SUMIFS(СВЦЭМ!$D$33:$D$776,СВЦЭМ!$A$33:$A$776,$A119,СВЦЭМ!$B$33:$B$776,J$110)+'СЕТ СН'!$I$14+СВЦЭМ!$D$10+'СЕТ СН'!$I$5-'СЕТ СН'!$I$24</f>
        <v>3848.5287262599995</v>
      </c>
      <c r="K119" s="36">
        <f>SUMIFS(СВЦЭМ!$D$33:$D$776,СВЦЭМ!$A$33:$A$776,$A119,СВЦЭМ!$B$33:$B$776,K$110)+'СЕТ СН'!$I$14+СВЦЭМ!$D$10+'СЕТ СН'!$I$5-'СЕТ СН'!$I$24</f>
        <v>3822.3334015199998</v>
      </c>
      <c r="L119" s="36">
        <f>SUMIFS(СВЦЭМ!$D$33:$D$776,СВЦЭМ!$A$33:$A$776,$A119,СВЦЭМ!$B$33:$B$776,L$110)+'СЕТ СН'!$I$14+СВЦЭМ!$D$10+'СЕТ СН'!$I$5-'СЕТ СН'!$I$24</f>
        <v>3817.5804437899997</v>
      </c>
      <c r="M119" s="36">
        <f>SUMIFS(СВЦЭМ!$D$33:$D$776,СВЦЭМ!$A$33:$A$776,$A119,СВЦЭМ!$B$33:$B$776,M$110)+'СЕТ СН'!$I$14+СВЦЭМ!$D$10+'СЕТ СН'!$I$5-'СЕТ СН'!$I$24</f>
        <v>3825.0031917999995</v>
      </c>
      <c r="N119" s="36">
        <f>SUMIFS(СВЦЭМ!$D$33:$D$776,СВЦЭМ!$A$33:$A$776,$A119,СВЦЭМ!$B$33:$B$776,N$110)+'СЕТ СН'!$I$14+СВЦЭМ!$D$10+'СЕТ СН'!$I$5-'СЕТ СН'!$I$24</f>
        <v>3827.4977638800001</v>
      </c>
      <c r="O119" s="36">
        <f>SUMIFS(СВЦЭМ!$D$33:$D$776,СВЦЭМ!$A$33:$A$776,$A119,СВЦЭМ!$B$33:$B$776,O$110)+'СЕТ СН'!$I$14+СВЦЭМ!$D$10+'СЕТ СН'!$I$5-'СЕТ СН'!$I$24</f>
        <v>3811.4505743700001</v>
      </c>
      <c r="P119" s="36">
        <f>SUMIFS(СВЦЭМ!$D$33:$D$776,СВЦЭМ!$A$33:$A$776,$A119,СВЦЭМ!$B$33:$B$776,P$110)+'СЕТ СН'!$I$14+СВЦЭМ!$D$10+'СЕТ СН'!$I$5-'СЕТ СН'!$I$24</f>
        <v>3810.5210694699999</v>
      </c>
      <c r="Q119" s="36">
        <f>SUMIFS(СВЦЭМ!$D$33:$D$776,СВЦЭМ!$A$33:$A$776,$A119,СВЦЭМ!$B$33:$B$776,Q$110)+'СЕТ СН'!$I$14+СВЦЭМ!$D$10+'СЕТ СН'!$I$5-'СЕТ СН'!$I$24</f>
        <v>3818.78084967</v>
      </c>
      <c r="R119" s="36">
        <f>SUMIFS(СВЦЭМ!$D$33:$D$776,СВЦЭМ!$A$33:$A$776,$A119,СВЦЭМ!$B$33:$B$776,R$110)+'СЕТ СН'!$I$14+СВЦЭМ!$D$10+'СЕТ СН'!$I$5-'СЕТ СН'!$I$24</f>
        <v>3799.3286579699998</v>
      </c>
      <c r="S119" s="36">
        <f>SUMIFS(СВЦЭМ!$D$33:$D$776,СВЦЭМ!$A$33:$A$776,$A119,СВЦЭМ!$B$33:$B$776,S$110)+'СЕТ СН'!$I$14+СВЦЭМ!$D$10+'СЕТ СН'!$I$5-'СЕТ СН'!$I$24</f>
        <v>3781.0237305800001</v>
      </c>
      <c r="T119" s="36">
        <f>SUMIFS(СВЦЭМ!$D$33:$D$776,СВЦЭМ!$A$33:$A$776,$A119,СВЦЭМ!$B$33:$B$776,T$110)+'СЕТ СН'!$I$14+СВЦЭМ!$D$10+'СЕТ СН'!$I$5-'СЕТ СН'!$I$24</f>
        <v>3739.3595183199996</v>
      </c>
      <c r="U119" s="36">
        <f>SUMIFS(СВЦЭМ!$D$33:$D$776,СВЦЭМ!$A$33:$A$776,$A119,СВЦЭМ!$B$33:$B$776,U$110)+'СЕТ СН'!$I$14+СВЦЭМ!$D$10+'СЕТ СН'!$I$5-'СЕТ СН'!$I$24</f>
        <v>3730.6751570099996</v>
      </c>
      <c r="V119" s="36">
        <f>SUMIFS(СВЦЭМ!$D$33:$D$776,СВЦЭМ!$A$33:$A$776,$A119,СВЦЭМ!$B$33:$B$776,V$110)+'СЕТ СН'!$I$14+СВЦЭМ!$D$10+'СЕТ СН'!$I$5-'СЕТ СН'!$I$24</f>
        <v>3748.2923023899998</v>
      </c>
      <c r="W119" s="36">
        <f>SUMIFS(СВЦЭМ!$D$33:$D$776,СВЦЭМ!$A$33:$A$776,$A119,СВЦЭМ!$B$33:$B$776,W$110)+'СЕТ СН'!$I$14+СВЦЭМ!$D$10+'СЕТ СН'!$I$5-'СЕТ СН'!$I$24</f>
        <v>3768.5478829999997</v>
      </c>
      <c r="X119" s="36">
        <f>SUMIFS(СВЦЭМ!$D$33:$D$776,СВЦЭМ!$A$33:$A$776,$A119,СВЦЭМ!$B$33:$B$776,X$110)+'СЕТ СН'!$I$14+СВЦЭМ!$D$10+'СЕТ СН'!$I$5-'СЕТ СН'!$I$24</f>
        <v>3791.3918161499996</v>
      </c>
      <c r="Y119" s="36">
        <f>SUMIFS(СВЦЭМ!$D$33:$D$776,СВЦЭМ!$A$33:$A$776,$A119,СВЦЭМ!$B$33:$B$776,Y$110)+'СЕТ СН'!$I$14+СВЦЭМ!$D$10+'СЕТ СН'!$I$5-'СЕТ СН'!$I$24</f>
        <v>3820.5714975999999</v>
      </c>
    </row>
    <row r="120" spans="1:25" ht="15.75" x14ac:dyDescent="0.2">
      <c r="A120" s="35">
        <f t="shared" si="3"/>
        <v>43506</v>
      </c>
      <c r="B120" s="36">
        <f>SUMIFS(СВЦЭМ!$D$33:$D$776,СВЦЭМ!$A$33:$A$776,$A120,СВЦЭМ!$B$33:$B$776,B$110)+'СЕТ СН'!$I$14+СВЦЭМ!$D$10+'СЕТ СН'!$I$5-'СЕТ СН'!$I$24</f>
        <v>3844.0141809799998</v>
      </c>
      <c r="C120" s="36">
        <f>SUMIFS(СВЦЭМ!$D$33:$D$776,СВЦЭМ!$A$33:$A$776,$A120,СВЦЭМ!$B$33:$B$776,C$110)+'СЕТ СН'!$I$14+СВЦЭМ!$D$10+'СЕТ СН'!$I$5-'СЕТ СН'!$I$24</f>
        <v>3857.1692647199998</v>
      </c>
      <c r="D120" s="36">
        <f>SUMIFS(СВЦЭМ!$D$33:$D$776,СВЦЭМ!$A$33:$A$776,$A120,СВЦЭМ!$B$33:$B$776,D$110)+'СЕТ СН'!$I$14+СВЦЭМ!$D$10+'СЕТ СН'!$I$5-'СЕТ СН'!$I$24</f>
        <v>3896.2965672499995</v>
      </c>
      <c r="E120" s="36">
        <f>SUMIFS(СВЦЭМ!$D$33:$D$776,СВЦЭМ!$A$33:$A$776,$A120,СВЦЭМ!$B$33:$B$776,E$110)+'СЕТ СН'!$I$14+СВЦЭМ!$D$10+'СЕТ СН'!$I$5-'СЕТ СН'!$I$24</f>
        <v>3910.8616370199998</v>
      </c>
      <c r="F120" s="36">
        <f>SUMIFS(СВЦЭМ!$D$33:$D$776,СВЦЭМ!$A$33:$A$776,$A120,СВЦЭМ!$B$33:$B$776,F$110)+'СЕТ СН'!$I$14+СВЦЭМ!$D$10+'СЕТ СН'!$I$5-'СЕТ СН'!$I$24</f>
        <v>3907.8321646999998</v>
      </c>
      <c r="G120" s="36">
        <f>SUMIFS(СВЦЭМ!$D$33:$D$776,СВЦЭМ!$A$33:$A$776,$A120,СВЦЭМ!$B$33:$B$776,G$110)+'СЕТ СН'!$I$14+СВЦЭМ!$D$10+'СЕТ СН'!$I$5-'СЕТ СН'!$I$24</f>
        <v>3899.4000155099998</v>
      </c>
      <c r="H120" s="36">
        <f>SUMIFS(СВЦЭМ!$D$33:$D$776,СВЦЭМ!$A$33:$A$776,$A120,СВЦЭМ!$B$33:$B$776,H$110)+'СЕТ СН'!$I$14+СВЦЭМ!$D$10+'СЕТ СН'!$I$5-'СЕТ СН'!$I$24</f>
        <v>3887.7115659699998</v>
      </c>
      <c r="I120" s="36">
        <f>SUMIFS(СВЦЭМ!$D$33:$D$776,СВЦЭМ!$A$33:$A$776,$A120,СВЦЭМ!$B$33:$B$776,I$110)+'СЕТ СН'!$I$14+СВЦЭМ!$D$10+'СЕТ СН'!$I$5-'СЕТ СН'!$I$24</f>
        <v>3858.6743746599996</v>
      </c>
      <c r="J120" s="36">
        <f>SUMIFS(СВЦЭМ!$D$33:$D$776,СВЦЭМ!$A$33:$A$776,$A120,СВЦЭМ!$B$33:$B$776,J$110)+'СЕТ СН'!$I$14+СВЦЭМ!$D$10+'СЕТ СН'!$I$5-'СЕТ СН'!$I$24</f>
        <v>3826.8133018999997</v>
      </c>
      <c r="K120" s="36">
        <f>SUMIFS(СВЦЭМ!$D$33:$D$776,СВЦЭМ!$A$33:$A$776,$A120,СВЦЭМ!$B$33:$B$776,K$110)+'СЕТ СН'!$I$14+СВЦЭМ!$D$10+'СЕТ СН'!$I$5-'СЕТ СН'!$I$24</f>
        <v>3780.17714316</v>
      </c>
      <c r="L120" s="36">
        <f>SUMIFS(СВЦЭМ!$D$33:$D$776,СВЦЭМ!$A$33:$A$776,$A120,СВЦЭМ!$B$33:$B$776,L$110)+'СЕТ СН'!$I$14+СВЦЭМ!$D$10+'СЕТ СН'!$I$5-'СЕТ СН'!$I$24</f>
        <v>3756.3597152699999</v>
      </c>
      <c r="M120" s="36">
        <f>SUMIFS(СВЦЭМ!$D$33:$D$776,СВЦЭМ!$A$33:$A$776,$A120,СВЦЭМ!$B$33:$B$776,M$110)+'СЕТ СН'!$I$14+СВЦЭМ!$D$10+'СЕТ СН'!$I$5-'СЕТ СН'!$I$24</f>
        <v>3757.62992983</v>
      </c>
      <c r="N120" s="36">
        <f>SUMIFS(СВЦЭМ!$D$33:$D$776,СВЦЭМ!$A$33:$A$776,$A120,СВЦЭМ!$B$33:$B$776,N$110)+'СЕТ СН'!$I$14+СВЦЭМ!$D$10+'СЕТ СН'!$I$5-'СЕТ СН'!$I$24</f>
        <v>3764.7098711199997</v>
      </c>
      <c r="O120" s="36">
        <f>SUMIFS(СВЦЭМ!$D$33:$D$776,СВЦЭМ!$A$33:$A$776,$A120,СВЦЭМ!$B$33:$B$776,O$110)+'СЕТ СН'!$I$14+СВЦЭМ!$D$10+'СЕТ СН'!$I$5-'СЕТ СН'!$I$24</f>
        <v>3748.0329871999998</v>
      </c>
      <c r="P120" s="36">
        <f>SUMIFS(СВЦЭМ!$D$33:$D$776,СВЦЭМ!$A$33:$A$776,$A120,СВЦЭМ!$B$33:$B$776,P$110)+'СЕТ СН'!$I$14+СВЦЭМ!$D$10+'СЕТ СН'!$I$5-'СЕТ СН'!$I$24</f>
        <v>3746.62123342</v>
      </c>
      <c r="Q120" s="36">
        <f>SUMIFS(СВЦЭМ!$D$33:$D$776,СВЦЭМ!$A$33:$A$776,$A120,СВЦЭМ!$B$33:$B$776,Q$110)+'СЕТ СН'!$I$14+СВЦЭМ!$D$10+'СЕТ СН'!$I$5-'СЕТ СН'!$I$24</f>
        <v>3765.9019657399999</v>
      </c>
      <c r="R120" s="36">
        <f>SUMIFS(СВЦЭМ!$D$33:$D$776,СВЦЭМ!$A$33:$A$776,$A120,СВЦЭМ!$B$33:$B$776,R$110)+'СЕТ СН'!$I$14+СВЦЭМ!$D$10+'СЕТ СН'!$I$5-'СЕТ СН'!$I$24</f>
        <v>3779.9032313899997</v>
      </c>
      <c r="S120" s="36">
        <f>SUMIFS(СВЦЭМ!$D$33:$D$776,СВЦЭМ!$A$33:$A$776,$A120,СВЦЭМ!$B$33:$B$776,S$110)+'СЕТ СН'!$I$14+СВЦЭМ!$D$10+'СЕТ СН'!$I$5-'СЕТ СН'!$I$24</f>
        <v>3769.5193295700001</v>
      </c>
      <c r="T120" s="36">
        <f>SUMIFS(СВЦЭМ!$D$33:$D$776,СВЦЭМ!$A$33:$A$776,$A120,СВЦЭМ!$B$33:$B$776,T$110)+'СЕТ СН'!$I$14+СВЦЭМ!$D$10+'СЕТ СН'!$I$5-'СЕТ СН'!$I$24</f>
        <v>3738.8066309400001</v>
      </c>
      <c r="U120" s="36">
        <f>SUMIFS(СВЦЭМ!$D$33:$D$776,СВЦЭМ!$A$33:$A$776,$A120,СВЦЭМ!$B$33:$B$776,U$110)+'СЕТ СН'!$I$14+СВЦЭМ!$D$10+'СЕТ СН'!$I$5-'СЕТ СН'!$I$24</f>
        <v>3732.3351589799995</v>
      </c>
      <c r="V120" s="36">
        <f>SUMIFS(СВЦЭМ!$D$33:$D$776,СВЦЭМ!$A$33:$A$776,$A120,СВЦЭМ!$B$33:$B$776,V$110)+'СЕТ СН'!$I$14+СВЦЭМ!$D$10+'СЕТ СН'!$I$5-'СЕТ СН'!$I$24</f>
        <v>3711.6819705999997</v>
      </c>
      <c r="W120" s="36">
        <f>SUMIFS(СВЦЭМ!$D$33:$D$776,СВЦЭМ!$A$33:$A$776,$A120,СВЦЭМ!$B$33:$B$776,W$110)+'СЕТ СН'!$I$14+СВЦЭМ!$D$10+'СЕТ СН'!$I$5-'СЕТ СН'!$I$24</f>
        <v>3726.5079300799998</v>
      </c>
      <c r="X120" s="36">
        <f>SUMIFS(СВЦЭМ!$D$33:$D$776,СВЦЭМ!$A$33:$A$776,$A120,СВЦЭМ!$B$33:$B$776,X$110)+'СЕТ СН'!$I$14+СВЦЭМ!$D$10+'СЕТ СН'!$I$5-'СЕТ СН'!$I$24</f>
        <v>3749.0156831300001</v>
      </c>
      <c r="Y120" s="36">
        <f>SUMIFS(СВЦЭМ!$D$33:$D$776,СВЦЭМ!$A$33:$A$776,$A120,СВЦЭМ!$B$33:$B$776,Y$110)+'СЕТ СН'!$I$14+СВЦЭМ!$D$10+'СЕТ СН'!$I$5-'СЕТ СН'!$I$24</f>
        <v>3808.25128279</v>
      </c>
    </row>
    <row r="121" spans="1:25" ht="15.75" x14ac:dyDescent="0.2">
      <c r="A121" s="35">
        <f t="shared" si="3"/>
        <v>43507</v>
      </c>
      <c r="B121" s="36">
        <f>SUMIFS(СВЦЭМ!$D$33:$D$776,СВЦЭМ!$A$33:$A$776,$A121,СВЦЭМ!$B$33:$B$776,B$110)+'СЕТ СН'!$I$14+СВЦЭМ!$D$10+'СЕТ СН'!$I$5-'СЕТ СН'!$I$24</f>
        <v>3856.4286130199998</v>
      </c>
      <c r="C121" s="36">
        <f>SUMIFS(СВЦЭМ!$D$33:$D$776,СВЦЭМ!$A$33:$A$776,$A121,СВЦЭМ!$B$33:$B$776,C$110)+'СЕТ СН'!$I$14+СВЦЭМ!$D$10+'СЕТ СН'!$I$5-'СЕТ СН'!$I$24</f>
        <v>3877.9814435899998</v>
      </c>
      <c r="D121" s="36">
        <f>SUMIFS(СВЦЭМ!$D$33:$D$776,СВЦЭМ!$A$33:$A$776,$A121,СВЦЭМ!$B$33:$B$776,D$110)+'СЕТ СН'!$I$14+СВЦЭМ!$D$10+'СЕТ СН'!$I$5-'СЕТ СН'!$I$24</f>
        <v>3905.2190278499997</v>
      </c>
      <c r="E121" s="36">
        <f>SUMIFS(СВЦЭМ!$D$33:$D$776,СВЦЭМ!$A$33:$A$776,$A121,СВЦЭМ!$B$33:$B$776,E$110)+'СЕТ СН'!$I$14+СВЦЭМ!$D$10+'СЕТ СН'!$I$5-'СЕТ СН'!$I$24</f>
        <v>3916.7598737999997</v>
      </c>
      <c r="F121" s="36">
        <f>SUMIFS(СВЦЭМ!$D$33:$D$776,СВЦЭМ!$A$33:$A$776,$A121,СВЦЭМ!$B$33:$B$776,F$110)+'СЕТ СН'!$I$14+СВЦЭМ!$D$10+'СЕТ СН'!$I$5-'СЕТ СН'!$I$24</f>
        <v>3913.5403541899996</v>
      </c>
      <c r="G121" s="36">
        <f>SUMIFS(СВЦЭМ!$D$33:$D$776,СВЦЭМ!$A$33:$A$776,$A121,СВЦЭМ!$B$33:$B$776,G$110)+'СЕТ СН'!$I$14+СВЦЭМ!$D$10+'СЕТ СН'!$I$5-'СЕТ СН'!$I$24</f>
        <v>3902.2900817</v>
      </c>
      <c r="H121" s="36">
        <f>SUMIFS(СВЦЭМ!$D$33:$D$776,СВЦЭМ!$A$33:$A$776,$A121,СВЦЭМ!$B$33:$B$776,H$110)+'СЕТ СН'!$I$14+СВЦЭМ!$D$10+'СЕТ СН'!$I$5-'СЕТ СН'!$I$24</f>
        <v>3851.2188528199999</v>
      </c>
      <c r="I121" s="36">
        <f>SUMIFS(СВЦЭМ!$D$33:$D$776,СВЦЭМ!$A$33:$A$776,$A121,СВЦЭМ!$B$33:$B$776,I$110)+'СЕТ СН'!$I$14+СВЦЭМ!$D$10+'СЕТ СН'!$I$5-'СЕТ СН'!$I$24</f>
        <v>3816.8209260999997</v>
      </c>
      <c r="J121" s="36">
        <f>SUMIFS(СВЦЭМ!$D$33:$D$776,СВЦЭМ!$A$33:$A$776,$A121,СВЦЭМ!$B$33:$B$776,J$110)+'СЕТ СН'!$I$14+СВЦЭМ!$D$10+'СЕТ СН'!$I$5-'СЕТ СН'!$I$24</f>
        <v>3804.7983979499995</v>
      </c>
      <c r="K121" s="36">
        <f>SUMIFS(СВЦЭМ!$D$33:$D$776,СВЦЭМ!$A$33:$A$776,$A121,СВЦЭМ!$B$33:$B$776,K$110)+'СЕТ СН'!$I$14+СВЦЭМ!$D$10+'СЕТ СН'!$I$5-'СЕТ СН'!$I$24</f>
        <v>3804.4531059599999</v>
      </c>
      <c r="L121" s="36">
        <f>SUMIFS(СВЦЭМ!$D$33:$D$776,СВЦЭМ!$A$33:$A$776,$A121,СВЦЭМ!$B$33:$B$776,L$110)+'СЕТ СН'!$I$14+СВЦЭМ!$D$10+'СЕТ СН'!$I$5-'СЕТ СН'!$I$24</f>
        <v>3792.6605795899995</v>
      </c>
      <c r="M121" s="36">
        <f>SUMIFS(СВЦЭМ!$D$33:$D$776,СВЦЭМ!$A$33:$A$776,$A121,СВЦЭМ!$B$33:$B$776,M$110)+'СЕТ СН'!$I$14+СВЦЭМ!$D$10+'СЕТ СН'!$I$5-'СЕТ СН'!$I$24</f>
        <v>3795.0592045399999</v>
      </c>
      <c r="N121" s="36">
        <f>SUMIFS(СВЦЭМ!$D$33:$D$776,СВЦЭМ!$A$33:$A$776,$A121,СВЦЭМ!$B$33:$B$776,N$110)+'СЕТ СН'!$I$14+СВЦЭМ!$D$10+'СЕТ СН'!$I$5-'СЕТ СН'!$I$24</f>
        <v>3800.9298411700001</v>
      </c>
      <c r="O121" s="36">
        <f>SUMIFS(СВЦЭМ!$D$33:$D$776,СВЦЭМ!$A$33:$A$776,$A121,СВЦЭМ!$B$33:$B$776,O$110)+'СЕТ СН'!$I$14+СВЦЭМ!$D$10+'СЕТ СН'!$I$5-'СЕТ СН'!$I$24</f>
        <v>3768.40077079</v>
      </c>
      <c r="P121" s="36">
        <f>SUMIFS(СВЦЭМ!$D$33:$D$776,СВЦЭМ!$A$33:$A$776,$A121,СВЦЭМ!$B$33:$B$776,P$110)+'СЕТ СН'!$I$14+СВЦЭМ!$D$10+'СЕТ СН'!$I$5-'СЕТ СН'!$I$24</f>
        <v>3784.8599029299999</v>
      </c>
      <c r="Q121" s="36">
        <f>SUMIFS(СВЦЭМ!$D$33:$D$776,СВЦЭМ!$A$33:$A$776,$A121,СВЦЭМ!$B$33:$B$776,Q$110)+'СЕТ СН'!$I$14+СВЦЭМ!$D$10+'СЕТ СН'!$I$5-'СЕТ СН'!$I$24</f>
        <v>3782.5181584900001</v>
      </c>
      <c r="R121" s="36">
        <f>SUMIFS(СВЦЭМ!$D$33:$D$776,СВЦЭМ!$A$33:$A$776,$A121,СВЦЭМ!$B$33:$B$776,R$110)+'СЕТ СН'!$I$14+СВЦЭМ!$D$10+'СЕТ СН'!$I$5-'СЕТ СН'!$I$24</f>
        <v>3781.3727536299998</v>
      </c>
      <c r="S121" s="36">
        <f>SUMIFS(СВЦЭМ!$D$33:$D$776,СВЦЭМ!$A$33:$A$776,$A121,СВЦЭМ!$B$33:$B$776,S$110)+'СЕТ СН'!$I$14+СВЦЭМ!$D$10+'СЕТ СН'!$I$5-'СЕТ СН'!$I$24</f>
        <v>3769.8348714499998</v>
      </c>
      <c r="T121" s="36">
        <f>SUMIFS(СВЦЭМ!$D$33:$D$776,СВЦЭМ!$A$33:$A$776,$A121,СВЦЭМ!$B$33:$B$776,T$110)+'СЕТ СН'!$I$14+СВЦЭМ!$D$10+'СЕТ СН'!$I$5-'СЕТ СН'!$I$24</f>
        <v>3716.5759683799997</v>
      </c>
      <c r="U121" s="36">
        <f>SUMIFS(СВЦЭМ!$D$33:$D$776,СВЦЭМ!$A$33:$A$776,$A121,СВЦЭМ!$B$33:$B$776,U$110)+'СЕТ СН'!$I$14+СВЦЭМ!$D$10+'СЕТ СН'!$I$5-'СЕТ СН'!$I$24</f>
        <v>3697.4508302200002</v>
      </c>
      <c r="V121" s="36">
        <f>SUMIFS(СВЦЭМ!$D$33:$D$776,СВЦЭМ!$A$33:$A$776,$A121,СВЦЭМ!$B$33:$B$776,V$110)+'СЕТ СН'!$I$14+СВЦЭМ!$D$10+'СЕТ СН'!$I$5-'СЕТ СН'!$I$24</f>
        <v>3719.4739563599996</v>
      </c>
      <c r="W121" s="36">
        <f>SUMIFS(СВЦЭМ!$D$33:$D$776,СВЦЭМ!$A$33:$A$776,$A121,СВЦЭМ!$B$33:$B$776,W$110)+'СЕТ СН'!$I$14+СВЦЭМ!$D$10+'СЕТ СН'!$I$5-'СЕТ СН'!$I$24</f>
        <v>3731.5150701299999</v>
      </c>
      <c r="X121" s="36">
        <f>SUMIFS(СВЦЭМ!$D$33:$D$776,СВЦЭМ!$A$33:$A$776,$A121,СВЦЭМ!$B$33:$B$776,X$110)+'СЕТ СН'!$I$14+СВЦЭМ!$D$10+'СЕТ СН'!$I$5-'СЕТ СН'!$I$24</f>
        <v>3758.5529590999995</v>
      </c>
      <c r="Y121" s="36">
        <f>SUMIFS(СВЦЭМ!$D$33:$D$776,СВЦЭМ!$A$33:$A$776,$A121,СВЦЭМ!$B$33:$B$776,Y$110)+'СЕТ СН'!$I$14+СВЦЭМ!$D$10+'СЕТ СН'!$I$5-'СЕТ СН'!$I$24</f>
        <v>3808.0397513099997</v>
      </c>
    </row>
    <row r="122" spans="1:25" ht="15.75" x14ac:dyDescent="0.2">
      <c r="A122" s="35">
        <f t="shared" si="3"/>
        <v>43508</v>
      </c>
      <c r="B122" s="36">
        <f>SUMIFS(СВЦЭМ!$D$33:$D$776,СВЦЭМ!$A$33:$A$776,$A122,СВЦЭМ!$B$33:$B$776,B$110)+'СЕТ СН'!$I$14+СВЦЭМ!$D$10+'СЕТ СН'!$I$5-'СЕТ СН'!$I$24</f>
        <v>3842.2087598499998</v>
      </c>
      <c r="C122" s="36">
        <f>SUMIFS(СВЦЭМ!$D$33:$D$776,СВЦЭМ!$A$33:$A$776,$A122,СВЦЭМ!$B$33:$B$776,C$110)+'СЕТ СН'!$I$14+СВЦЭМ!$D$10+'СЕТ СН'!$I$5-'СЕТ СН'!$I$24</f>
        <v>3871.9435551999995</v>
      </c>
      <c r="D122" s="36">
        <f>SUMIFS(СВЦЭМ!$D$33:$D$776,СВЦЭМ!$A$33:$A$776,$A122,СВЦЭМ!$B$33:$B$776,D$110)+'СЕТ СН'!$I$14+СВЦЭМ!$D$10+'СЕТ СН'!$I$5-'СЕТ СН'!$I$24</f>
        <v>3888.5407883399998</v>
      </c>
      <c r="E122" s="36">
        <f>SUMIFS(СВЦЭМ!$D$33:$D$776,СВЦЭМ!$A$33:$A$776,$A122,СВЦЭМ!$B$33:$B$776,E$110)+'СЕТ СН'!$I$14+СВЦЭМ!$D$10+'СЕТ СН'!$I$5-'СЕТ СН'!$I$24</f>
        <v>3900.4015059200001</v>
      </c>
      <c r="F122" s="36">
        <f>SUMIFS(СВЦЭМ!$D$33:$D$776,СВЦЭМ!$A$33:$A$776,$A122,СВЦЭМ!$B$33:$B$776,F$110)+'СЕТ СН'!$I$14+СВЦЭМ!$D$10+'СЕТ СН'!$I$5-'СЕТ СН'!$I$24</f>
        <v>3898.1735456299998</v>
      </c>
      <c r="G122" s="36">
        <f>SUMIFS(СВЦЭМ!$D$33:$D$776,СВЦЭМ!$A$33:$A$776,$A122,СВЦЭМ!$B$33:$B$776,G$110)+'СЕТ СН'!$I$14+СВЦЭМ!$D$10+'СЕТ СН'!$I$5-'СЕТ СН'!$I$24</f>
        <v>3882.6748632099998</v>
      </c>
      <c r="H122" s="36">
        <f>SUMIFS(СВЦЭМ!$D$33:$D$776,СВЦЭМ!$A$33:$A$776,$A122,СВЦЭМ!$B$33:$B$776,H$110)+'СЕТ СН'!$I$14+СВЦЭМ!$D$10+'СЕТ СН'!$I$5-'СЕТ СН'!$I$24</f>
        <v>3839.3598917899999</v>
      </c>
      <c r="I122" s="36">
        <f>SUMIFS(СВЦЭМ!$D$33:$D$776,СВЦЭМ!$A$33:$A$776,$A122,СВЦЭМ!$B$33:$B$776,I$110)+'СЕТ СН'!$I$14+СВЦЭМ!$D$10+'СЕТ СН'!$I$5-'СЕТ СН'!$I$24</f>
        <v>3807.0785992900001</v>
      </c>
      <c r="J122" s="36">
        <f>SUMIFS(СВЦЭМ!$D$33:$D$776,СВЦЭМ!$A$33:$A$776,$A122,СВЦЭМ!$B$33:$B$776,J$110)+'СЕТ СН'!$I$14+СВЦЭМ!$D$10+'СЕТ СН'!$I$5-'СЕТ СН'!$I$24</f>
        <v>3770.9901733199999</v>
      </c>
      <c r="K122" s="36">
        <f>SUMIFS(СВЦЭМ!$D$33:$D$776,СВЦЭМ!$A$33:$A$776,$A122,СВЦЭМ!$B$33:$B$776,K$110)+'СЕТ СН'!$I$14+СВЦЭМ!$D$10+'СЕТ СН'!$I$5-'СЕТ СН'!$I$24</f>
        <v>3772.2733105099996</v>
      </c>
      <c r="L122" s="36">
        <f>SUMIFS(СВЦЭМ!$D$33:$D$776,СВЦЭМ!$A$33:$A$776,$A122,СВЦЭМ!$B$33:$B$776,L$110)+'СЕТ СН'!$I$14+СВЦЭМ!$D$10+'СЕТ СН'!$I$5-'СЕТ СН'!$I$24</f>
        <v>3771.0543125599997</v>
      </c>
      <c r="M122" s="36">
        <f>SUMIFS(СВЦЭМ!$D$33:$D$776,СВЦЭМ!$A$33:$A$776,$A122,СВЦЭМ!$B$33:$B$776,M$110)+'СЕТ СН'!$I$14+СВЦЭМ!$D$10+'СЕТ СН'!$I$5-'СЕТ СН'!$I$24</f>
        <v>3783.3964822899998</v>
      </c>
      <c r="N122" s="36">
        <f>SUMIFS(СВЦЭМ!$D$33:$D$776,СВЦЭМ!$A$33:$A$776,$A122,СВЦЭМ!$B$33:$B$776,N$110)+'СЕТ СН'!$I$14+СВЦЭМ!$D$10+'СЕТ СН'!$I$5-'СЕТ СН'!$I$24</f>
        <v>3770.7796445999998</v>
      </c>
      <c r="O122" s="36">
        <f>SUMIFS(СВЦЭМ!$D$33:$D$776,СВЦЭМ!$A$33:$A$776,$A122,СВЦЭМ!$B$33:$B$776,O$110)+'СЕТ СН'!$I$14+СВЦЭМ!$D$10+'СЕТ СН'!$I$5-'СЕТ СН'!$I$24</f>
        <v>3736.7896016999998</v>
      </c>
      <c r="P122" s="36">
        <f>SUMIFS(СВЦЭМ!$D$33:$D$776,СВЦЭМ!$A$33:$A$776,$A122,СВЦЭМ!$B$33:$B$776,P$110)+'СЕТ СН'!$I$14+СВЦЭМ!$D$10+'СЕТ СН'!$I$5-'СЕТ СН'!$I$24</f>
        <v>3750.84057674</v>
      </c>
      <c r="Q122" s="36">
        <f>SUMIFS(СВЦЭМ!$D$33:$D$776,СВЦЭМ!$A$33:$A$776,$A122,СВЦЭМ!$B$33:$B$776,Q$110)+'СЕТ СН'!$I$14+СВЦЭМ!$D$10+'СЕТ СН'!$I$5-'СЕТ СН'!$I$24</f>
        <v>3765.1055694899997</v>
      </c>
      <c r="R122" s="36">
        <f>SUMIFS(СВЦЭМ!$D$33:$D$776,СВЦЭМ!$A$33:$A$776,$A122,СВЦЭМ!$B$33:$B$776,R$110)+'СЕТ СН'!$I$14+СВЦЭМ!$D$10+'СЕТ СН'!$I$5-'СЕТ СН'!$I$24</f>
        <v>3762.1443453299999</v>
      </c>
      <c r="S122" s="36">
        <f>SUMIFS(СВЦЭМ!$D$33:$D$776,СВЦЭМ!$A$33:$A$776,$A122,СВЦЭМ!$B$33:$B$776,S$110)+'СЕТ СН'!$I$14+СВЦЭМ!$D$10+'СЕТ СН'!$I$5-'СЕТ СН'!$I$24</f>
        <v>3743.3516830999997</v>
      </c>
      <c r="T122" s="36">
        <f>SUMIFS(СВЦЭМ!$D$33:$D$776,СВЦЭМ!$A$33:$A$776,$A122,СВЦЭМ!$B$33:$B$776,T$110)+'СЕТ СН'!$I$14+СВЦЭМ!$D$10+'СЕТ СН'!$I$5-'СЕТ СН'!$I$24</f>
        <v>3698.8290101900002</v>
      </c>
      <c r="U122" s="36">
        <f>SUMIFS(СВЦЭМ!$D$33:$D$776,СВЦЭМ!$A$33:$A$776,$A122,СВЦЭМ!$B$33:$B$776,U$110)+'СЕТ СН'!$I$14+СВЦЭМ!$D$10+'СЕТ СН'!$I$5-'СЕТ СН'!$I$24</f>
        <v>3697.8894142899999</v>
      </c>
      <c r="V122" s="36">
        <f>SUMIFS(СВЦЭМ!$D$33:$D$776,СВЦЭМ!$A$33:$A$776,$A122,СВЦЭМ!$B$33:$B$776,V$110)+'СЕТ СН'!$I$14+СВЦЭМ!$D$10+'СЕТ СН'!$I$5-'СЕТ СН'!$I$24</f>
        <v>3721.6578824500002</v>
      </c>
      <c r="W122" s="36">
        <f>SUMIFS(СВЦЭМ!$D$33:$D$776,СВЦЭМ!$A$33:$A$776,$A122,СВЦЭМ!$B$33:$B$776,W$110)+'СЕТ СН'!$I$14+СВЦЭМ!$D$10+'СЕТ СН'!$I$5-'СЕТ СН'!$I$24</f>
        <v>3738.1556900599999</v>
      </c>
      <c r="X122" s="36">
        <f>SUMIFS(СВЦЭМ!$D$33:$D$776,СВЦЭМ!$A$33:$A$776,$A122,СВЦЭМ!$B$33:$B$776,X$110)+'СЕТ СН'!$I$14+СВЦЭМ!$D$10+'СЕТ СН'!$I$5-'СЕТ СН'!$I$24</f>
        <v>3764.4542395299995</v>
      </c>
      <c r="Y122" s="36">
        <f>SUMIFS(СВЦЭМ!$D$33:$D$776,СВЦЭМ!$A$33:$A$776,$A122,СВЦЭМ!$B$33:$B$776,Y$110)+'СЕТ СН'!$I$14+СВЦЭМ!$D$10+'СЕТ СН'!$I$5-'СЕТ СН'!$I$24</f>
        <v>3817.9065455499999</v>
      </c>
    </row>
    <row r="123" spans="1:25" ht="15.75" x14ac:dyDescent="0.2">
      <c r="A123" s="35">
        <f t="shared" si="3"/>
        <v>43509</v>
      </c>
      <c r="B123" s="36">
        <f>SUMIFS(СВЦЭМ!$D$33:$D$776,СВЦЭМ!$A$33:$A$776,$A123,СВЦЭМ!$B$33:$B$776,B$110)+'СЕТ СН'!$I$14+СВЦЭМ!$D$10+'СЕТ СН'!$I$5-'СЕТ СН'!$I$24</f>
        <v>3830.0043222999998</v>
      </c>
      <c r="C123" s="36">
        <f>SUMIFS(СВЦЭМ!$D$33:$D$776,СВЦЭМ!$A$33:$A$776,$A123,СВЦЭМ!$B$33:$B$776,C$110)+'СЕТ СН'!$I$14+СВЦЭМ!$D$10+'СЕТ СН'!$I$5-'СЕТ СН'!$I$24</f>
        <v>3856.2079070599998</v>
      </c>
      <c r="D123" s="36">
        <f>SUMIFS(СВЦЭМ!$D$33:$D$776,СВЦЭМ!$A$33:$A$776,$A123,СВЦЭМ!$B$33:$B$776,D$110)+'СЕТ СН'!$I$14+СВЦЭМ!$D$10+'СЕТ СН'!$I$5-'СЕТ СН'!$I$24</f>
        <v>3892.1254235400002</v>
      </c>
      <c r="E123" s="36">
        <f>SUMIFS(СВЦЭМ!$D$33:$D$776,СВЦЭМ!$A$33:$A$776,$A123,СВЦЭМ!$B$33:$B$776,E$110)+'СЕТ СН'!$I$14+СВЦЭМ!$D$10+'СЕТ СН'!$I$5-'СЕТ СН'!$I$24</f>
        <v>3905.1785299799999</v>
      </c>
      <c r="F123" s="36">
        <f>SUMIFS(СВЦЭМ!$D$33:$D$776,СВЦЭМ!$A$33:$A$776,$A123,СВЦЭМ!$B$33:$B$776,F$110)+'СЕТ СН'!$I$14+СВЦЭМ!$D$10+'СЕТ СН'!$I$5-'СЕТ СН'!$I$24</f>
        <v>3898.4243190299999</v>
      </c>
      <c r="G123" s="36">
        <f>SUMIFS(СВЦЭМ!$D$33:$D$776,СВЦЭМ!$A$33:$A$776,$A123,СВЦЭМ!$B$33:$B$776,G$110)+'СЕТ СН'!$I$14+СВЦЭМ!$D$10+'СЕТ СН'!$I$5-'СЕТ СН'!$I$24</f>
        <v>3862.0181605399998</v>
      </c>
      <c r="H123" s="36">
        <f>SUMIFS(СВЦЭМ!$D$33:$D$776,СВЦЭМ!$A$33:$A$776,$A123,СВЦЭМ!$B$33:$B$776,H$110)+'СЕТ СН'!$I$14+СВЦЭМ!$D$10+'СЕТ СН'!$I$5-'СЕТ СН'!$I$24</f>
        <v>3831.5982200899998</v>
      </c>
      <c r="I123" s="36">
        <f>SUMIFS(СВЦЭМ!$D$33:$D$776,СВЦЭМ!$A$33:$A$776,$A123,СВЦЭМ!$B$33:$B$776,I$110)+'СЕТ СН'!$I$14+СВЦЭМ!$D$10+'СЕТ СН'!$I$5-'СЕТ СН'!$I$24</f>
        <v>3792.1220452899997</v>
      </c>
      <c r="J123" s="36">
        <f>SUMIFS(СВЦЭМ!$D$33:$D$776,СВЦЭМ!$A$33:$A$776,$A123,СВЦЭМ!$B$33:$B$776,J$110)+'СЕТ СН'!$I$14+СВЦЭМ!$D$10+'СЕТ СН'!$I$5-'СЕТ СН'!$I$24</f>
        <v>3767.3906203699999</v>
      </c>
      <c r="K123" s="36">
        <f>SUMIFS(СВЦЭМ!$D$33:$D$776,СВЦЭМ!$A$33:$A$776,$A123,СВЦЭМ!$B$33:$B$776,K$110)+'СЕТ СН'!$I$14+СВЦЭМ!$D$10+'СЕТ СН'!$I$5-'СЕТ СН'!$I$24</f>
        <v>3763.6121211700001</v>
      </c>
      <c r="L123" s="36">
        <f>SUMIFS(СВЦЭМ!$D$33:$D$776,СВЦЭМ!$A$33:$A$776,$A123,СВЦЭМ!$B$33:$B$776,L$110)+'СЕТ СН'!$I$14+СВЦЭМ!$D$10+'СЕТ СН'!$I$5-'СЕТ СН'!$I$24</f>
        <v>3761.17943483</v>
      </c>
      <c r="M123" s="36">
        <f>SUMIFS(СВЦЭМ!$D$33:$D$776,СВЦЭМ!$A$33:$A$776,$A123,СВЦЭМ!$B$33:$B$776,M$110)+'СЕТ СН'!$I$14+СВЦЭМ!$D$10+'СЕТ СН'!$I$5-'СЕТ СН'!$I$24</f>
        <v>3761.6173450899996</v>
      </c>
      <c r="N123" s="36">
        <f>SUMIFS(СВЦЭМ!$D$33:$D$776,СВЦЭМ!$A$33:$A$776,$A123,СВЦЭМ!$B$33:$B$776,N$110)+'СЕТ СН'!$I$14+СВЦЭМ!$D$10+'СЕТ СН'!$I$5-'СЕТ СН'!$I$24</f>
        <v>3772.2404207899999</v>
      </c>
      <c r="O123" s="36">
        <f>SUMIFS(СВЦЭМ!$D$33:$D$776,СВЦЭМ!$A$33:$A$776,$A123,СВЦЭМ!$B$33:$B$776,O$110)+'СЕТ СН'!$I$14+СВЦЭМ!$D$10+'СЕТ СН'!$I$5-'СЕТ СН'!$I$24</f>
        <v>3734.5430459199997</v>
      </c>
      <c r="P123" s="36">
        <f>SUMIFS(СВЦЭМ!$D$33:$D$776,СВЦЭМ!$A$33:$A$776,$A123,СВЦЭМ!$B$33:$B$776,P$110)+'СЕТ СН'!$I$14+СВЦЭМ!$D$10+'СЕТ СН'!$I$5-'СЕТ СН'!$I$24</f>
        <v>3745.3764579299996</v>
      </c>
      <c r="Q123" s="36">
        <f>SUMIFS(СВЦЭМ!$D$33:$D$776,СВЦЭМ!$A$33:$A$776,$A123,СВЦЭМ!$B$33:$B$776,Q$110)+'СЕТ СН'!$I$14+СВЦЭМ!$D$10+'СЕТ СН'!$I$5-'СЕТ СН'!$I$24</f>
        <v>3757.6126763399998</v>
      </c>
      <c r="R123" s="36">
        <f>SUMIFS(СВЦЭМ!$D$33:$D$776,СВЦЭМ!$A$33:$A$776,$A123,СВЦЭМ!$B$33:$B$776,R$110)+'СЕТ СН'!$I$14+СВЦЭМ!$D$10+'СЕТ СН'!$I$5-'СЕТ СН'!$I$24</f>
        <v>3756.5603000900001</v>
      </c>
      <c r="S123" s="36">
        <f>SUMIFS(СВЦЭМ!$D$33:$D$776,СВЦЭМ!$A$33:$A$776,$A123,СВЦЭМ!$B$33:$B$776,S$110)+'СЕТ СН'!$I$14+СВЦЭМ!$D$10+'СЕТ СН'!$I$5-'СЕТ СН'!$I$24</f>
        <v>3747.9718996199999</v>
      </c>
      <c r="T123" s="36">
        <f>SUMIFS(СВЦЭМ!$D$33:$D$776,СВЦЭМ!$A$33:$A$776,$A123,СВЦЭМ!$B$33:$B$776,T$110)+'СЕТ СН'!$I$14+СВЦЭМ!$D$10+'СЕТ СН'!$I$5-'СЕТ СН'!$I$24</f>
        <v>3694.8100865400002</v>
      </c>
      <c r="U123" s="36">
        <f>SUMIFS(СВЦЭМ!$D$33:$D$776,СВЦЭМ!$A$33:$A$776,$A123,СВЦЭМ!$B$33:$B$776,U$110)+'СЕТ СН'!$I$14+СВЦЭМ!$D$10+'СЕТ СН'!$I$5-'СЕТ СН'!$I$24</f>
        <v>3684.2906842299999</v>
      </c>
      <c r="V123" s="36">
        <f>SUMIFS(СВЦЭМ!$D$33:$D$776,СВЦЭМ!$A$33:$A$776,$A123,СВЦЭМ!$B$33:$B$776,V$110)+'СЕТ СН'!$I$14+СВЦЭМ!$D$10+'СЕТ СН'!$I$5-'СЕТ СН'!$I$24</f>
        <v>3702.73819654</v>
      </c>
      <c r="W123" s="36">
        <f>SUMIFS(СВЦЭМ!$D$33:$D$776,СВЦЭМ!$A$33:$A$776,$A123,СВЦЭМ!$B$33:$B$776,W$110)+'СЕТ СН'!$I$14+СВЦЭМ!$D$10+'СЕТ СН'!$I$5-'СЕТ СН'!$I$24</f>
        <v>3718.5225698200002</v>
      </c>
      <c r="X123" s="36">
        <f>SUMIFS(СВЦЭМ!$D$33:$D$776,СВЦЭМ!$A$33:$A$776,$A123,СВЦЭМ!$B$33:$B$776,X$110)+'СЕТ СН'!$I$14+СВЦЭМ!$D$10+'СЕТ СН'!$I$5-'СЕТ СН'!$I$24</f>
        <v>3741.4519742599996</v>
      </c>
      <c r="Y123" s="36">
        <f>SUMIFS(СВЦЭМ!$D$33:$D$776,СВЦЭМ!$A$33:$A$776,$A123,СВЦЭМ!$B$33:$B$776,Y$110)+'СЕТ СН'!$I$14+СВЦЭМ!$D$10+'СЕТ СН'!$I$5-'СЕТ СН'!$I$24</f>
        <v>3789.4594895800001</v>
      </c>
    </row>
    <row r="124" spans="1:25" ht="15.75" x14ac:dyDescent="0.2">
      <c r="A124" s="35">
        <f t="shared" si="3"/>
        <v>43510</v>
      </c>
      <c r="B124" s="36">
        <f>SUMIFS(СВЦЭМ!$D$33:$D$776,СВЦЭМ!$A$33:$A$776,$A124,СВЦЭМ!$B$33:$B$776,B$110)+'СЕТ СН'!$I$14+СВЦЭМ!$D$10+'СЕТ СН'!$I$5-'СЕТ СН'!$I$24</f>
        <v>3844.4852581599998</v>
      </c>
      <c r="C124" s="36">
        <f>SUMIFS(СВЦЭМ!$D$33:$D$776,СВЦЭМ!$A$33:$A$776,$A124,СВЦЭМ!$B$33:$B$776,C$110)+'СЕТ СН'!$I$14+СВЦЭМ!$D$10+'СЕТ СН'!$I$5-'СЕТ СН'!$I$24</f>
        <v>3861.0739648799999</v>
      </c>
      <c r="D124" s="36">
        <f>SUMIFS(СВЦЭМ!$D$33:$D$776,СВЦЭМ!$A$33:$A$776,$A124,СВЦЭМ!$B$33:$B$776,D$110)+'СЕТ СН'!$I$14+СВЦЭМ!$D$10+'СЕТ СН'!$I$5-'СЕТ СН'!$I$24</f>
        <v>3890.85131912</v>
      </c>
      <c r="E124" s="36">
        <f>SUMIFS(СВЦЭМ!$D$33:$D$776,СВЦЭМ!$A$33:$A$776,$A124,СВЦЭМ!$B$33:$B$776,E$110)+'СЕТ СН'!$I$14+СВЦЭМ!$D$10+'СЕТ СН'!$I$5-'СЕТ СН'!$I$24</f>
        <v>3917.0619436399998</v>
      </c>
      <c r="F124" s="36">
        <f>SUMIFS(СВЦЭМ!$D$33:$D$776,СВЦЭМ!$A$33:$A$776,$A124,СВЦЭМ!$B$33:$B$776,F$110)+'СЕТ СН'!$I$14+СВЦЭМ!$D$10+'СЕТ СН'!$I$5-'СЕТ СН'!$I$24</f>
        <v>3909.40927465</v>
      </c>
      <c r="G124" s="36">
        <f>SUMIFS(СВЦЭМ!$D$33:$D$776,СВЦЭМ!$A$33:$A$776,$A124,СВЦЭМ!$B$33:$B$776,G$110)+'СЕТ СН'!$I$14+СВЦЭМ!$D$10+'СЕТ СН'!$I$5-'СЕТ СН'!$I$24</f>
        <v>3887.9573309899997</v>
      </c>
      <c r="H124" s="36">
        <f>SUMIFS(СВЦЭМ!$D$33:$D$776,СВЦЭМ!$A$33:$A$776,$A124,СВЦЭМ!$B$33:$B$776,H$110)+'СЕТ СН'!$I$14+СВЦЭМ!$D$10+'СЕТ СН'!$I$5-'СЕТ СН'!$I$24</f>
        <v>3835.3537661800001</v>
      </c>
      <c r="I124" s="36">
        <f>SUMIFS(СВЦЭМ!$D$33:$D$776,СВЦЭМ!$A$33:$A$776,$A124,СВЦЭМ!$B$33:$B$776,I$110)+'СЕТ СН'!$I$14+СВЦЭМ!$D$10+'СЕТ СН'!$I$5-'СЕТ СН'!$I$24</f>
        <v>3782.5381972099999</v>
      </c>
      <c r="J124" s="36">
        <f>SUMIFS(СВЦЭМ!$D$33:$D$776,СВЦЭМ!$A$33:$A$776,$A124,СВЦЭМ!$B$33:$B$776,J$110)+'СЕТ СН'!$I$14+СВЦЭМ!$D$10+'СЕТ СН'!$I$5-'СЕТ СН'!$I$24</f>
        <v>3761.1320731299998</v>
      </c>
      <c r="K124" s="36">
        <f>SUMIFS(СВЦЭМ!$D$33:$D$776,СВЦЭМ!$A$33:$A$776,$A124,СВЦЭМ!$B$33:$B$776,K$110)+'СЕТ СН'!$I$14+СВЦЭМ!$D$10+'СЕТ СН'!$I$5-'СЕТ СН'!$I$24</f>
        <v>3757.7592091799997</v>
      </c>
      <c r="L124" s="36">
        <f>SUMIFS(СВЦЭМ!$D$33:$D$776,СВЦЭМ!$A$33:$A$776,$A124,СВЦЭМ!$B$33:$B$776,L$110)+'СЕТ СН'!$I$14+СВЦЭМ!$D$10+'СЕТ СН'!$I$5-'СЕТ СН'!$I$24</f>
        <v>3750.2739304500001</v>
      </c>
      <c r="M124" s="36">
        <f>SUMIFS(СВЦЭМ!$D$33:$D$776,СВЦЭМ!$A$33:$A$776,$A124,СВЦЭМ!$B$33:$B$776,M$110)+'СЕТ СН'!$I$14+СВЦЭМ!$D$10+'СЕТ СН'!$I$5-'СЕТ СН'!$I$24</f>
        <v>3762.9100402999998</v>
      </c>
      <c r="N124" s="36">
        <f>SUMIFS(СВЦЭМ!$D$33:$D$776,СВЦЭМ!$A$33:$A$776,$A124,СВЦЭМ!$B$33:$B$776,N$110)+'СЕТ СН'!$I$14+СВЦЭМ!$D$10+'СЕТ СН'!$I$5-'СЕТ СН'!$I$24</f>
        <v>3746.5007866199999</v>
      </c>
      <c r="O124" s="36">
        <f>SUMIFS(СВЦЭМ!$D$33:$D$776,СВЦЭМ!$A$33:$A$776,$A124,СВЦЭМ!$B$33:$B$776,O$110)+'СЕТ СН'!$I$14+СВЦЭМ!$D$10+'СЕТ СН'!$I$5-'СЕТ СН'!$I$24</f>
        <v>3721.1037370799995</v>
      </c>
      <c r="P124" s="36">
        <f>SUMIFS(СВЦЭМ!$D$33:$D$776,СВЦЭМ!$A$33:$A$776,$A124,СВЦЭМ!$B$33:$B$776,P$110)+'СЕТ СН'!$I$14+СВЦЭМ!$D$10+'СЕТ СН'!$I$5-'СЕТ СН'!$I$24</f>
        <v>3724.3547331499994</v>
      </c>
      <c r="Q124" s="36">
        <f>SUMIFS(СВЦЭМ!$D$33:$D$776,СВЦЭМ!$A$33:$A$776,$A124,СВЦЭМ!$B$33:$B$776,Q$110)+'СЕТ СН'!$I$14+СВЦЭМ!$D$10+'СЕТ СН'!$I$5-'СЕТ СН'!$I$24</f>
        <v>3736.5950931199995</v>
      </c>
      <c r="R124" s="36">
        <f>SUMIFS(СВЦЭМ!$D$33:$D$776,СВЦЭМ!$A$33:$A$776,$A124,СВЦЭМ!$B$33:$B$776,R$110)+'СЕТ СН'!$I$14+СВЦЭМ!$D$10+'СЕТ СН'!$I$5-'СЕТ СН'!$I$24</f>
        <v>3737.4017104300001</v>
      </c>
      <c r="S124" s="36">
        <f>SUMIFS(СВЦЭМ!$D$33:$D$776,СВЦЭМ!$A$33:$A$776,$A124,СВЦЭМ!$B$33:$B$776,S$110)+'СЕТ СН'!$I$14+СВЦЭМ!$D$10+'СЕТ СН'!$I$5-'СЕТ СН'!$I$24</f>
        <v>3731.3842552099995</v>
      </c>
      <c r="T124" s="36">
        <f>SUMIFS(СВЦЭМ!$D$33:$D$776,СВЦЭМ!$A$33:$A$776,$A124,СВЦЭМ!$B$33:$B$776,T$110)+'СЕТ СН'!$I$14+СВЦЭМ!$D$10+'СЕТ СН'!$I$5-'СЕТ СН'!$I$24</f>
        <v>3681.6797330099998</v>
      </c>
      <c r="U124" s="36">
        <f>SUMIFS(СВЦЭМ!$D$33:$D$776,СВЦЭМ!$A$33:$A$776,$A124,СВЦЭМ!$B$33:$B$776,U$110)+'СЕТ СН'!$I$14+СВЦЭМ!$D$10+'СЕТ СН'!$I$5-'СЕТ СН'!$I$24</f>
        <v>3690.7416071799998</v>
      </c>
      <c r="V124" s="36">
        <f>SUMIFS(СВЦЭМ!$D$33:$D$776,СВЦЭМ!$A$33:$A$776,$A124,СВЦЭМ!$B$33:$B$776,V$110)+'СЕТ СН'!$I$14+СВЦЭМ!$D$10+'СЕТ СН'!$I$5-'СЕТ СН'!$I$24</f>
        <v>3721.4106722899996</v>
      </c>
      <c r="W124" s="36">
        <f>SUMIFS(СВЦЭМ!$D$33:$D$776,СВЦЭМ!$A$33:$A$776,$A124,СВЦЭМ!$B$33:$B$776,W$110)+'СЕТ СН'!$I$14+СВЦЭМ!$D$10+'СЕТ СН'!$I$5-'СЕТ СН'!$I$24</f>
        <v>3740.3151676799998</v>
      </c>
      <c r="X124" s="36">
        <f>SUMIFS(СВЦЭМ!$D$33:$D$776,СВЦЭМ!$A$33:$A$776,$A124,СВЦЭМ!$B$33:$B$776,X$110)+'СЕТ СН'!$I$14+СВЦЭМ!$D$10+'СЕТ СН'!$I$5-'СЕТ СН'!$I$24</f>
        <v>3756.0980966699999</v>
      </c>
      <c r="Y124" s="36">
        <f>SUMIFS(СВЦЭМ!$D$33:$D$776,СВЦЭМ!$A$33:$A$776,$A124,СВЦЭМ!$B$33:$B$776,Y$110)+'СЕТ СН'!$I$14+СВЦЭМ!$D$10+'СЕТ СН'!$I$5-'СЕТ СН'!$I$24</f>
        <v>3791.9329269899999</v>
      </c>
    </row>
    <row r="125" spans="1:25" ht="15.75" x14ac:dyDescent="0.2">
      <c r="A125" s="35">
        <f t="shared" si="3"/>
        <v>43511</v>
      </c>
      <c r="B125" s="36">
        <f>SUMIFS(СВЦЭМ!$D$33:$D$776,СВЦЭМ!$A$33:$A$776,$A125,СВЦЭМ!$B$33:$B$776,B$110)+'СЕТ СН'!$I$14+СВЦЭМ!$D$10+'СЕТ СН'!$I$5-'СЕТ СН'!$I$24</f>
        <v>3793.8077147599997</v>
      </c>
      <c r="C125" s="36">
        <f>SUMIFS(СВЦЭМ!$D$33:$D$776,СВЦЭМ!$A$33:$A$776,$A125,СВЦЭМ!$B$33:$B$776,C$110)+'СЕТ СН'!$I$14+СВЦЭМ!$D$10+'СЕТ СН'!$I$5-'СЕТ СН'!$I$24</f>
        <v>3801.3100574099999</v>
      </c>
      <c r="D125" s="36">
        <f>SUMIFS(СВЦЭМ!$D$33:$D$776,СВЦЭМ!$A$33:$A$776,$A125,СВЦЭМ!$B$33:$B$776,D$110)+'СЕТ СН'!$I$14+СВЦЭМ!$D$10+'СЕТ СН'!$I$5-'СЕТ СН'!$I$24</f>
        <v>3820.1563175900001</v>
      </c>
      <c r="E125" s="36">
        <f>SUMIFS(СВЦЭМ!$D$33:$D$776,СВЦЭМ!$A$33:$A$776,$A125,СВЦЭМ!$B$33:$B$776,E$110)+'СЕТ СН'!$I$14+СВЦЭМ!$D$10+'СЕТ СН'!$I$5-'СЕТ СН'!$I$24</f>
        <v>3848.6081314799999</v>
      </c>
      <c r="F125" s="36">
        <f>SUMIFS(СВЦЭМ!$D$33:$D$776,СВЦЭМ!$A$33:$A$776,$A125,СВЦЭМ!$B$33:$B$776,F$110)+'СЕТ СН'!$I$14+СВЦЭМ!$D$10+'СЕТ СН'!$I$5-'СЕТ СН'!$I$24</f>
        <v>3849.4775581999997</v>
      </c>
      <c r="G125" s="36">
        <f>SUMIFS(СВЦЭМ!$D$33:$D$776,СВЦЭМ!$A$33:$A$776,$A125,СВЦЭМ!$B$33:$B$776,G$110)+'СЕТ СН'!$I$14+СВЦЭМ!$D$10+'СЕТ СН'!$I$5-'СЕТ СН'!$I$24</f>
        <v>3823.2458022299998</v>
      </c>
      <c r="H125" s="36">
        <f>SUMIFS(СВЦЭМ!$D$33:$D$776,СВЦЭМ!$A$33:$A$776,$A125,СВЦЭМ!$B$33:$B$776,H$110)+'СЕТ СН'!$I$14+СВЦЭМ!$D$10+'СЕТ СН'!$I$5-'СЕТ СН'!$I$24</f>
        <v>3787.7948798299999</v>
      </c>
      <c r="I125" s="36">
        <f>SUMIFS(СВЦЭМ!$D$33:$D$776,СВЦЭМ!$A$33:$A$776,$A125,СВЦЭМ!$B$33:$B$776,I$110)+'СЕТ СН'!$I$14+СВЦЭМ!$D$10+'СЕТ СН'!$I$5-'СЕТ СН'!$I$24</f>
        <v>3770.5761982799995</v>
      </c>
      <c r="J125" s="36">
        <f>SUMIFS(СВЦЭМ!$D$33:$D$776,СВЦЭМ!$A$33:$A$776,$A125,СВЦЭМ!$B$33:$B$776,J$110)+'СЕТ СН'!$I$14+СВЦЭМ!$D$10+'СЕТ СН'!$I$5-'СЕТ СН'!$I$24</f>
        <v>3760.0612852999998</v>
      </c>
      <c r="K125" s="36">
        <f>SUMIFS(СВЦЭМ!$D$33:$D$776,СВЦЭМ!$A$33:$A$776,$A125,СВЦЭМ!$B$33:$B$776,K$110)+'СЕТ СН'!$I$14+СВЦЭМ!$D$10+'СЕТ СН'!$I$5-'СЕТ СН'!$I$24</f>
        <v>3765.7265762899997</v>
      </c>
      <c r="L125" s="36">
        <f>SUMIFS(СВЦЭМ!$D$33:$D$776,СВЦЭМ!$A$33:$A$776,$A125,СВЦЭМ!$B$33:$B$776,L$110)+'СЕТ СН'!$I$14+СВЦЭМ!$D$10+'СЕТ СН'!$I$5-'СЕТ СН'!$I$24</f>
        <v>3759.5631550499998</v>
      </c>
      <c r="M125" s="36">
        <f>SUMIFS(СВЦЭМ!$D$33:$D$776,СВЦЭМ!$A$33:$A$776,$A125,СВЦЭМ!$B$33:$B$776,M$110)+'СЕТ СН'!$I$14+СВЦЭМ!$D$10+'СЕТ СН'!$I$5-'СЕТ СН'!$I$24</f>
        <v>3761.4214532400001</v>
      </c>
      <c r="N125" s="36">
        <f>SUMIFS(СВЦЭМ!$D$33:$D$776,СВЦЭМ!$A$33:$A$776,$A125,СВЦЭМ!$B$33:$B$776,N$110)+'СЕТ СН'!$I$14+СВЦЭМ!$D$10+'СЕТ СН'!$I$5-'СЕТ СН'!$I$24</f>
        <v>3744.4027758100001</v>
      </c>
      <c r="O125" s="36">
        <f>SUMIFS(СВЦЭМ!$D$33:$D$776,СВЦЭМ!$A$33:$A$776,$A125,СВЦЭМ!$B$33:$B$776,O$110)+'СЕТ СН'!$I$14+СВЦЭМ!$D$10+'СЕТ СН'!$I$5-'СЕТ СН'!$I$24</f>
        <v>3714.3953419099998</v>
      </c>
      <c r="P125" s="36">
        <f>SUMIFS(СВЦЭМ!$D$33:$D$776,СВЦЭМ!$A$33:$A$776,$A125,СВЦЭМ!$B$33:$B$776,P$110)+'СЕТ СН'!$I$14+СВЦЭМ!$D$10+'СЕТ СН'!$I$5-'СЕТ СН'!$I$24</f>
        <v>3713.5480183499994</v>
      </c>
      <c r="Q125" s="36">
        <f>SUMIFS(СВЦЭМ!$D$33:$D$776,СВЦЭМ!$A$33:$A$776,$A125,СВЦЭМ!$B$33:$B$776,Q$110)+'СЕТ СН'!$I$14+СВЦЭМ!$D$10+'СЕТ СН'!$I$5-'СЕТ СН'!$I$24</f>
        <v>3716.1578682099998</v>
      </c>
      <c r="R125" s="36">
        <f>SUMIFS(СВЦЭМ!$D$33:$D$776,СВЦЭМ!$A$33:$A$776,$A125,СВЦЭМ!$B$33:$B$776,R$110)+'СЕТ СН'!$I$14+СВЦЭМ!$D$10+'СЕТ СН'!$I$5-'СЕТ СН'!$I$24</f>
        <v>3716.2344597900001</v>
      </c>
      <c r="S125" s="36">
        <f>SUMIFS(СВЦЭМ!$D$33:$D$776,СВЦЭМ!$A$33:$A$776,$A125,СВЦЭМ!$B$33:$B$776,S$110)+'СЕТ СН'!$I$14+СВЦЭМ!$D$10+'СЕТ СН'!$I$5-'СЕТ СН'!$I$24</f>
        <v>3719.2686776599999</v>
      </c>
      <c r="T125" s="36">
        <f>SUMIFS(СВЦЭМ!$D$33:$D$776,СВЦЭМ!$A$33:$A$776,$A125,СВЦЭМ!$B$33:$B$776,T$110)+'СЕТ СН'!$I$14+СВЦЭМ!$D$10+'СЕТ СН'!$I$5-'СЕТ СН'!$I$24</f>
        <v>3692.3709354499997</v>
      </c>
      <c r="U125" s="36">
        <f>SUMIFS(СВЦЭМ!$D$33:$D$776,СВЦЭМ!$A$33:$A$776,$A125,СВЦЭМ!$B$33:$B$776,U$110)+'СЕТ СН'!$I$14+СВЦЭМ!$D$10+'СЕТ СН'!$I$5-'СЕТ СН'!$I$24</f>
        <v>3696.4700002899999</v>
      </c>
      <c r="V125" s="36">
        <f>SUMIFS(СВЦЭМ!$D$33:$D$776,СВЦЭМ!$A$33:$A$776,$A125,СВЦЭМ!$B$33:$B$776,V$110)+'СЕТ СН'!$I$14+СВЦЭМ!$D$10+'СЕТ СН'!$I$5-'СЕТ СН'!$I$24</f>
        <v>3699.6666270400001</v>
      </c>
      <c r="W125" s="36">
        <f>SUMIFS(СВЦЭМ!$D$33:$D$776,СВЦЭМ!$A$33:$A$776,$A125,СВЦЭМ!$B$33:$B$776,W$110)+'СЕТ СН'!$I$14+СВЦЭМ!$D$10+'СЕТ СН'!$I$5-'СЕТ СН'!$I$24</f>
        <v>3704.4144003599995</v>
      </c>
      <c r="X125" s="36">
        <f>SUMIFS(СВЦЭМ!$D$33:$D$776,СВЦЭМ!$A$33:$A$776,$A125,СВЦЭМ!$B$33:$B$776,X$110)+'СЕТ СН'!$I$14+СВЦЭМ!$D$10+'СЕТ СН'!$I$5-'СЕТ СН'!$I$24</f>
        <v>3721.9462506700002</v>
      </c>
      <c r="Y125" s="36">
        <f>SUMIFS(СВЦЭМ!$D$33:$D$776,СВЦЭМ!$A$33:$A$776,$A125,СВЦЭМ!$B$33:$B$776,Y$110)+'СЕТ СН'!$I$14+СВЦЭМ!$D$10+'СЕТ СН'!$I$5-'СЕТ СН'!$I$24</f>
        <v>3754.4900408799999</v>
      </c>
    </row>
    <row r="126" spans="1:25" ht="15.75" x14ac:dyDescent="0.2">
      <c r="A126" s="35">
        <f t="shared" si="3"/>
        <v>43512</v>
      </c>
      <c r="B126" s="36">
        <f>SUMIFS(СВЦЭМ!$D$33:$D$776,СВЦЭМ!$A$33:$A$776,$A126,СВЦЭМ!$B$33:$B$776,B$110)+'СЕТ СН'!$I$14+СВЦЭМ!$D$10+'СЕТ СН'!$I$5-'СЕТ СН'!$I$24</f>
        <v>3785.9380879199998</v>
      </c>
      <c r="C126" s="36">
        <f>SUMIFS(СВЦЭМ!$D$33:$D$776,СВЦЭМ!$A$33:$A$776,$A126,СВЦЭМ!$B$33:$B$776,C$110)+'СЕТ СН'!$I$14+СВЦЭМ!$D$10+'СЕТ СН'!$I$5-'СЕТ СН'!$I$24</f>
        <v>3792.3813491800001</v>
      </c>
      <c r="D126" s="36">
        <f>SUMIFS(СВЦЭМ!$D$33:$D$776,СВЦЭМ!$A$33:$A$776,$A126,СВЦЭМ!$B$33:$B$776,D$110)+'СЕТ СН'!$I$14+СВЦЭМ!$D$10+'СЕТ СН'!$I$5-'СЕТ СН'!$I$24</f>
        <v>3828.3495638799996</v>
      </c>
      <c r="E126" s="36">
        <f>SUMIFS(СВЦЭМ!$D$33:$D$776,СВЦЭМ!$A$33:$A$776,$A126,СВЦЭМ!$B$33:$B$776,E$110)+'СЕТ СН'!$I$14+СВЦЭМ!$D$10+'СЕТ СН'!$I$5-'СЕТ СН'!$I$24</f>
        <v>3870.3561240299996</v>
      </c>
      <c r="F126" s="36">
        <f>SUMIFS(СВЦЭМ!$D$33:$D$776,СВЦЭМ!$A$33:$A$776,$A126,СВЦЭМ!$B$33:$B$776,F$110)+'СЕТ СН'!$I$14+СВЦЭМ!$D$10+'СЕТ СН'!$I$5-'СЕТ СН'!$I$24</f>
        <v>3885.8566744299997</v>
      </c>
      <c r="G126" s="36">
        <f>SUMIFS(СВЦЭМ!$D$33:$D$776,СВЦЭМ!$A$33:$A$776,$A126,СВЦЭМ!$B$33:$B$776,G$110)+'СЕТ СН'!$I$14+СВЦЭМ!$D$10+'СЕТ СН'!$I$5-'СЕТ СН'!$I$24</f>
        <v>3879.2789407499999</v>
      </c>
      <c r="H126" s="36">
        <f>SUMIFS(СВЦЭМ!$D$33:$D$776,СВЦЭМ!$A$33:$A$776,$A126,СВЦЭМ!$B$33:$B$776,H$110)+'СЕТ СН'!$I$14+СВЦЭМ!$D$10+'СЕТ СН'!$I$5-'СЕТ СН'!$I$24</f>
        <v>3826.0757322599998</v>
      </c>
      <c r="I126" s="36">
        <f>SUMIFS(СВЦЭМ!$D$33:$D$776,СВЦЭМ!$A$33:$A$776,$A126,СВЦЭМ!$B$33:$B$776,I$110)+'СЕТ СН'!$I$14+СВЦЭМ!$D$10+'СЕТ СН'!$I$5-'СЕТ СН'!$I$24</f>
        <v>3792.57299203</v>
      </c>
      <c r="J126" s="36">
        <f>SUMIFS(СВЦЭМ!$D$33:$D$776,СВЦЭМ!$A$33:$A$776,$A126,СВЦЭМ!$B$33:$B$776,J$110)+'СЕТ СН'!$I$14+СВЦЭМ!$D$10+'СЕТ СН'!$I$5-'СЕТ СН'!$I$24</f>
        <v>3754.2090978799997</v>
      </c>
      <c r="K126" s="36">
        <f>SUMIFS(СВЦЭМ!$D$33:$D$776,СВЦЭМ!$A$33:$A$776,$A126,СВЦЭМ!$B$33:$B$776,K$110)+'СЕТ СН'!$I$14+СВЦЭМ!$D$10+'СЕТ СН'!$I$5-'СЕТ СН'!$I$24</f>
        <v>3709.4235958600002</v>
      </c>
      <c r="L126" s="36">
        <f>SUMIFS(СВЦЭМ!$D$33:$D$776,СВЦЭМ!$A$33:$A$776,$A126,СВЦЭМ!$B$33:$B$776,L$110)+'СЕТ СН'!$I$14+СВЦЭМ!$D$10+'СЕТ СН'!$I$5-'СЕТ СН'!$I$24</f>
        <v>3690.7058477299997</v>
      </c>
      <c r="M126" s="36">
        <f>SUMIFS(СВЦЭМ!$D$33:$D$776,СВЦЭМ!$A$33:$A$776,$A126,СВЦЭМ!$B$33:$B$776,M$110)+'СЕТ СН'!$I$14+СВЦЭМ!$D$10+'СЕТ СН'!$I$5-'СЕТ СН'!$I$24</f>
        <v>3702.7702104700002</v>
      </c>
      <c r="N126" s="36">
        <f>SUMIFS(СВЦЭМ!$D$33:$D$776,СВЦЭМ!$A$33:$A$776,$A126,СВЦЭМ!$B$33:$B$776,N$110)+'СЕТ СН'!$I$14+СВЦЭМ!$D$10+'СЕТ СН'!$I$5-'СЕТ СН'!$I$24</f>
        <v>3727.1083482799995</v>
      </c>
      <c r="O126" s="36">
        <f>SUMIFS(СВЦЭМ!$D$33:$D$776,СВЦЭМ!$A$33:$A$776,$A126,СВЦЭМ!$B$33:$B$776,O$110)+'СЕТ СН'!$I$14+СВЦЭМ!$D$10+'СЕТ СН'!$I$5-'СЕТ СН'!$I$24</f>
        <v>3725.4981569499996</v>
      </c>
      <c r="P126" s="36">
        <f>SUMIFS(СВЦЭМ!$D$33:$D$776,СВЦЭМ!$A$33:$A$776,$A126,СВЦЭМ!$B$33:$B$776,P$110)+'СЕТ СН'!$I$14+СВЦЭМ!$D$10+'СЕТ СН'!$I$5-'СЕТ СН'!$I$24</f>
        <v>3739.3402314599998</v>
      </c>
      <c r="Q126" s="36">
        <f>SUMIFS(СВЦЭМ!$D$33:$D$776,СВЦЭМ!$A$33:$A$776,$A126,СВЦЭМ!$B$33:$B$776,Q$110)+'СЕТ СН'!$I$14+СВЦЭМ!$D$10+'СЕТ СН'!$I$5-'СЕТ СН'!$I$24</f>
        <v>3749.0021329900001</v>
      </c>
      <c r="R126" s="36">
        <f>SUMIFS(СВЦЭМ!$D$33:$D$776,СВЦЭМ!$A$33:$A$776,$A126,СВЦЭМ!$B$33:$B$776,R$110)+'СЕТ СН'!$I$14+СВЦЭМ!$D$10+'СЕТ СН'!$I$5-'СЕТ СН'!$I$24</f>
        <v>3742.1898871699996</v>
      </c>
      <c r="S126" s="36">
        <f>SUMIFS(СВЦЭМ!$D$33:$D$776,СВЦЭМ!$A$33:$A$776,$A126,СВЦЭМ!$B$33:$B$776,S$110)+'СЕТ СН'!$I$14+СВЦЭМ!$D$10+'СЕТ СН'!$I$5-'СЕТ СН'!$I$24</f>
        <v>3751.0707618099996</v>
      </c>
      <c r="T126" s="36">
        <f>SUMIFS(СВЦЭМ!$D$33:$D$776,СВЦЭМ!$A$33:$A$776,$A126,СВЦЭМ!$B$33:$B$776,T$110)+'СЕТ СН'!$I$14+СВЦЭМ!$D$10+'СЕТ СН'!$I$5-'СЕТ СН'!$I$24</f>
        <v>3706.6144109999996</v>
      </c>
      <c r="U126" s="36">
        <f>SUMIFS(СВЦЭМ!$D$33:$D$776,СВЦЭМ!$A$33:$A$776,$A126,СВЦЭМ!$B$33:$B$776,U$110)+'СЕТ СН'!$I$14+СВЦЭМ!$D$10+'СЕТ СН'!$I$5-'СЕТ СН'!$I$24</f>
        <v>3693.4491028100001</v>
      </c>
      <c r="V126" s="36">
        <f>SUMIFS(СВЦЭМ!$D$33:$D$776,СВЦЭМ!$A$33:$A$776,$A126,СВЦЭМ!$B$33:$B$776,V$110)+'СЕТ СН'!$I$14+СВЦЭМ!$D$10+'СЕТ СН'!$I$5-'СЕТ СН'!$I$24</f>
        <v>3691.0212793999999</v>
      </c>
      <c r="W126" s="36">
        <f>SUMIFS(СВЦЭМ!$D$33:$D$776,СВЦЭМ!$A$33:$A$776,$A126,СВЦЭМ!$B$33:$B$776,W$110)+'СЕТ СН'!$I$14+СВЦЭМ!$D$10+'СЕТ СН'!$I$5-'СЕТ СН'!$I$24</f>
        <v>3698.6724745199999</v>
      </c>
      <c r="X126" s="36">
        <f>SUMIFS(СВЦЭМ!$D$33:$D$776,СВЦЭМ!$A$33:$A$776,$A126,СВЦЭМ!$B$33:$B$776,X$110)+'СЕТ СН'!$I$14+СВЦЭМ!$D$10+'СЕТ СН'!$I$5-'СЕТ СН'!$I$24</f>
        <v>3721.1392751899998</v>
      </c>
      <c r="Y126" s="36">
        <f>SUMIFS(СВЦЭМ!$D$33:$D$776,СВЦЭМ!$A$33:$A$776,$A126,СВЦЭМ!$B$33:$B$776,Y$110)+'СЕТ СН'!$I$14+СВЦЭМ!$D$10+'СЕТ СН'!$I$5-'СЕТ СН'!$I$24</f>
        <v>3771.9640141599998</v>
      </c>
    </row>
    <row r="127" spans="1:25" ht="15.75" x14ac:dyDescent="0.2">
      <c r="A127" s="35">
        <f t="shared" si="3"/>
        <v>43513</v>
      </c>
      <c r="B127" s="36">
        <f>SUMIFS(СВЦЭМ!$D$33:$D$776,СВЦЭМ!$A$33:$A$776,$A127,СВЦЭМ!$B$33:$B$776,B$110)+'СЕТ СН'!$I$14+СВЦЭМ!$D$10+'СЕТ СН'!$I$5-'СЕТ СН'!$I$24</f>
        <v>3752.3501585200002</v>
      </c>
      <c r="C127" s="36">
        <f>SUMIFS(СВЦЭМ!$D$33:$D$776,СВЦЭМ!$A$33:$A$776,$A127,СВЦЭМ!$B$33:$B$776,C$110)+'СЕТ СН'!$I$14+СВЦЭМ!$D$10+'СЕТ СН'!$I$5-'СЕТ СН'!$I$24</f>
        <v>3769.1835837499998</v>
      </c>
      <c r="D127" s="36">
        <f>SUMIFS(СВЦЭМ!$D$33:$D$776,СВЦЭМ!$A$33:$A$776,$A127,СВЦЭМ!$B$33:$B$776,D$110)+'СЕТ СН'!$I$14+СВЦЭМ!$D$10+'СЕТ СН'!$I$5-'СЕТ СН'!$I$24</f>
        <v>3814.6081299500001</v>
      </c>
      <c r="E127" s="36">
        <f>SUMIFS(СВЦЭМ!$D$33:$D$776,СВЦЭМ!$A$33:$A$776,$A127,СВЦЭМ!$B$33:$B$776,E$110)+'СЕТ СН'!$I$14+СВЦЭМ!$D$10+'СЕТ СН'!$I$5-'СЕТ СН'!$I$24</f>
        <v>3814.06014056</v>
      </c>
      <c r="F127" s="36">
        <f>SUMIFS(СВЦЭМ!$D$33:$D$776,СВЦЭМ!$A$33:$A$776,$A127,СВЦЭМ!$B$33:$B$776,F$110)+'СЕТ СН'!$I$14+СВЦЭМ!$D$10+'СЕТ СН'!$I$5-'СЕТ СН'!$I$24</f>
        <v>3829.3594385999995</v>
      </c>
      <c r="G127" s="36">
        <f>SUMIFS(СВЦЭМ!$D$33:$D$776,СВЦЭМ!$A$33:$A$776,$A127,СВЦЭМ!$B$33:$B$776,G$110)+'СЕТ СН'!$I$14+СВЦЭМ!$D$10+'СЕТ СН'!$I$5-'СЕТ СН'!$I$24</f>
        <v>3821.5887928499997</v>
      </c>
      <c r="H127" s="36">
        <f>SUMIFS(СВЦЭМ!$D$33:$D$776,СВЦЭМ!$A$33:$A$776,$A127,СВЦЭМ!$B$33:$B$776,H$110)+'СЕТ СН'!$I$14+СВЦЭМ!$D$10+'СЕТ СН'!$I$5-'СЕТ СН'!$I$24</f>
        <v>3773.37683947</v>
      </c>
      <c r="I127" s="36">
        <f>SUMIFS(СВЦЭМ!$D$33:$D$776,СВЦЭМ!$A$33:$A$776,$A127,СВЦЭМ!$B$33:$B$776,I$110)+'СЕТ СН'!$I$14+СВЦЭМ!$D$10+'СЕТ СН'!$I$5-'СЕТ СН'!$I$24</f>
        <v>3738.50350807</v>
      </c>
      <c r="J127" s="36">
        <f>SUMIFS(СВЦЭМ!$D$33:$D$776,СВЦЭМ!$A$33:$A$776,$A127,СВЦЭМ!$B$33:$B$776,J$110)+'СЕТ СН'!$I$14+СВЦЭМ!$D$10+'СЕТ СН'!$I$5-'СЕТ СН'!$I$24</f>
        <v>3708.45694336</v>
      </c>
      <c r="K127" s="36">
        <f>SUMIFS(СВЦЭМ!$D$33:$D$776,СВЦЭМ!$A$33:$A$776,$A127,СВЦЭМ!$B$33:$B$776,K$110)+'СЕТ СН'!$I$14+СВЦЭМ!$D$10+'СЕТ СН'!$I$5-'СЕТ СН'!$I$24</f>
        <v>3656.4615349300002</v>
      </c>
      <c r="L127" s="36">
        <f>SUMIFS(СВЦЭМ!$D$33:$D$776,СВЦЭМ!$A$33:$A$776,$A127,СВЦЭМ!$B$33:$B$776,L$110)+'СЕТ СН'!$I$14+СВЦЭМ!$D$10+'СЕТ СН'!$I$5-'СЕТ СН'!$I$24</f>
        <v>3637.1657319599999</v>
      </c>
      <c r="M127" s="36">
        <f>SUMIFS(СВЦЭМ!$D$33:$D$776,СВЦЭМ!$A$33:$A$776,$A127,СВЦЭМ!$B$33:$B$776,M$110)+'СЕТ СН'!$I$14+СВЦЭМ!$D$10+'СЕТ СН'!$I$5-'СЕТ СН'!$I$24</f>
        <v>3659.6913868699999</v>
      </c>
      <c r="N127" s="36">
        <f>SUMIFS(СВЦЭМ!$D$33:$D$776,СВЦЭМ!$A$33:$A$776,$A127,СВЦЭМ!$B$33:$B$776,N$110)+'СЕТ СН'!$I$14+СВЦЭМ!$D$10+'СЕТ СН'!$I$5-'СЕТ СН'!$I$24</f>
        <v>3709.6467923800001</v>
      </c>
      <c r="O127" s="36">
        <f>SUMIFS(СВЦЭМ!$D$33:$D$776,СВЦЭМ!$A$33:$A$776,$A127,СВЦЭМ!$B$33:$B$776,O$110)+'СЕТ СН'!$I$14+СВЦЭМ!$D$10+'СЕТ СН'!$I$5-'СЕТ СН'!$I$24</f>
        <v>3709.4223491399998</v>
      </c>
      <c r="P127" s="36">
        <f>SUMIFS(СВЦЭМ!$D$33:$D$776,СВЦЭМ!$A$33:$A$776,$A127,СВЦЭМ!$B$33:$B$776,P$110)+'СЕТ СН'!$I$14+СВЦЭМ!$D$10+'СЕТ СН'!$I$5-'СЕТ СН'!$I$24</f>
        <v>3766.7495106999995</v>
      </c>
      <c r="Q127" s="36">
        <f>SUMIFS(СВЦЭМ!$D$33:$D$776,СВЦЭМ!$A$33:$A$776,$A127,СВЦЭМ!$B$33:$B$776,Q$110)+'СЕТ СН'!$I$14+СВЦЭМ!$D$10+'СЕТ СН'!$I$5-'СЕТ СН'!$I$24</f>
        <v>3760.6833184999996</v>
      </c>
      <c r="R127" s="36">
        <f>SUMIFS(СВЦЭМ!$D$33:$D$776,СВЦЭМ!$A$33:$A$776,$A127,СВЦЭМ!$B$33:$B$776,R$110)+'СЕТ СН'!$I$14+СВЦЭМ!$D$10+'СЕТ СН'!$I$5-'СЕТ СН'!$I$24</f>
        <v>3757.2663684700001</v>
      </c>
      <c r="S127" s="36">
        <f>SUMIFS(СВЦЭМ!$D$33:$D$776,СВЦЭМ!$A$33:$A$776,$A127,СВЦЭМ!$B$33:$B$776,S$110)+'СЕТ СН'!$I$14+СВЦЭМ!$D$10+'СЕТ СН'!$I$5-'СЕТ СН'!$I$24</f>
        <v>3766.7478504000001</v>
      </c>
      <c r="T127" s="36">
        <f>SUMIFS(СВЦЭМ!$D$33:$D$776,СВЦЭМ!$A$33:$A$776,$A127,СВЦЭМ!$B$33:$B$776,T$110)+'СЕТ СН'!$I$14+СВЦЭМ!$D$10+'СЕТ СН'!$I$5-'СЕТ СН'!$I$24</f>
        <v>3733.10763795</v>
      </c>
      <c r="U127" s="36">
        <f>SUMIFS(СВЦЭМ!$D$33:$D$776,СВЦЭМ!$A$33:$A$776,$A127,СВЦЭМ!$B$33:$B$776,U$110)+'СЕТ СН'!$I$14+СВЦЭМ!$D$10+'СЕТ СН'!$I$5-'СЕТ СН'!$I$24</f>
        <v>3713.5789996799995</v>
      </c>
      <c r="V127" s="36">
        <f>SUMIFS(СВЦЭМ!$D$33:$D$776,СВЦЭМ!$A$33:$A$776,$A127,СВЦЭМ!$B$33:$B$776,V$110)+'СЕТ СН'!$I$14+СВЦЭМ!$D$10+'СЕТ СН'!$I$5-'СЕТ СН'!$I$24</f>
        <v>3716.6874017199998</v>
      </c>
      <c r="W127" s="36">
        <f>SUMIFS(СВЦЭМ!$D$33:$D$776,СВЦЭМ!$A$33:$A$776,$A127,СВЦЭМ!$B$33:$B$776,W$110)+'СЕТ СН'!$I$14+СВЦЭМ!$D$10+'СЕТ СН'!$I$5-'СЕТ СН'!$I$24</f>
        <v>3718.56149069</v>
      </c>
      <c r="X127" s="36">
        <f>SUMIFS(СВЦЭМ!$D$33:$D$776,СВЦЭМ!$A$33:$A$776,$A127,СВЦЭМ!$B$33:$B$776,X$110)+'СЕТ СН'!$I$14+СВЦЭМ!$D$10+'СЕТ СН'!$I$5-'СЕТ СН'!$I$24</f>
        <v>3739.6098409299998</v>
      </c>
      <c r="Y127" s="36">
        <f>SUMIFS(СВЦЭМ!$D$33:$D$776,СВЦЭМ!$A$33:$A$776,$A127,СВЦЭМ!$B$33:$B$776,Y$110)+'СЕТ СН'!$I$14+СВЦЭМ!$D$10+'СЕТ СН'!$I$5-'СЕТ СН'!$I$24</f>
        <v>3768.4995394399998</v>
      </c>
    </row>
    <row r="128" spans="1:25" ht="15.75" x14ac:dyDescent="0.2">
      <c r="A128" s="35">
        <f t="shared" si="3"/>
        <v>43514</v>
      </c>
      <c r="B128" s="36">
        <f>SUMIFS(СВЦЭМ!$D$33:$D$776,СВЦЭМ!$A$33:$A$776,$A128,СВЦЭМ!$B$33:$B$776,B$110)+'СЕТ СН'!$I$14+СВЦЭМ!$D$10+'СЕТ СН'!$I$5-'СЕТ СН'!$I$24</f>
        <v>3823.8975566999998</v>
      </c>
      <c r="C128" s="36">
        <f>SUMIFS(СВЦЭМ!$D$33:$D$776,СВЦЭМ!$A$33:$A$776,$A128,СВЦЭМ!$B$33:$B$776,C$110)+'СЕТ СН'!$I$14+СВЦЭМ!$D$10+'СЕТ СН'!$I$5-'СЕТ СН'!$I$24</f>
        <v>3871.5783564799999</v>
      </c>
      <c r="D128" s="36">
        <f>SUMIFS(СВЦЭМ!$D$33:$D$776,СВЦЭМ!$A$33:$A$776,$A128,СВЦЭМ!$B$33:$B$776,D$110)+'СЕТ СН'!$I$14+СВЦЭМ!$D$10+'СЕТ СН'!$I$5-'СЕТ СН'!$I$24</f>
        <v>3882.3906926599998</v>
      </c>
      <c r="E128" s="36">
        <f>SUMIFS(СВЦЭМ!$D$33:$D$776,СВЦЭМ!$A$33:$A$776,$A128,СВЦЭМ!$B$33:$B$776,E$110)+'СЕТ СН'!$I$14+СВЦЭМ!$D$10+'СЕТ СН'!$I$5-'СЕТ СН'!$I$24</f>
        <v>3857.92489922</v>
      </c>
      <c r="F128" s="36">
        <f>SUMIFS(СВЦЭМ!$D$33:$D$776,СВЦЭМ!$A$33:$A$776,$A128,СВЦЭМ!$B$33:$B$776,F$110)+'СЕТ СН'!$I$14+СВЦЭМ!$D$10+'СЕТ СН'!$I$5-'СЕТ СН'!$I$24</f>
        <v>3864.8846289200001</v>
      </c>
      <c r="G128" s="36">
        <f>SUMIFS(СВЦЭМ!$D$33:$D$776,СВЦЭМ!$A$33:$A$776,$A128,СВЦЭМ!$B$33:$B$776,G$110)+'СЕТ СН'!$I$14+СВЦЭМ!$D$10+'СЕТ СН'!$I$5-'СЕТ СН'!$I$24</f>
        <v>3851.3104659800001</v>
      </c>
      <c r="H128" s="36">
        <f>SUMIFS(СВЦЭМ!$D$33:$D$776,СВЦЭМ!$A$33:$A$776,$A128,СВЦЭМ!$B$33:$B$776,H$110)+'СЕТ СН'!$I$14+СВЦЭМ!$D$10+'СЕТ СН'!$I$5-'СЕТ СН'!$I$24</f>
        <v>3795.2510074599995</v>
      </c>
      <c r="I128" s="36">
        <f>SUMIFS(СВЦЭМ!$D$33:$D$776,СВЦЭМ!$A$33:$A$776,$A128,СВЦЭМ!$B$33:$B$776,I$110)+'СЕТ СН'!$I$14+СВЦЭМ!$D$10+'СЕТ СН'!$I$5-'СЕТ СН'!$I$24</f>
        <v>3754.6298579499999</v>
      </c>
      <c r="J128" s="36">
        <f>SUMIFS(СВЦЭМ!$D$33:$D$776,СВЦЭМ!$A$33:$A$776,$A128,СВЦЭМ!$B$33:$B$776,J$110)+'СЕТ СН'!$I$14+СВЦЭМ!$D$10+'СЕТ СН'!$I$5-'СЕТ СН'!$I$24</f>
        <v>3735.9712228600001</v>
      </c>
      <c r="K128" s="36">
        <f>SUMIFS(СВЦЭМ!$D$33:$D$776,СВЦЭМ!$A$33:$A$776,$A128,СВЦЭМ!$B$33:$B$776,K$110)+'СЕТ СН'!$I$14+СВЦЭМ!$D$10+'СЕТ СН'!$I$5-'СЕТ СН'!$I$24</f>
        <v>3742.1429194499997</v>
      </c>
      <c r="L128" s="36">
        <f>SUMIFS(СВЦЭМ!$D$33:$D$776,СВЦЭМ!$A$33:$A$776,$A128,СВЦЭМ!$B$33:$B$776,L$110)+'СЕТ СН'!$I$14+СВЦЭМ!$D$10+'СЕТ СН'!$I$5-'СЕТ СН'!$I$24</f>
        <v>3741.8799149099996</v>
      </c>
      <c r="M128" s="36">
        <f>SUMIFS(СВЦЭМ!$D$33:$D$776,СВЦЭМ!$A$33:$A$776,$A128,СВЦЭМ!$B$33:$B$776,M$110)+'СЕТ СН'!$I$14+СВЦЭМ!$D$10+'СЕТ СН'!$I$5-'СЕТ СН'!$I$24</f>
        <v>3749.7167060799998</v>
      </c>
      <c r="N128" s="36">
        <f>SUMIFS(СВЦЭМ!$D$33:$D$776,СВЦЭМ!$A$33:$A$776,$A128,СВЦЭМ!$B$33:$B$776,N$110)+'СЕТ СН'!$I$14+СВЦЭМ!$D$10+'СЕТ СН'!$I$5-'СЕТ СН'!$I$24</f>
        <v>3741.4026744299999</v>
      </c>
      <c r="O128" s="36">
        <f>SUMIFS(СВЦЭМ!$D$33:$D$776,СВЦЭМ!$A$33:$A$776,$A128,СВЦЭМ!$B$33:$B$776,O$110)+'СЕТ СН'!$I$14+СВЦЭМ!$D$10+'СЕТ СН'!$I$5-'СЕТ СН'!$I$24</f>
        <v>3739.3029486099995</v>
      </c>
      <c r="P128" s="36">
        <f>SUMIFS(СВЦЭМ!$D$33:$D$776,СВЦЭМ!$A$33:$A$776,$A128,СВЦЭМ!$B$33:$B$776,P$110)+'СЕТ СН'!$I$14+СВЦЭМ!$D$10+'СЕТ СН'!$I$5-'СЕТ СН'!$I$24</f>
        <v>3747.3476583299998</v>
      </c>
      <c r="Q128" s="36">
        <f>SUMIFS(СВЦЭМ!$D$33:$D$776,СВЦЭМ!$A$33:$A$776,$A128,СВЦЭМ!$B$33:$B$776,Q$110)+'СЕТ СН'!$I$14+СВЦЭМ!$D$10+'СЕТ СН'!$I$5-'СЕТ СН'!$I$24</f>
        <v>3754.7051507899996</v>
      </c>
      <c r="R128" s="36">
        <f>SUMIFS(СВЦЭМ!$D$33:$D$776,СВЦЭМ!$A$33:$A$776,$A128,СВЦЭМ!$B$33:$B$776,R$110)+'СЕТ СН'!$I$14+СВЦЭМ!$D$10+'СЕТ СН'!$I$5-'СЕТ СН'!$I$24</f>
        <v>3753.0254978899998</v>
      </c>
      <c r="S128" s="36">
        <f>SUMIFS(СВЦЭМ!$D$33:$D$776,СВЦЭМ!$A$33:$A$776,$A128,СВЦЭМ!$B$33:$B$776,S$110)+'СЕТ СН'!$I$14+СВЦЭМ!$D$10+'СЕТ СН'!$I$5-'СЕТ СН'!$I$24</f>
        <v>3744.6621895500002</v>
      </c>
      <c r="T128" s="36">
        <f>SUMIFS(СВЦЭМ!$D$33:$D$776,СВЦЭМ!$A$33:$A$776,$A128,СВЦЭМ!$B$33:$B$776,T$110)+'СЕТ СН'!$I$14+СВЦЭМ!$D$10+'СЕТ СН'!$I$5-'СЕТ СН'!$I$24</f>
        <v>3712.6953196300001</v>
      </c>
      <c r="U128" s="36">
        <f>SUMIFS(СВЦЭМ!$D$33:$D$776,СВЦЭМ!$A$33:$A$776,$A128,СВЦЭМ!$B$33:$B$776,U$110)+'СЕТ СН'!$I$14+СВЦЭМ!$D$10+'СЕТ СН'!$I$5-'СЕТ СН'!$I$24</f>
        <v>3711.9682886299997</v>
      </c>
      <c r="V128" s="36">
        <f>SUMIFS(СВЦЭМ!$D$33:$D$776,СВЦЭМ!$A$33:$A$776,$A128,СВЦЭМ!$B$33:$B$776,V$110)+'СЕТ СН'!$I$14+СВЦЭМ!$D$10+'СЕТ СН'!$I$5-'СЕТ СН'!$I$24</f>
        <v>3706.64479871</v>
      </c>
      <c r="W128" s="36">
        <f>SUMIFS(СВЦЭМ!$D$33:$D$776,СВЦЭМ!$A$33:$A$776,$A128,СВЦЭМ!$B$33:$B$776,W$110)+'СЕТ СН'!$I$14+СВЦЭМ!$D$10+'СЕТ СН'!$I$5-'СЕТ СН'!$I$24</f>
        <v>3723.3957075399999</v>
      </c>
      <c r="X128" s="36">
        <f>SUMIFS(СВЦЭМ!$D$33:$D$776,СВЦЭМ!$A$33:$A$776,$A128,СВЦЭМ!$B$33:$B$776,X$110)+'СЕТ СН'!$I$14+СВЦЭМ!$D$10+'СЕТ СН'!$I$5-'СЕТ СН'!$I$24</f>
        <v>3757.55183339</v>
      </c>
      <c r="Y128" s="36">
        <f>SUMIFS(СВЦЭМ!$D$33:$D$776,СВЦЭМ!$A$33:$A$776,$A128,СВЦЭМ!$B$33:$B$776,Y$110)+'СЕТ СН'!$I$14+СВЦЭМ!$D$10+'СЕТ СН'!$I$5-'СЕТ СН'!$I$24</f>
        <v>3778.4224539799998</v>
      </c>
    </row>
    <row r="129" spans="1:27" ht="15.75" x14ac:dyDescent="0.2">
      <c r="A129" s="35">
        <f t="shared" si="3"/>
        <v>43515</v>
      </c>
      <c r="B129" s="36">
        <f>SUMIFS(СВЦЭМ!$D$33:$D$776,СВЦЭМ!$A$33:$A$776,$A129,СВЦЭМ!$B$33:$B$776,B$110)+'СЕТ СН'!$I$14+СВЦЭМ!$D$10+'СЕТ СН'!$I$5-'СЕТ СН'!$I$24</f>
        <v>3839.3477481</v>
      </c>
      <c r="C129" s="36">
        <f>SUMIFS(СВЦЭМ!$D$33:$D$776,СВЦЭМ!$A$33:$A$776,$A129,СВЦЭМ!$B$33:$B$776,C$110)+'СЕТ СН'!$I$14+СВЦЭМ!$D$10+'СЕТ СН'!$I$5-'СЕТ СН'!$I$24</f>
        <v>3873.49875909</v>
      </c>
      <c r="D129" s="36">
        <f>SUMIFS(СВЦЭМ!$D$33:$D$776,СВЦЭМ!$A$33:$A$776,$A129,СВЦЭМ!$B$33:$B$776,D$110)+'СЕТ СН'!$I$14+СВЦЭМ!$D$10+'СЕТ СН'!$I$5-'СЕТ СН'!$I$24</f>
        <v>3892.9853793799998</v>
      </c>
      <c r="E129" s="36">
        <f>SUMIFS(СВЦЭМ!$D$33:$D$776,СВЦЭМ!$A$33:$A$776,$A129,СВЦЭМ!$B$33:$B$776,E$110)+'СЕТ СН'!$I$14+СВЦЭМ!$D$10+'СЕТ СН'!$I$5-'СЕТ СН'!$I$24</f>
        <v>3903.3621564300001</v>
      </c>
      <c r="F129" s="36">
        <f>SUMIFS(СВЦЭМ!$D$33:$D$776,СВЦЭМ!$A$33:$A$776,$A129,СВЦЭМ!$B$33:$B$776,F$110)+'СЕТ СН'!$I$14+СВЦЭМ!$D$10+'СЕТ СН'!$I$5-'СЕТ СН'!$I$24</f>
        <v>3891.5849042599998</v>
      </c>
      <c r="G129" s="36">
        <f>SUMIFS(СВЦЭМ!$D$33:$D$776,СВЦЭМ!$A$33:$A$776,$A129,СВЦЭМ!$B$33:$B$776,G$110)+'СЕТ СН'!$I$14+СВЦЭМ!$D$10+'СЕТ СН'!$I$5-'СЕТ СН'!$I$24</f>
        <v>3869.6587331499995</v>
      </c>
      <c r="H129" s="36">
        <f>SUMIFS(СВЦЭМ!$D$33:$D$776,СВЦЭМ!$A$33:$A$776,$A129,СВЦЭМ!$B$33:$B$776,H$110)+'СЕТ СН'!$I$14+СВЦЭМ!$D$10+'СЕТ СН'!$I$5-'СЕТ СН'!$I$24</f>
        <v>3836.5300047999999</v>
      </c>
      <c r="I129" s="36">
        <f>SUMIFS(СВЦЭМ!$D$33:$D$776,СВЦЭМ!$A$33:$A$776,$A129,СВЦЭМ!$B$33:$B$776,I$110)+'СЕТ СН'!$I$14+СВЦЭМ!$D$10+'СЕТ СН'!$I$5-'СЕТ СН'!$I$24</f>
        <v>3792.3543040999998</v>
      </c>
      <c r="J129" s="36">
        <f>SUMIFS(СВЦЭМ!$D$33:$D$776,СВЦЭМ!$A$33:$A$776,$A129,СВЦЭМ!$B$33:$B$776,J$110)+'СЕТ СН'!$I$14+СВЦЭМ!$D$10+'СЕТ СН'!$I$5-'СЕТ СН'!$I$24</f>
        <v>3765.5060547799999</v>
      </c>
      <c r="K129" s="36">
        <f>SUMIFS(СВЦЭМ!$D$33:$D$776,СВЦЭМ!$A$33:$A$776,$A129,СВЦЭМ!$B$33:$B$776,K$110)+'СЕТ СН'!$I$14+СВЦЭМ!$D$10+'СЕТ СН'!$I$5-'СЕТ СН'!$I$24</f>
        <v>3753.8637975199999</v>
      </c>
      <c r="L129" s="36">
        <f>SUMIFS(СВЦЭМ!$D$33:$D$776,СВЦЭМ!$A$33:$A$776,$A129,СВЦЭМ!$B$33:$B$776,L$110)+'СЕТ СН'!$I$14+СВЦЭМ!$D$10+'СЕТ СН'!$I$5-'СЕТ СН'!$I$24</f>
        <v>3747.2094438899999</v>
      </c>
      <c r="M129" s="36">
        <f>SUMIFS(СВЦЭМ!$D$33:$D$776,СВЦЭМ!$A$33:$A$776,$A129,СВЦЭМ!$B$33:$B$776,M$110)+'СЕТ СН'!$I$14+СВЦЭМ!$D$10+'СЕТ СН'!$I$5-'СЕТ СН'!$I$24</f>
        <v>3745.2244750999998</v>
      </c>
      <c r="N129" s="36">
        <f>SUMIFS(СВЦЭМ!$D$33:$D$776,СВЦЭМ!$A$33:$A$776,$A129,СВЦЭМ!$B$33:$B$776,N$110)+'СЕТ СН'!$I$14+СВЦЭМ!$D$10+'СЕТ СН'!$I$5-'СЕТ СН'!$I$24</f>
        <v>3727.6261910699995</v>
      </c>
      <c r="O129" s="36">
        <f>SUMIFS(СВЦЭМ!$D$33:$D$776,СВЦЭМ!$A$33:$A$776,$A129,СВЦЭМ!$B$33:$B$776,O$110)+'СЕТ СН'!$I$14+СВЦЭМ!$D$10+'СЕТ СН'!$I$5-'СЕТ СН'!$I$24</f>
        <v>3702.0926285300002</v>
      </c>
      <c r="P129" s="36">
        <f>SUMIFS(СВЦЭМ!$D$33:$D$776,СВЦЭМ!$A$33:$A$776,$A129,СВЦЭМ!$B$33:$B$776,P$110)+'СЕТ СН'!$I$14+СВЦЭМ!$D$10+'СЕТ СН'!$I$5-'СЕТ СН'!$I$24</f>
        <v>3707.3416704299998</v>
      </c>
      <c r="Q129" s="36">
        <f>SUMIFS(СВЦЭМ!$D$33:$D$776,СВЦЭМ!$A$33:$A$776,$A129,СВЦЭМ!$B$33:$B$776,Q$110)+'СЕТ СН'!$I$14+СВЦЭМ!$D$10+'СЕТ СН'!$I$5-'СЕТ СН'!$I$24</f>
        <v>3718.57846376</v>
      </c>
      <c r="R129" s="36">
        <f>SUMIFS(СВЦЭМ!$D$33:$D$776,СВЦЭМ!$A$33:$A$776,$A129,СВЦЭМ!$B$33:$B$776,R$110)+'СЕТ СН'!$I$14+СВЦЭМ!$D$10+'СЕТ СН'!$I$5-'СЕТ СН'!$I$24</f>
        <v>3717.8616015199996</v>
      </c>
      <c r="S129" s="36">
        <f>SUMIFS(СВЦЭМ!$D$33:$D$776,СВЦЭМ!$A$33:$A$776,$A129,СВЦЭМ!$B$33:$B$776,S$110)+'СЕТ СН'!$I$14+СВЦЭМ!$D$10+'СЕТ СН'!$I$5-'СЕТ СН'!$I$24</f>
        <v>3711.0636503999995</v>
      </c>
      <c r="T129" s="36">
        <f>SUMIFS(СВЦЭМ!$D$33:$D$776,СВЦЭМ!$A$33:$A$776,$A129,СВЦЭМ!$B$33:$B$776,T$110)+'СЕТ СН'!$I$14+СВЦЭМ!$D$10+'СЕТ СН'!$I$5-'СЕТ СН'!$I$24</f>
        <v>3678.25121528</v>
      </c>
      <c r="U129" s="36">
        <f>SUMIFS(СВЦЭМ!$D$33:$D$776,СВЦЭМ!$A$33:$A$776,$A129,СВЦЭМ!$B$33:$B$776,U$110)+'СЕТ СН'!$I$14+СВЦЭМ!$D$10+'СЕТ СН'!$I$5-'СЕТ СН'!$I$24</f>
        <v>3670.7576294999999</v>
      </c>
      <c r="V129" s="36">
        <f>SUMIFS(СВЦЭМ!$D$33:$D$776,СВЦЭМ!$A$33:$A$776,$A129,СВЦЭМ!$B$33:$B$776,V$110)+'СЕТ СН'!$I$14+СВЦЭМ!$D$10+'СЕТ СН'!$I$5-'СЕТ СН'!$I$24</f>
        <v>3678.7782238999998</v>
      </c>
      <c r="W129" s="36">
        <f>SUMIFS(СВЦЭМ!$D$33:$D$776,СВЦЭМ!$A$33:$A$776,$A129,СВЦЭМ!$B$33:$B$776,W$110)+'СЕТ СН'!$I$14+СВЦЭМ!$D$10+'СЕТ СН'!$I$5-'СЕТ СН'!$I$24</f>
        <v>3687.5592857000001</v>
      </c>
      <c r="X129" s="36">
        <f>SUMIFS(СВЦЭМ!$D$33:$D$776,СВЦЭМ!$A$33:$A$776,$A129,СВЦЭМ!$B$33:$B$776,X$110)+'СЕТ СН'!$I$14+СВЦЭМ!$D$10+'СЕТ СН'!$I$5-'СЕТ СН'!$I$24</f>
        <v>3699.86337301</v>
      </c>
      <c r="Y129" s="36">
        <f>SUMIFS(СВЦЭМ!$D$33:$D$776,СВЦЭМ!$A$33:$A$776,$A129,СВЦЭМ!$B$33:$B$776,Y$110)+'СЕТ СН'!$I$14+СВЦЭМ!$D$10+'СЕТ СН'!$I$5-'СЕТ СН'!$I$24</f>
        <v>3746.4177361599995</v>
      </c>
    </row>
    <row r="130" spans="1:27" ht="15.75" x14ac:dyDescent="0.2">
      <c r="A130" s="35">
        <f t="shared" si="3"/>
        <v>43516</v>
      </c>
      <c r="B130" s="36">
        <f>SUMIFS(СВЦЭМ!$D$33:$D$776,СВЦЭМ!$A$33:$A$776,$A130,СВЦЭМ!$B$33:$B$776,B$110)+'СЕТ СН'!$I$14+СВЦЭМ!$D$10+'СЕТ СН'!$I$5-'СЕТ СН'!$I$24</f>
        <v>3819.5138375099996</v>
      </c>
      <c r="C130" s="36">
        <f>SUMIFS(СВЦЭМ!$D$33:$D$776,СВЦЭМ!$A$33:$A$776,$A130,СВЦЭМ!$B$33:$B$776,C$110)+'СЕТ СН'!$I$14+СВЦЭМ!$D$10+'СЕТ СН'!$I$5-'СЕТ СН'!$I$24</f>
        <v>3856.9855167599999</v>
      </c>
      <c r="D130" s="36">
        <f>SUMIFS(СВЦЭМ!$D$33:$D$776,СВЦЭМ!$A$33:$A$776,$A130,СВЦЭМ!$B$33:$B$776,D$110)+'СЕТ СН'!$I$14+СВЦЭМ!$D$10+'СЕТ СН'!$I$5-'СЕТ СН'!$I$24</f>
        <v>3862.6456439699996</v>
      </c>
      <c r="E130" s="36">
        <f>SUMIFS(СВЦЭМ!$D$33:$D$776,СВЦЭМ!$A$33:$A$776,$A130,СВЦЭМ!$B$33:$B$776,E$110)+'СЕТ СН'!$I$14+СВЦЭМ!$D$10+'СЕТ СН'!$I$5-'СЕТ СН'!$I$24</f>
        <v>3872.4305611999998</v>
      </c>
      <c r="F130" s="36">
        <f>SUMIFS(СВЦЭМ!$D$33:$D$776,СВЦЭМ!$A$33:$A$776,$A130,СВЦЭМ!$B$33:$B$776,F$110)+'СЕТ СН'!$I$14+СВЦЭМ!$D$10+'СЕТ СН'!$I$5-'СЕТ СН'!$I$24</f>
        <v>3865.5663046599998</v>
      </c>
      <c r="G130" s="36">
        <f>SUMIFS(СВЦЭМ!$D$33:$D$776,СВЦЭМ!$A$33:$A$776,$A130,СВЦЭМ!$B$33:$B$776,G$110)+'СЕТ СН'!$I$14+СВЦЭМ!$D$10+'СЕТ СН'!$I$5-'СЕТ СН'!$I$24</f>
        <v>3824.48089119</v>
      </c>
      <c r="H130" s="36">
        <f>SUMIFS(СВЦЭМ!$D$33:$D$776,СВЦЭМ!$A$33:$A$776,$A130,СВЦЭМ!$B$33:$B$776,H$110)+'СЕТ СН'!$I$14+СВЦЭМ!$D$10+'СЕТ СН'!$I$5-'СЕТ СН'!$I$24</f>
        <v>3794.1898886399999</v>
      </c>
      <c r="I130" s="36">
        <f>SUMIFS(СВЦЭМ!$D$33:$D$776,СВЦЭМ!$A$33:$A$776,$A130,СВЦЭМ!$B$33:$B$776,I$110)+'СЕТ СН'!$I$14+СВЦЭМ!$D$10+'СЕТ СН'!$I$5-'СЕТ СН'!$I$24</f>
        <v>3756.4297150100001</v>
      </c>
      <c r="J130" s="36">
        <f>SUMIFS(СВЦЭМ!$D$33:$D$776,СВЦЭМ!$A$33:$A$776,$A130,СВЦЭМ!$B$33:$B$776,J$110)+'СЕТ СН'!$I$14+СВЦЭМ!$D$10+'СЕТ СН'!$I$5-'СЕТ СН'!$I$24</f>
        <v>3722.9800714499997</v>
      </c>
      <c r="K130" s="36">
        <f>SUMIFS(СВЦЭМ!$D$33:$D$776,СВЦЭМ!$A$33:$A$776,$A130,СВЦЭМ!$B$33:$B$776,K$110)+'СЕТ СН'!$I$14+СВЦЭМ!$D$10+'СЕТ СН'!$I$5-'СЕТ СН'!$I$24</f>
        <v>3722.7451117800001</v>
      </c>
      <c r="L130" s="36">
        <f>SUMIFS(СВЦЭМ!$D$33:$D$776,СВЦЭМ!$A$33:$A$776,$A130,СВЦЭМ!$B$33:$B$776,L$110)+'СЕТ СН'!$I$14+СВЦЭМ!$D$10+'СЕТ СН'!$I$5-'СЕТ СН'!$I$24</f>
        <v>3730.1731735799995</v>
      </c>
      <c r="M130" s="36">
        <f>SUMIFS(СВЦЭМ!$D$33:$D$776,СВЦЭМ!$A$33:$A$776,$A130,СВЦЭМ!$B$33:$B$776,M$110)+'СЕТ СН'!$I$14+СВЦЭМ!$D$10+'СЕТ СН'!$I$5-'СЕТ СН'!$I$24</f>
        <v>3733.0235765799998</v>
      </c>
      <c r="N130" s="36">
        <f>SUMIFS(СВЦЭМ!$D$33:$D$776,СВЦЭМ!$A$33:$A$776,$A130,СВЦЭМ!$B$33:$B$776,N$110)+'СЕТ СН'!$I$14+СВЦЭМ!$D$10+'СЕТ СН'!$I$5-'СЕТ СН'!$I$24</f>
        <v>3724.87908797</v>
      </c>
      <c r="O130" s="36">
        <f>SUMIFS(СВЦЭМ!$D$33:$D$776,СВЦЭМ!$A$33:$A$776,$A130,СВЦЭМ!$B$33:$B$776,O$110)+'СЕТ СН'!$I$14+СВЦЭМ!$D$10+'СЕТ СН'!$I$5-'СЕТ СН'!$I$24</f>
        <v>3695.7293546699998</v>
      </c>
      <c r="P130" s="36">
        <f>SUMIFS(СВЦЭМ!$D$33:$D$776,СВЦЭМ!$A$33:$A$776,$A130,СВЦЭМ!$B$33:$B$776,P$110)+'СЕТ СН'!$I$14+СВЦЭМ!$D$10+'СЕТ СН'!$I$5-'СЕТ СН'!$I$24</f>
        <v>3700.4572628199999</v>
      </c>
      <c r="Q130" s="36">
        <f>SUMIFS(СВЦЭМ!$D$33:$D$776,СВЦЭМ!$A$33:$A$776,$A130,СВЦЭМ!$B$33:$B$776,Q$110)+'СЕТ СН'!$I$14+СВЦЭМ!$D$10+'СЕТ СН'!$I$5-'СЕТ СН'!$I$24</f>
        <v>3712.8432431900001</v>
      </c>
      <c r="R130" s="36">
        <f>SUMIFS(СВЦЭМ!$D$33:$D$776,СВЦЭМ!$A$33:$A$776,$A130,СВЦЭМ!$B$33:$B$776,R$110)+'СЕТ СН'!$I$14+СВЦЭМ!$D$10+'СЕТ СН'!$I$5-'СЕТ СН'!$I$24</f>
        <v>3721.8636378199999</v>
      </c>
      <c r="S130" s="36">
        <f>SUMIFS(СВЦЭМ!$D$33:$D$776,СВЦЭМ!$A$33:$A$776,$A130,СВЦЭМ!$B$33:$B$776,S$110)+'СЕТ СН'!$I$14+СВЦЭМ!$D$10+'СЕТ СН'!$I$5-'СЕТ СН'!$I$24</f>
        <v>3726.5913135000001</v>
      </c>
      <c r="T130" s="36">
        <f>SUMIFS(СВЦЭМ!$D$33:$D$776,СВЦЭМ!$A$33:$A$776,$A130,СВЦЭМ!$B$33:$B$776,T$110)+'СЕТ СН'!$I$14+СВЦЭМ!$D$10+'СЕТ СН'!$I$5-'СЕТ СН'!$I$24</f>
        <v>3689.9853287000001</v>
      </c>
      <c r="U130" s="36">
        <f>SUMIFS(СВЦЭМ!$D$33:$D$776,СВЦЭМ!$A$33:$A$776,$A130,СВЦЭМ!$B$33:$B$776,U$110)+'СЕТ СН'!$I$14+СВЦЭМ!$D$10+'СЕТ СН'!$I$5-'СЕТ СН'!$I$24</f>
        <v>3657.7542519499998</v>
      </c>
      <c r="V130" s="36">
        <f>SUMIFS(СВЦЭМ!$D$33:$D$776,СВЦЭМ!$A$33:$A$776,$A130,СВЦЭМ!$B$33:$B$776,V$110)+'СЕТ СН'!$I$14+СВЦЭМ!$D$10+'СЕТ СН'!$I$5-'СЕТ СН'!$I$24</f>
        <v>3653.96727259</v>
      </c>
      <c r="W130" s="36">
        <f>SUMIFS(СВЦЭМ!$D$33:$D$776,СВЦЭМ!$A$33:$A$776,$A130,СВЦЭМ!$B$33:$B$776,W$110)+'СЕТ СН'!$I$14+СВЦЭМ!$D$10+'СЕТ СН'!$I$5-'СЕТ СН'!$I$24</f>
        <v>3679.3292815200002</v>
      </c>
      <c r="X130" s="36">
        <f>SUMIFS(СВЦЭМ!$D$33:$D$776,СВЦЭМ!$A$33:$A$776,$A130,СВЦЭМ!$B$33:$B$776,X$110)+'СЕТ СН'!$I$14+СВЦЭМ!$D$10+'СЕТ СН'!$I$5-'СЕТ СН'!$I$24</f>
        <v>3684.1846779500002</v>
      </c>
      <c r="Y130" s="36">
        <f>SUMIFS(СВЦЭМ!$D$33:$D$776,СВЦЭМ!$A$33:$A$776,$A130,СВЦЭМ!$B$33:$B$776,Y$110)+'СЕТ СН'!$I$14+СВЦЭМ!$D$10+'СЕТ СН'!$I$5-'СЕТ СН'!$I$24</f>
        <v>3728.9356760599999</v>
      </c>
    </row>
    <row r="131" spans="1:27" ht="15.75" x14ac:dyDescent="0.2">
      <c r="A131" s="35">
        <f t="shared" si="3"/>
        <v>43517</v>
      </c>
      <c r="B131" s="36">
        <f>SUMIFS(СВЦЭМ!$D$33:$D$776,СВЦЭМ!$A$33:$A$776,$A131,СВЦЭМ!$B$33:$B$776,B$110)+'СЕТ СН'!$I$14+СВЦЭМ!$D$10+'СЕТ СН'!$I$5-'СЕТ СН'!$I$24</f>
        <v>3785.2198581299999</v>
      </c>
      <c r="C131" s="36">
        <f>SUMIFS(СВЦЭМ!$D$33:$D$776,СВЦЭМ!$A$33:$A$776,$A131,СВЦЭМ!$B$33:$B$776,C$110)+'СЕТ СН'!$I$14+СВЦЭМ!$D$10+'СЕТ СН'!$I$5-'СЕТ СН'!$I$24</f>
        <v>3815.9703596999998</v>
      </c>
      <c r="D131" s="36">
        <f>SUMIFS(СВЦЭМ!$D$33:$D$776,СВЦЭМ!$A$33:$A$776,$A131,СВЦЭМ!$B$33:$B$776,D$110)+'СЕТ СН'!$I$14+СВЦЭМ!$D$10+'СЕТ СН'!$I$5-'СЕТ СН'!$I$24</f>
        <v>3841.2717692400001</v>
      </c>
      <c r="E131" s="36">
        <f>SUMIFS(СВЦЭМ!$D$33:$D$776,СВЦЭМ!$A$33:$A$776,$A131,СВЦЭМ!$B$33:$B$776,E$110)+'СЕТ СН'!$I$14+СВЦЭМ!$D$10+'СЕТ СН'!$I$5-'СЕТ СН'!$I$24</f>
        <v>3853.9068208899998</v>
      </c>
      <c r="F131" s="36">
        <f>SUMIFS(СВЦЭМ!$D$33:$D$776,СВЦЭМ!$A$33:$A$776,$A131,СВЦЭМ!$B$33:$B$776,F$110)+'СЕТ СН'!$I$14+СВЦЭМ!$D$10+'СЕТ СН'!$I$5-'СЕТ СН'!$I$24</f>
        <v>3851.13793704</v>
      </c>
      <c r="G131" s="36">
        <f>SUMIFS(СВЦЭМ!$D$33:$D$776,СВЦЭМ!$A$33:$A$776,$A131,СВЦЭМ!$B$33:$B$776,G$110)+'СЕТ СН'!$I$14+СВЦЭМ!$D$10+'СЕТ СН'!$I$5-'СЕТ СН'!$I$24</f>
        <v>3822.42581393</v>
      </c>
      <c r="H131" s="36">
        <f>SUMIFS(СВЦЭМ!$D$33:$D$776,СВЦЭМ!$A$33:$A$776,$A131,СВЦЭМ!$B$33:$B$776,H$110)+'СЕТ СН'!$I$14+СВЦЭМ!$D$10+'СЕТ СН'!$I$5-'СЕТ СН'!$I$24</f>
        <v>3786.3911678699997</v>
      </c>
      <c r="I131" s="36">
        <f>SUMIFS(СВЦЭМ!$D$33:$D$776,СВЦЭМ!$A$33:$A$776,$A131,СВЦЭМ!$B$33:$B$776,I$110)+'СЕТ СН'!$I$14+СВЦЭМ!$D$10+'СЕТ СН'!$I$5-'СЕТ СН'!$I$24</f>
        <v>3769.0291551699997</v>
      </c>
      <c r="J131" s="36">
        <f>SUMIFS(СВЦЭМ!$D$33:$D$776,СВЦЭМ!$A$33:$A$776,$A131,СВЦЭМ!$B$33:$B$776,J$110)+'СЕТ СН'!$I$14+СВЦЭМ!$D$10+'СЕТ СН'!$I$5-'СЕТ СН'!$I$24</f>
        <v>3749.7795387400001</v>
      </c>
      <c r="K131" s="36">
        <f>SUMIFS(СВЦЭМ!$D$33:$D$776,СВЦЭМ!$A$33:$A$776,$A131,СВЦЭМ!$B$33:$B$776,K$110)+'СЕТ СН'!$I$14+СВЦЭМ!$D$10+'СЕТ СН'!$I$5-'СЕТ СН'!$I$24</f>
        <v>3762.9867328199998</v>
      </c>
      <c r="L131" s="36">
        <f>SUMIFS(СВЦЭМ!$D$33:$D$776,СВЦЭМ!$A$33:$A$776,$A131,СВЦЭМ!$B$33:$B$776,L$110)+'СЕТ СН'!$I$14+СВЦЭМ!$D$10+'СЕТ СН'!$I$5-'СЕТ СН'!$I$24</f>
        <v>3750.1174419199997</v>
      </c>
      <c r="M131" s="36">
        <f>SUMIFS(СВЦЭМ!$D$33:$D$776,СВЦЭМ!$A$33:$A$776,$A131,СВЦЭМ!$B$33:$B$776,M$110)+'СЕТ СН'!$I$14+СВЦЭМ!$D$10+'СЕТ СН'!$I$5-'СЕТ СН'!$I$24</f>
        <v>3731.8859230399999</v>
      </c>
      <c r="N131" s="36">
        <f>SUMIFS(СВЦЭМ!$D$33:$D$776,СВЦЭМ!$A$33:$A$776,$A131,СВЦЭМ!$B$33:$B$776,N$110)+'СЕТ СН'!$I$14+СВЦЭМ!$D$10+'СЕТ СН'!$I$5-'СЕТ СН'!$I$24</f>
        <v>3723.1741997700001</v>
      </c>
      <c r="O131" s="36">
        <f>SUMIFS(СВЦЭМ!$D$33:$D$776,СВЦЭМ!$A$33:$A$776,$A131,СВЦЭМ!$B$33:$B$776,O$110)+'СЕТ СН'!$I$14+СВЦЭМ!$D$10+'СЕТ СН'!$I$5-'СЕТ СН'!$I$24</f>
        <v>3691.90331689</v>
      </c>
      <c r="P131" s="36">
        <f>SUMIFS(СВЦЭМ!$D$33:$D$776,СВЦЭМ!$A$33:$A$776,$A131,СВЦЭМ!$B$33:$B$776,P$110)+'СЕТ СН'!$I$14+СВЦЭМ!$D$10+'СЕТ СН'!$I$5-'СЕТ СН'!$I$24</f>
        <v>3692.34122286</v>
      </c>
      <c r="Q131" s="36">
        <f>SUMIFS(СВЦЭМ!$D$33:$D$776,СВЦЭМ!$A$33:$A$776,$A131,СВЦЭМ!$B$33:$B$776,Q$110)+'СЕТ СН'!$I$14+СВЦЭМ!$D$10+'СЕТ СН'!$I$5-'СЕТ СН'!$I$24</f>
        <v>3698.4352745999995</v>
      </c>
      <c r="R131" s="36">
        <f>SUMIFS(СВЦЭМ!$D$33:$D$776,СВЦЭМ!$A$33:$A$776,$A131,СВЦЭМ!$B$33:$B$776,R$110)+'СЕТ СН'!$I$14+СВЦЭМ!$D$10+'СЕТ СН'!$I$5-'СЕТ СН'!$I$24</f>
        <v>3722.1250830499998</v>
      </c>
      <c r="S131" s="36">
        <f>SUMIFS(СВЦЭМ!$D$33:$D$776,СВЦЭМ!$A$33:$A$776,$A131,СВЦЭМ!$B$33:$B$776,S$110)+'СЕТ СН'!$I$14+СВЦЭМ!$D$10+'СЕТ СН'!$I$5-'СЕТ СН'!$I$24</f>
        <v>3718.1652888399994</v>
      </c>
      <c r="T131" s="36">
        <f>SUMIFS(СВЦЭМ!$D$33:$D$776,СВЦЭМ!$A$33:$A$776,$A131,СВЦЭМ!$B$33:$B$776,T$110)+'СЕТ СН'!$I$14+СВЦЭМ!$D$10+'СЕТ СН'!$I$5-'СЕТ СН'!$I$24</f>
        <v>3682.6882027299998</v>
      </c>
      <c r="U131" s="36">
        <f>SUMIFS(СВЦЭМ!$D$33:$D$776,СВЦЭМ!$A$33:$A$776,$A131,СВЦЭМ!$B$33:$B$776,U$110)+'СЕТ СН'!$I$14+СВЦЭМ!$D$10+'СЕТ СН'!$I$5-'СЕТ СН'!$I$24</f>
        <v>3666.4007916999999</v>
      </c>
      <c r="V131" s="36">
        <f>SUMIFS(СВЦЭМ!$D$33:$D$776,СВЦЭМ!$A$33:$A$776,$A131,СВЦЭМ!$B$33:$B$776,V$110)+'СЕТ СН'!$I$14+СВЦЭМ!$D$10+'СЕТ СН'!$I$5-'СЕТ СН'!$I$24</f>
        <v>3680.41489366</v>
      </c>
      <c r="W131" s="36">
        <f>SUMIFS(СВЦЭМ!$D$33:$D$776,СВЦЭМ!$A$33:$A$776,$A131,СВЦЭМ!$B$33:$B$776,W$110)+'СЕТ СН'!$I$14+СВЦЭМ!$D$10+'СЕТ СН'!$I$5-'СЕТ СН'!$I$24</f>
        <v>3695.3873268399998</v>
      </c>
      <c r="X131" s="36">
        <f>SUMIFS(СВЦЭМ!$D$33:$D$776,СВЦЭМ!$A$33:$A$776,$A131,СВЦЭМ!$B$33:$B$776,X$110)+'СЕТ СН'!$I$14+СВЦЭМ!$D$10+'СЕТ СН'!$I$5-'СЕТ СН'!$I$24</f>
        <v>3705.8939540800002</v>
      </c>
      <c r="Y131" s="36">
        <f>SUMIFS(СВЦЭМ!$D$33:$D$776,СВЦЭМ!$A$33:$A$776,$A131,СВЦЭМ!$B$33:$B$776,Y$110)+'СЕТ СН'!$I$14+СВЦЭМ!$D$10+'СЕТ СН'!$I$5-'СЕТ СН'!$I$24</f>
        <v>3746.2273195600001</v>
      </c>
    </row>
    <row r="132" spans="1:27" ht="15.75" x14ac:dyDescent="0.2">
      <c r="A132" s="35">
        <f t="shared" si="3"/>
        <v>43518</v>
      </c>
      <c r="B132" s="36">
        <f>SUMIFS(СВЦЭМ!$D$33:$D$776,СВЦЭМ!$A$33:$A$776,$A132,СВЦЭМ!$B$33:$B$776,B$110)+'СЕТ СН'!$I$14+СВЦЭМ!$D$10+'СЕТ СН'!$I$5-'СЕТ СН'!$I$24</f>
        <v>3759.5287819899995</v>
      </c>
      <c r="C132" s="36">
        <f>SUMIFS(СВЦЭМ!$D$33:$D$776,СВЦЭМ!$A$33:$A$776,$A132,СВЦЭМ!$B$33:$B$776,C$110)+'СЕТ СН'!$I$14+СВЦЭМ!$D$10+'СЕТ СН'!$I$5-'СЕТ СН'!$I$24</f>
        <v>3767.4731545199998</v>
      </c>
      <c r="D132" s="36">
        <f>SUMIFS(СВЦЭМ!$D$33:$D$776,СВЦЭМ!$A$33:$A$776,$A132,СВЦЭМ!$B$33:$B$776,D$110)+'СЕТ СН'!$I$14+СВЦЭМ!$D$10+'СЕТ СН'!$I$5-'СЕТ СН'!$I$24</f>
        <v>3764.1216200700001</v>
      </c>
      <c r="E132" s="36">
        <f>SUMIFS(СВЦЭМ!$D$33:$D$776,СВЦЭМ!$A$33:$A$776,$A132,СВЦЭМ!$B$33:$B$776,E$110)+'СЕТ СН'!$I$14+СВЦЭМ!$D$10+'СЕТ СН'!$I$5-'СЕТ СН'!$I$24</f>
        <v>3760.52263786</v>
      </c>
      <c r="F132" s="36">
        <f>SUMIFS(СВЦЭМ!$D$33:$D$776,СВЦЭМ!$A$33:$A$776,$A132,СВЦЭМ!$B$33:$B$776,F$110)+'СЕТ СН'!$I$14+СВЦЭМ!$D$10+'СЕТ СН'!$I$5-'СЕТ СН'!$I$24</f>
        <v>3758.6062775800001</v>
      </c>
      <c r="G132" s="36">
        <f>SUMIFS(СВЦЭМ!$D$33:$D$776,СВЦЭМ!$A$33:$A$776,$A132,СВЦЭМ!$B$33:$B$776,G$110)+'СЕТ СН'!$I$14+СВЦЭМ!$D$10+'СЕТ СН'!$I$5-'СЕТ СН'!$I$24</f>
        <v>3762.6584566000001</v>
      </c>
      <c r="H132" s="36">
        <f>SUMIFS(СВЦЭМ!$D$33:$D$776,СВЦЭМ!$A$33:$A$776,$A132,СВЦЭМ!$B$33:$B$776,H$110)+'СЕТ СН'!$I$14+СВЦЭМ!$D$10+'СЕТ СН'!$I$5-'СЕТ СН'!$I$24</f>
        <v>3765.1131640599997</v>
      </c>
      <c r="I132" s="36">
        <f>SUMIFS(СВЦЭМ!$D$33:$D$776,СВЦЭМ!$A$33:$A$776,$A132,СВЦЭМ!$B$33:$B$776,I$110)+'СЕТ СН'!$I$14+СВЦЭМ!$D$10+'СЕТ СН'!$I$5-'СЕТ СН'!$I$24</f>
        <v>3752.7558899599999</v>
      </c>
      <c r="J132" s="36">
        <f>SUMIFS(СВЦЭМ!$D$33:$D$776,СВЦЭМ!$A$33:$A$776,$A132,СВЦЭМ!$B$33:$B$776,J$110)+'СЕТ СН'!$I$14+СВЦЭМ!$D$10+'СЕТ СН'!$I$5-'СЕТ СН'!$I$24</f>
        <v>3742.9631620999999</v>
      </c>
      <c r="K132" s="36">
        <f>SUMIFS(СВЦЭМ!$D$33:$D$776,СВЦЭМ!$A$33:$A$776,$A132,СВЦЭМ!$B$33:$B$776,K$110)+'СЕТ СН'!$I$14+СВЦЭМ!$D$10+'СЕТ СН'!$I$5-'СЕТ СН'!$I$24</f>
        <v>3759.7322816999999</v>
      </c>
      <c r="L132" s="36">
        <f>SUMIFS(СВЦЭМ!$D$33:$D$776,СВЦЭМ!$A$33:$A$776,$A132,СВЦЭМ!$B$33:$B$776,L$110)+'СЕТ СН'!$I$14+СВЦЭМ!$D$10+'СЕТ СН'!$I$5-'СЕТ СН'!$I$24</f>
        <v>3776.2297346300002</v>
      </c>
      <c r="M132" s="36">
        <f>SUMIFS(СВЦЭМ!$D$33:$D$776,СВЦЭМ!$A$33:$A$776,$A132,СВЦЭМ!$B$33:$B$776,M$110)+'СЕТ СН'!$I$14+СВЦЭМ!$D$10+'СЕТ СН'!$I$5-'СЕТ СН'!$I$24</f>
        <v>3778.4544032899998</v>
      </c>
      <c r="N132" s="36">
        <f>SUMIFS(СВЦЭМ!$D$33:$D$776,СВЦЭМ!$A$33:$A$776,$A132,СВЦЭМ!$B$33:$B$776,N$110)+'СЕТ СН'!$I$14+СВЦЭМ!$D$10+'СЕТ СН'!$I$5-'СЕТ СН'!$I$24</f>
        <v>3744.9097193500002</v>
      </c>
      <c r="O132" s="36">
        <f>SUMIFS(СВЦЭМ!$D$33:$D$776,СВЦЭМ!$A$33:$A$776,$A132,СВЦЭМ!$B$33:$B$776,O$110)+'СЕТ СН'!$I$14+СВЦЭМ!$D$10+'СЕТ СН'!$I$5-'СЕТ СН'!$I$24</f>
        <v>3708.43959877</v>
      </c>
      <c r="P132" s="36">
        <f>SUMIFS(СВЦЭМ!$D$33:$D$776,СВЦЭМ!$A$33:$A$776,$A132,СВЦЭМ!$B$33:$B$776,P$110)+'СЕТ СН'!$I$14+СВЦЭМ!$D$10+'СЕТ СН'!$I$5-'СЕТ СН'!$I$24</f>
        <v>3718.7454913599995</v>
      </c>
      <c r="Q132" s="36">
        <f>SUMIFS(СВЦЭМ!$D$33:$D$776,СВЦЭМ!$A$33:$A$776,$A132,СВЦЭМ!$B$33:$B$776,Q$110)+'СЕТ СН'!$I$14+СВЦЭМ!$D$10+'СЕТ СН'!$I$5-'СЕТ СН'!$I$24</f>
        <v>3722.6316553799998</v>
      </c>
      <c r="R132" s="36">
        <f>SUMIFS(СВЦЭМ!$D$33:$D$776,СВЦЭМ!$A$33:$A$776,$A132,СВЦЭМ!$B$33:$B$776,R$110)+'СЕТ СН'!$I$14+СВЦЭМ!$D$10+'СЕТ СН'!$I$5-'СЕТ СН'!$I$24</f>
        <v>3732.9498262199995</v>
      </c>
      <c r="S132" s="36">
        <f>SUMIFS(СВЦЭМ!$D$33:$D$776,СВЦЭМ!$A$33:$A$776,$A132,СВЦЭМ!$B$33:$B$776,S$110)+'СЕТ СН'!$I$14+СВЦЭМ!$D$10+'СЕТ СН'!$I$5-'СЕТ СН'!$I$24</f>
        <v>3732.5613721499994</v>
      </c>
      <c r="T132" s="36">
        <f>SUMIFS(СВЦЭМ!$D$33:$D$776,СВЦЭМ!$A$33:$A$776,$A132,СВЦЭМ!$B$33:$B$776,T$110)+'СЕТ СН'!$I$14+СВЦЭМ!$D$10+'СЕТ СН'!$I$5-'СЕТ СН'!$I$24</f>
        <v>3695.7897531399999</v>
      </c>
      <c r="U132" s="36">
        <f>SUMIFS(СВЦЭМ!$D$33:$D$776,СВЦЭМ!$A$33:$A$776,$A132,СВЦЭМ!$B$33:$B$776,U$110)+'СЕТ СН'!$I$14+СВЦЭМ!$D$10+'СЕТ СН'!$I$5-'СЕТ СН'!$I$24</f>
        <v>3680.3635511399998</v>
      </c>
      <c r="V132" s="36">
        <f>SUMIFS(СВЦЭМ!$D$33:$D$776,СВЦЭМ!$A$33:$A$776,$A132,СВЦЭМ!$B$33:$B$776,V$110)+'СЕТ СН'!$I$14+СВЦЭМ!$D$10+'СЕТ СН'!$I$5-'СЕТ СН'!$I$24</f>
        <v>3672.9075048</v>
      </c>
      <c r="W132" s="36">
        <f>SUMIFS(СВЦЭМ!$D$33:$D$776,СВЦЭМ!$A$33:$A$776,$A132,СВЦЭМ!$B$33:$B$776,W$110)+'СЕТ СН'!$I$14+СВЦЭМ!$D$10+'СЕТ СН'!$I$5-'СЕТ СН'!$I$24</f>
        <v>3688.6998859</v>
      </c>
      <c r="X132" s="36">
        <f>SUMIFS(СВЦЭМ!$D$33:$D$776,СВЦЭМ!$A$33:$A$776,$A132,СВЦЭМ!$B$33:$B$776,X$110)+'СЕТ СН'!$I$14+СВЦЭМ!$D$10+'СЕТ СН'!$I$5-'СЕТ СН'!$I$24</f>
        <v>3710.33670661</v>
      </c>
      <c r="Y132" s="36">
        <f>SUMIFS(СВЦЭМ!$D$33:$D$776,СВЦЭМ!$A$33:$A$776,$A132,СВЦЭМ!$B$33:$B$776,Y$110)+'СЕТ СН'!$I$14+СВЦЭМ!$D$10+'СЕТ СН'!$I$5-'СЕТ СН'!$I$24</f>
        <v>3747.6697405699997</v>
      </c>
    </row>
    <row r="133" spans="1:27" ht="15.75" x14ac:dyDescent="0.2">
      <c r="A133" s="35">
        <f t="shared" si="3"/>
        <v>43519</v>
      </c>
      <c r="B133" s="36">
        <f>SUMIFS(СВЦЭМ!$D$33:$D$776,СВЦЭМ!$A$33:$A$776,$A133,СВЦЭМ!$B$33:$B$776,B$110)+'СЕТ СН'!$I$14+СВЦЭМ!$D$10+'СЕТ СН'!$I$5-'СЕТ СН'!$I$24</f>
        <v>3762.4558110299995</v>
      </c>
      <c r="C133" s="36">
        <f>SUMIFS(СВЦЭМ!$D$33:$D$776,СВЦЭМ!$A$33:$A$776,$A133,СВЦЭМ!$B$33:$B$776,C$110)+'СЕТ СН'!$I$14+СВЦЭМ!$D$10+'СЕТ СН'!$I$5-'СЕТ СН'!$I$24</f>
        <v>3766.4238936499996</v>
      </c>
      <c r="D133" s="36">
        <f>SUMIFS(СВЦЭМ!$D$33:$D$776,СВЦЭМ!$A$33:$A$776,$A133,СВЦЭМ!$B$33:$B$776,D$110)+'СЕТ СН'!$I$14+СВЦЭМ!$D$10+'СЕТ СН'!$I$5-'СЕТ СН'!$I$24</f>
        <v>3757.7496781</v>
      </c>
      <c r="E133" s="36">
        <f>SUMIFS(СВЦЭМ!$D$33:$D$776,СВЦЭМ!$A$33:$A$776,$A133,СВЦЭМ!$B$33:$B$776,E$110)+'СЕТ СН'!$I$14+СВЦЭМ!$D$10+'СЕТ СН'!$I$5-'СЕТ СН'!$I$24</f>
        <v>3756.7186284899999</v>
      </c>
      <c r="F133" s="36">
        <f>SUMIFS(СВЦЭМ!$D$33:$D$776,СВЦЭМ!$A$33:$A$776,$A133,СВЦЭМ!$B$33:$B$776,F$110)+'СЕТ СН'!$I$14+СВЦЭМ!$D$10+'СЕТ СН'!$I$5-'СЕТ СН'!$I$24</f>
        <v>3755.8378733499999</v>
      </c>
      <c r="G133" s="36">
        <f>SUMIFS(СВЦЭМ!$D$33:$D$776,СВЦЭМ!$A$33:$A$776,$A133,СВЦЭМ!$B$33:$B$776,G$110)+'СЕТ СН'!$I$14+СВЦЭМ!$D$10+'СЕТ СН'!$I$5-'СЕТ СН'!$I$24</f>
        <v>3754.9092553699998</v>
      </c>
      <c r="H133" s="36">
        <f>SUMIFS(СВЦЭМ!$D$33:$D$776,СВЦЭМ!$A$33:$A$776,$A133,СВЦЭМ!$B$33:$B$776,H$110)+'СЕТ СН'!$I$14+СВЦЭМ!$D$10+'СЕТ СН'!$I$5-'СЕТ СН'!$I$24</f>
        <v>3772.8292100899998</v>
      </c>
      <c r="I133" s="36">
        <f>SUMIFS(СВЦЭМ!$D$33:$D$776,СВЦЭМ!$A$33:$A$776,$A133,СВЦЭМ!$B$33:$B$776,I$110)+'СЕТ СН'!$I$14+СВЦЭМ!$D$10+'СЕТ СН'!$I$5-'СЕТ СН'!$I$24</f>
        <v>3757.8583976499999</v>
      </c>
      <c r="J133" s="36">
        <f>SUMIFS(СВЦЭМ!$D$33:$D$776,СВЦЭМ!$A$33:$A$776,$A133,СВЦЭМ!$B$33:$B$776,J$110)+'СЕТ СН'!$I$14+СВЦЭМ!$D$10+'СЕТ СН'!$I$5-'СЕТ СН'!$I$24</f>
        <v>3735.77983374</v>
      </c>
      <c r="K133" s="36">
        <f>SUMIFS(СВЦЭМ!$D$33:$D$776,СВЦЭМ!$A$33:$A$776,$A133,СВЦЭМ!$B$33:$B$776,K$110)+'СЕТ СН'!$I$14+СВЦЭМ!$D$10+'СЕТ СН'!$I$5-'СЕТ СН'!$I$24</f>
        <v>3712.0453018600001</v>
      </c>
      <c r="L133" s="36">
        <f>SUMIFS(СВЦЭМ!$D$33:$D$776,СВЦЭМ!$A$33:$A$776,$A133,СВЦЭМ!$B$33:$B$776,L$110)+'СЕТ СН'!$I$14+СВЦЭМ!$D$10+'СЕТ СН'!$I$5-'СЕТ СН'!$I$24</f>
        <v>3716.7029420999997</v>
      </c>
      <c r="M133" s="36">
        <f>SUMIFS(СВЦЭМ!$D$33:$D$776,СВЦЭМ!$A$33:$A$776,$A133,СВЦЭМ!$B$33:$B$776,M$110)+'СЕТ СН'!$I$14+СВЦЭМ!$D$10+'СЕТ СН'!$I$5-'СЕТ СН'!$I$24</f>
        <v>3728.2698714299995</v>
      </c>
      <c r="N133" s="36">
        <f>SUMIFS(СВЦЭМ!$D$33:$D$776,СВЦЭМ!$A$33:$A$776,$A133,СВЦЭМ!$B$33:$B$776,N$110)+'СЕТ СН'!$I$14+СВЦЭМ!$D$10+'СЕТ СН'!$I$5-'СЕТ СН'!$I$24</f>
        <v>3738.1764210900001</v>
      </c>
      <c r="O133" s="36">
        <f>SUMIFS(СВЦЭМ!$D$33:$D$776,СВЦЭМ!$A$33:$A$776,$A133,СВЦЭМ!$B$33:$B$776,O$110)+'СЕТ СН'!$I$14+СВЦЭМ!$D$10+'СЕТ СН'!$I$5-'СЕТ СН'!$I$24</f>
        <v>3714.0898546600001</v>
      </c>
      <c r="P133" s="36">
        <f>SUMIFS(СВЦЭМ!$D$33:$D$776,СВЦЭМ!$A$33:$A$776,$A133,СВЦЭМ!$B$33:$B$776,P$110)+'СЕТ СН'!$I$14+СВЦЭМ!$D$10+'СЕТ СН'!$I$5-'СЕТ СН'!$I$24</f>
        <v>3722.5625697099995</v>
      </c>
      <c r="Q133" s="36">
        <f>SUMIFS(СВЦЭМ!$D$33:$D$776,СВЦЭМ!$A$33:$A$776,$A133,СВЦЭМ!$B$33:$B$776,Q$110)+'СЕТ СН'!$I$14+СВЦЭМ!$D$10+'СЕТ СН'!$I$5-'СЕТ СН'!$I$24</f>
        <v>3733.1065511500001</v>
      </c>
      <c r="R133" s="36">
        <f>SUMIFS(СВЦЭМ!$D$33:$D$776,СВЦЭМ!$A$33:$A$776,$A133,СВЦЭМ!$B$33:$B$776,R$110)+'СЕТ СН'!$I$14+СВЦЭМ!$D$10+'СЕТ СН'!$I$5-'СЕТ СН'!$I$24</f>
        <v>3742.8531468499996</v>
      </c>
      <c r="S133" s="36">
        <f>SUMIFS(СВЦЭМ!$D$33:$D$776,СВЦЭМ!$A$33:$A$776,$A133,СВЦЭМ!$B$33:$B$776,S$110)+'СЕТ СН'!$I$14+СВЦЭМ!$D$10+'СЕТ СН'!$I$5-'СЕТ СН'!$I$24</f>
        <v>3740.7854251299996</v>
      </c>
      <c r="T133" s="36">
        <f>SUMIFS(СВЦЭМ!$D$33:$D$776,СВЦЭМ!$A$33:$A$776,$A133,СВЦЭМ!$B$33:$B$776,T$110)+'СЕТ СН'!$I$14+СВЦЭМ!$D$10+'СЕТ СН'!$I$5-'СЕТ СН'!$I$24</f>
        <v>3715.6134426899998</v>
      </c>
      <c r="U133" s="36">
        <f>SUMIFS(СВЦЭМ!$D$33:$D$776,СВЦЭМ!$A$33:$A$776,$A133,СВЦЭМ!$B$33:$B$776,U$110)+'СЕТ СН'!$I$14+СВЦЭМ!$D$10+'СЕТ СН'!$I$5-'СЕТ СН'!$I$24</f>
        <v>3680.2171281699998</v>
      </c>
      <c r="V133" s="36">
        <f>SUMIFS(СВЦЭМ!$D$33:$D$776,СВЦЭМ!$A$33:$A$776,$A133,СВЦЭМ!$B$33:$B$776,V$110)+'СЕТ СН'!$I$14+СВЦЭМ!$D$10+'СЕТ СН'!$I$5-'СЕТ СН'!$I$24</f>
        <v>3674.7211713199999</v>
      </c>
      <c r="W133" s="36">
        <f>SUMIFS(СВЦЭМ!$D$33:$D$776,СВЦЭМ!$A$33:$A$776,$A133,СВЦЭМ!$B$33:$B$776,W$110)+'СЕТ СН'!$I$14+СВЦЭМ!$D$10+'СЕТ СН'!$I$5-'СЕТ СН'!$I$24</f>
        <v>3677.3437911599999</v>
      </c>
      <c r="X133" s="36">
        <f>SUMIFS(СВЦЭМ!$D$33:$D$776,СВЦЭМ!$A$33:$A$776,$A133,СВЦЭМ!$B$33:$B$776,X$110)+'СЕТ СН'!$I$14+СВЦЭМ!$D$10+'СЕТ СН'!$I$5-'СЕТ СН'!$I$24</f>
        <v>3684.5840854600001</v>
      </c>
      <c r="Y133" s="36">
        <f>SUMIFS(СВЦЭМ!$D$33:$D$776,СВЦЭМ!$A$33:$A$776,$A133,СВЦЭМ!$B$33:$B$776,Y$110)+'СЕТ СН'!$I$14+СВЦЭМ!$D$10+'СЕТ СН'!$I$5-'СЕТ СН'!$I$24</f>
        <v>3733.6883356500002</v>
      </c>
    </row>
    <row r="134" spans="1:27" ht="15.75" x14ac:dyDescent="0.2">
      <c r="A134" s="35">
        <f t="shared" si="3"/>
        <v>43520</v>
      </c>
      <c r="B134" s="36">
        <f>SUMIFS(СВЦЭМ!$D$33:$D$776,СВЦЭМ!$A$33:$A$776,$A134,СВЦЭМ!$B$33:$B$776,B$110)+'СЕТ СН'!$I$14+СВЦЭМ!$D$10+'СЕТ СН'!$I$5-'СЕТ СН'!$I$24</f>
        <v>3778.2715836899997</v>
      </c>
      <c r="C134" s="36">
        <f>SUMIFS(СВЦЭМ!$D$33:$D$776,СВЦЭМ!$A$33:$A$776,$A134,СВЦЭМ!$B$33:$B$776,C$110)+'СЕТ СН'!$I$14+СВЦЭМ!$D$10+'СЕТ СН'!$I$5-'СЕТ СН'!$I$24</f>
        <v>3803.3382793599999</v>
      </c>
      <c r="D134" s="36">
        <f>SUMIFS(СВЦЭМ!$D$33:$D$776,СВЦЭМ!$A$33:$A$776,$A134,СВЦЭМ!$B$33:$B$776,D$110)+'СЕТ СН'!$I$14+СВЦЭМ!$D$10+'СЕТ СН'!$I$5-'СЕТ СН'!$I$24</f>
        <v>3820.5277624299997</v>
      </c>
      <c r="E134" s="36">
        <f>SUMIFS(СВЦЭМ!$D$33:$D$776,СВЦЭМ!$A$33:$A$776,$A134,СВЦЭМ!$B$33:$B$776,E$110)+'СЕТ СН'!$I$14+СВЦЭМ!$D$10+'СЕТ СН'!$I$5-'СЕТ СН'!$I$24</f>
        <v>3834.2654349599998</v>
      </c>
      <c r="F134" s="36">
        <f>SUMIFS(СВЦЭМ!$D$33:$D$776,СВЦЭМ!$A$33:$A$776,$A134,СВЦЭМ!$B$33:$B$776,F$110)+'СЕТ СН'!$I$14+СВЦЭМ!$D$10+'СЕТ СН'!$I$5-'СЕТ СН'!$I$24</f>
        <v>3844.4297564600001</v>
      </c>
      <c r="G134" s="36">
        <f>SUMIFS(СВЦЭМ!$D$33:$D$776,СВЦЭМ!$A$33:$A$776,$A134,СВЦЭМ!$B$33:$B$776,G$110)+'СЕТ СН'!$I$14+СВЦЭМ!$D$10+'СЕТ СН'!$I$5-'СЕТ СН'!$I$24</f>
        <v>3841.4872218199998</v>
      </c>
      <c r="H134" s="36">
        <f>SUMIFS(СВЦЭМ!$D$33:$D$776,СВЦЭМ!$A$33:$A$776,$A134,СВЦЭМ!$B$33:$B$776,H$110)+'СЕТ СН'!$I$14+СВЦЭМ!$D$10+'СЕТ СН'!$I$5-'СЕТ СН'!$I$24</f>
        <v>3826.1806137399999</v>
      </c>
      <c r="I134" s="36">
        <f>SUMIFS(СВЦЭМ!$D$33:$D$776,СВЦЭМ!$A$33:$A$776,$A134,СВЦЭМ!$B$33:$B$776,I$110)+'СЕТ СН'!$I$14+СВЦЭМ!$D$10+'СЕТ СН'!$I$5-'СЕТ СН'!$I$24</f>
        <v>3809.3893139699999</v>
      </c>
      <c r="J134" s="36">
        <f>SUMIFS(СВЦЭМ!$D$33:$D$776,СВЦЭМ!$A$33:$A$776,$A134,СВЦЭМ!$B$33:$B$776,J$110)+'СЕТ СН'!$I$14+СВЦЭМ!$D$10+'СЕТ СН'!$I$5-'СЕТ СН'!$I$24</f>
        <v>3747.1986777499997</v>
      </c>
      <c r="K134" s="36">
        <f>SUMIFS(СВЦЭМ!$D$33:$D$776,СВЦЭМ!$A$33:$A$776,$A134,СВЦЭМ!$B$33:$B$776,K$110)+'СЕТ СН'!$I$14+СВЦЭМ!$D$10+'СЕТ СН'!$I$5-'СЕТ СН'!$I$24</f>
        <v>3707.13230062</v>
      </c>
      <c r="L134" s="36">
        <f>SUMIFS(СВЦЭМ!$D$33:$D$776,СВЦЭМ!$A$33:$A$776,$A134,СВЦЭМ!$B$33:$B$776,L$110)+'СЕТ СН'!$I$14+СВЦЭМ!$D$10+'СЕТ СН'!$I$5-'СЕТ СН'!$I$24</f>
        <v>3698.8031127799995</v>
      </c>
      <c r="M134" s="36">
        <f>SUMIFS(СВЦЭМ!$D$33:$D$776,СВЦЭМ!$A$33:$A$776,$A134,СВЦЭМ!$B$33:$B$776,M$110)+'СЕТ СН'!$I$14+СВЦЭМ!$D$10+'СЕТ СН'!$I$5-'СЕТ СН'!$I$24</f>
        <v>3699.3890650799995</v>
      </c>
      <c r="N134" s="36">
        <f>SUMIFS(СВЦЭМ!$D$33:$D$776,СВЦЭМ!$A$33:$A$776,$A134,СВЦЭМ!$B$33:$B$776,N$110)+'СЕТ СН'!$I$14+СВЦЭМ!$D$10+'СЕТ СН'!$I$5-'СЕТ СН'!$I$24</f>
        <v>3695.0312228599996</v>
      </c>
      <c r="O134" s="36">
        <f>SUMIFS(СВЦЭМ!$D$33:$D$776,СВЦЭМ!$A$33:$A$776,$A134,СВЦЭМ!$B$33:$B$776,O$110)+'СЕТ СН'!$I$14+СВЦЭМ!$D$10+'СЕТ СН'!$I$5-'СЕТ СН'!$I$24</f>
        <v>3672.3779382799999</v>
      </c>
      <c r="P134" s="36">
        <f>SUMIFS(СВЦЭМ!$D$33:$D$776,СВЦЭМ!$A$33:$A$776,$A134,СВЦЭМ!$B$33:$B$776,P$110)+'СЕТ СН'!$I$14+СВЦЭМ!$D$10+'СЕТ СН'!$I$5-'СЕТ СН'!$I$24</f>
        <v>3680.2345291699999</v>
      </c>
      <c r="Q134" s="36">
        <f>SUMIFS(СВЦЭМ!$D$33:$D$776,СВЦЭМ!$A$33:$A$776,$A134,СВЦЭМ!$B$33:$B$776,Q$110)+'СЕТ СН'!$I$14+СВЦЭМ!$D$10+'СЕТ СН'!$I$5-'СЕТ СН'!$I$24</f>
        <v>3687.4648459199998</v>
      </c>
      <c r="R134" s="36">
        <f>SUMIFS(СВЦЭМ!$D$33:$D$776,СВЦЭМ!$A$33:$A$776,$A134,СВЦЭМ!$B$33:$B$776,R$110)+'СЕТ СН'!$I$14+СВЦЭМ!$D$10+'СЕТ СН'!$I$5-'СЕТ СН'!$I$24</f>
        <v>3689.9225181800002</v>
      </c>
      <c r="S134" s="36">
        <f>SUMIFS(СВЦЭМ!$D$33:$D$776,СВЦЭМ!$A$33:$A$776,$A134,СВЦЭМ!$B$33:$B$776,S$110)+'СЕТ СН'!$I$14+СВЦЭМ!$D$10+'СЕТ СН'!$I$5-'СЕТ СН'!$I$24</f>
        <v>3682.5514791000001</v>
      </c>
      <c r="T134" s="36">
        <f>SUMIFS(СВЦЭМ!$D$33:$D$776,СВЦЭМ!$A$33:$A$776,$A134,СВЦЭМ!$B$33:$B$776,T$110)+'СЕТ СН'!$I$14+СВЦЭМ!$D$10+'СЕТ СН'!$I$5-'СЕТ СН'!$I$24</f>
        <v>3653.0097000699998</v>
      </c>
      <c r="U134" s="36">
        <f>SUMIFS(СВЦЭМ!$D$33:$D$776,СВЦЭМ!$A$33:$A$776,$A134,СВЦЭМ!$B$33:$B$776,U$110)+'СЕТ СН'!$I$14+СВЦЭМ!$D$10+'СЕТ СН'!$I$5-'СЕТ СН'!$I$24</f>
        <v>3606.1238993100001</v>
      </c>
      <c r="V134" s="36">
        <f>SUMIFS(СВЦЭМ!$D$33:$D$776,СВЦЭМ!$A$33:$A$776,$A134,СВЦЭМ!$B$33:$B$776,V$110)+'СЕТ СН'!$I$14+СВЦЭМ!$D$10+'СЕТ СН'!$I$5-'СЕТ СН'!$I$24</f>
        <v>3603.3529127800002</v>
      </c>
      <c r="W134" s="36">
        <f>SUMIFS(СВЦЭМ!$D$33:$D$776,СВЦЭМ!$A$33:$A$776,$A134,СВЦЭМ!$B$33:$B$776,W$110)+'СЕТ СН'!$I$14+СВЦЭМ!$D$10+'СЕТ СН'!$I$5-'СЕТ СН'!$I$24</f>
        <v>3617.95814032</v>
      </c>
      <c r="X134" s="36">
        <f>SUMIFS(СВЦЭМ!$D$33:$D$776,СВЦЭМ!$A$33:$A$776,$A134,СВЦЭМ!$B$33:$B$776,X$110)+'СЕТ СН'!$I$14+СВЦЭМ!$D$10+'СЕТ СН'!$I$5-'СЕТ СН'!$I$24</f>
        <v>3640.22610687</v>
      </c>
      <c r="Y134" s="36">
        <f>SUMIFS(СВЦЭМ!$D$33:$D$776,СВЦЭМ!$A$33:$A$776,$A134,СВЦЭМ!$B$33:$B$776,Y$110)+'СЕТ СН'!$I$14+СВЦЭМ!$D$10+'СЕТ СН'!$I$5-'СЕТ СН'!$I$24</f>
        <v>3715.0873321399995</v>
      </c>
    </row>
    <row r="135" spans="1:27" ht="15.75" x14ac:dyDescent="0.2">
      <c r="A135" s="35">
        <f t="shared" si="3"/>
        <v>43521</v>
      </c>
      <c r="B135" s="36">
        <f>SUMIFS(СВЦЭМ!$D$33:$D$776,СВЦЭМ!$A$33:$A$776,$A135,СВЦЭМ!$B$33:$B$776,B$110)+'СЕТ СН'!$I$14+СВЦЭМ!$D$10+'СЕТ СН'!$I$5-'СЕТ СН'!$I$24</f>
        <v>3755.3135541299998</v>
      </c>
      <c r="C135" s="36">
        <f>SUMIFS(СВЦЭМ!$D$33:$D$776,СВЦЭМ!$A$33:$A$776,$A135,СВЦЭМ!$B$33:$B$776,C$110)+'СЕТ СН'!$I$14+СВЦЭМ!$D$10+'СЕТ СН'!$I$5-'СЕТ СН'!$I$24</f>
        <v>3768.96741802</v>
      </c>
      <c r="D135" s="36">
        <f>SUMIFS(СВЦЭМ!$D$33:$D$776,СВЦЭМ!$A$33:$A$776,$A135,СВЦЭМ!$B$33:$B$776,D$110)+'СЕТ СН'!$I$14+СВЦЭМ!$D$10+'СЕТ СН'!$I$5-'СЕТ СН'!$I$24</f>
        <v>3765.1700909000001</v>
      </c>
      <c r="E135" s="36">
        <f>SUMIFS(СВЦЭМ!$D$33:$D$776,СВЦЭМ!$A$33:$A$776,$A135,СВЦЭМ!$B$33:$B$776,E$110)+'СЕТ СН'!$I$14+СВЦЭМ!$D$10+'СЕТ СН'!$I$5-'СЕТ СН'!$I$24</f>
        <v>3768.5904601699999</v>
      </c>
      <c r="F135" s="36">
        <f>SUMIFS(СВЦЭМ!$D$33:$D$776,СВЦЭМ!$A$33:$A$776,$A135,СВЦЭМ!$B$33:$B$776,F$110)+'СЕТ СН'!$I$14+СВЦЭМ!$D$10+'СЕТ СН'!$I$5-'СЕТ СН'!$I$24</f>
        <v>3768.6856334399999</v>
      </c>
      <c r="G135" s="36">
        <f>SUMIFS(СВЦЭМ!$D$33:$D$776,СВЦЭМ!$A$33:$A$776,$A135,СВЦЭМ!$B$33:$B$776,G$110)+'СЕТ СН'!$I$14+СВЦЭМ!$D$10+'СЕТ СН'!$I$5-'СЕТ СН'!$I$24</f>
        <v>3775.9036046199999</v>
      </c>
      <c r="H135" s="36">
        <f>SUMIFS(СВЦЭМ!$D$33:$D$776,СВЦЭМ!$A$33:$A$776,$A135,СВЦЭМ!$B$33:$B$776,H$110)+'СЕТ СН'!$I$14+СВЦЭМ!$D$10+'СЕТ СН'!$I$5-'СЕТ СН'!$I$24</f>
        <v>3789.75847196</v>
      </c>
      <c r="I135" s="36">
        <f>SUMIFS(СВЦЭМ!$D$33:$D$776,СВЦЭМ!$A$33:$A$776,$A135,СВЦЭМ!$B$33:$B$776,I$110)+'СЕТ СН'!$I$14+СВЦЭМ!$D$10+'СЕТ СН'!$I$5-'СЕТ СН'!$I$24</f>
        <v>3764.4162418400001</v>
      </c>
      <c r="J135" s="36">
        <f>SUMIFS(СВЦЭМ!$D$33:$D$776,СВЦЭМ!$A$33:$A$776,$A135,СВЦЭМ!$B$33:$B$776,J$110)+'СЕТ СН'!$I$14+СВЦЭМ!$D$10+'СЕТ СН'!$I$5-'СЕТ СН'!$I$24</f>
        <v>3735.0475444200001</v>
      </c>
      <c r="K135" s="36">
        <f>SUMIFS(СВЦЭМ!$D$33:$D$776,СВЦЭМ!$A$33:$A$776,$A135,СВЦЭМ!$B$33:$B$776,K$110)+'СЕТ СН'!$I$14+СВЦЭМ!$D$10+'СЕТ СН'!$I$5-'СЕТ СН'!$I$24</f>
        <v>3710.98209838</v>
      </c>
      <c r="L135" s="36">
        <f>SUMIFS(СВЦЭМ!$D$33:$D$776,СВЦЭМ!$A$33:$A$776,$A135,СВЦЭМ!$B$33:$B$776,L$110)+'СЕТ СН'!$I$14+СВЦЭМ!$D$10+'СЕТ СН'!$I$5-'СЕТ СН'!$I$24</f>
        <v>3714.7076217799995</v>
      </c>
      <c r="M135" s="36">
        <f>SUMIFS(СВЦЭМ!$D$33:$D$776,СВЦЭМ!$A$33:$A$776,$A135,СВЦЭМ!$B$33:$B$776,M$110)+'СЕТ СН'!$I$14+СВЦЭМ!$D$10+'СЕТ СН'!$I$5-'СЕТ СН'!$I$24</f>
        <v>3736.9913819599997</v>
      </c>
      <c r="N135" s="36">
        <f>SUMIFS(СВЦЭМ!$D$33:$D$776,СВЦЭМ!$A$33:$A$776,$A135,СВЦЭМ!$B$33:$B$776,N$110)+'СЕТ СН'!$I$14+СВЦЭМ!$D$10+'СЕТ СН'!$I$5-'СЕТ СН'!$I$24</f>
        <v>3743.5451427099997</v>
      </c>
      <c r="O135" s="36">
        <f>SUMIFS(СВЦЭМ!$D$33:$D$776,СВЦЭМ!$A$33:$A$776,$A135,СВЦЭМ!$B$33:$B$776,O$110)+'СЕТ СН'!$I$14+СВЦЭМ!$D$10+'СЕТ СН'!$I$5-'СЕТ СН'!$I$24</f>
        <v>3732.1379201299997</v>
      </c>
      <c r="P135" s="36">
        <f>SUMIFS(СВЦЭМ!$D$33:$D$776,СВЦЭМ!$A$33:$A$776,$A135,СВЦЭМ!$B$33:$B$776,P$110)+'СЕТ СН'!$I$14+СВЦЭМ!$D$10+'СЕТ СН'!$I$5-'СЕТ СН'!$I$24</f>
        <v>3740.1296111499996</v>
      </c>
      <c r="Q135" s="36">
        <f>SUMIFS(СВЦЭМ!$D$33:$D$776,СВЦЭМ!$A$33:$A$776,$A135,СВЦЭМ!$B$33:$B$776,Q$110)+'СЕТ СН'!$I$14+СВЦЭМ!$D$10+'СЕТ СН'!$I$5-'СЕТ СН'!$I$24</f>
        <v>3751.2347262099997</v>
      </c>
      <c r="R135" s="36">
        <f>SUMIFS(СВЦЭМ!$D$33:$D$776,СВЦЭМ!$A$33:$A$776,$A135,СВЦЭМ!$B$33:$B$776,R$110)+'СЕТ СН'!$I$14+СВЦЭМ!$D$10+'СЕТ СН'!$I$5-'СЕТ СН'!$I$24</f>
        <v>3753.0098539399996</v>
      </c>
      <c r="S135" s="36">
        <f>SUMIFS(СВЦЭМ!$D$33:$D$776,СВЦЭМ!$A$33:$A$776,$A135,СВЦЭМ!$B$33:$B$776,S$110)+'СЕТ СН'!$I$14+СВЦЭМ!$D$10+'СЕТ СН'!$I$5-'СЕТ СН'!$I$24</f>
        <v>3753.1258102199999</v>
      </c>
      <c r="T135" s="36">
        <f>SUMIFS(СВЦЭМ!$D$33:$D$776,СВЦЭМ!$A$33:$A$776,$A135,СВЦЭМ!$B$33:$B$776,T$110)+'СЕТ СН'!$I$14+СВЦЭМ!$D$10+'СЕТ СН'!$I$5-'СЕТ СН'!$I$24</f>
        <v>3700.5384692600001</v>
      </c>
      <c r="U135" s="36">
        <f>SUMIFS(СВЦЭМ!$D$33:$D$776,СВЦЭМ!$A$33:$A$776,$A135,СВЦЭМ!$B$33:$B$776,U$110)+'СЕТ СН'!$I$14+СВЦЭМ!$D$10+'СЕТ СН'!$I$5-'СЕТ СН'!$I$24</f>
        <v>3660.1730407199998</v>
      </c>
      <c r="V135" s="36">
        <f>SUMIFS(СВЦЭМ!$D$33:$D$776,СВЦЭМ!$A$33:$A$776,$A135,СВЦЭМ!$B$33:$B$776,V$110)+'СЕТ СН'!$I$14+СВЦЭМ!$D$10+'СЕТ СН'!$I$5-'СЕТ СН'!$I$24</f>
        <v>3656.99257872</v>
      </c>
      <c r="W135" s="36">
        <f>SUMIFS(СВЦЭМ!$D$33:$D$776,СВЦЭМ!$A$33:$A$776,$A135,СВЦЭМ!$B$33:$B$776,W$110)+'СЕТ СН'!$I$14+СВЦЭМ!$D$10+'СЕТ СН'!$I$5-'СЕТ СН'!$I$24</f>
        <v>3669.6712745999998</v>
      </c>
      <c r="X135" s="36">
        <f>SUMIFS(СВЦЭМ!$D$33:$D$776,СВЦЭМ!$A$33:$A$776,$A135,СВЦЭМ!$B$33:$B$776,X$110)+'СЕТ СН'!$I$14+СВЦЭМ!$D$10+'СЕТ СН'!$I$5-'СЕТ СН'!$I$24</f>
        <v>3692.2297459199999</v>
      </c>
      <c r="Y135" s="36">
        <f>SUMIFS(СВЦЭМ!$D$33:$D$776,СВЦЭМ!$A$33:$A$776,$A135,СВЦЭМ!$B$33:$B$776,Y$110)+'СЕТ СН'!$I$14+СВЦЭМ!$D$10+'СЕТ СН'!$I$5-'СЕТ СН'!$I$24</f>
        <v>3736.0120644299996</v>
      </c>
    </row>
    <row r="136" spans="1:27" ht="15.75" x14ac:dyDescent="0.2">
      <c r="A136" s="35">
        <f t="shared" si="3"/>
        <v>43522</v>
      </c>
      <c r="B136" s="36">
        <f>SUMIFS(СВЦЭМ!$D$33:$D$776,СВЦЭМ!$A$33:$A$776,$A136,СВЦЭМ!$B$33:$B$776,B$110)+'СЕТ СН'!$I$14+СВЦЭМ!$D$10+'СЕТ СН'!$I$5-'СЕТ СН'!$I$24</f>
        <v>3764.4400649399995</v>
      </c>
      <c r="C136" s="36">
        <f>SUMIFS(СВЦЭМ!$D$33:$D$776,СВЦЭМ!$A$33:$A$776,$A136,СВЦЭМ!$B$33:$B$776,C$110)+'СЕТ СН'!$I$14+СВЦЭМ!$D$10+'СЕТ СН'!$I$5-'СЕТ СН'!$I$24</f>
        <v>3767.5594690600001</v>
      </c>
      <c r="D136" s="36">
        <f>SUMIFS(СВЦЭМ!$D$33:$D$776,СВЦЭМ!$A$33:$A$776,$A136,СВЦЭМ!$B$33:$B$776,D$110)+'СЕТ СН'!$I$14+СВЦЭМ!$D$10+'СЕТ СН'!$I$5-'СЕТ СН'!$I$24</f>
        <v>3760.3484677899996</v>
      </c>
      <c r="E136" s="36">
        <f>SUMIFS(СВЦЭМ!$D$33:$D$776,СВЦЭМ!$A$33:$A$776,$A136,СВЦЭМ!$B$33:$B$776,E$110)+'СЕТ СН'!$I$14+СВЦЭМ!$D$10+'СЕТ СН'!$I$5-'СЕТ СН'!$I$24</f>
        <v>3760.8970703999998</v>
      </c>
      <c r="F136" s="36">
        <f>SUMIFS(СВЦЭМ!$D$33:$D$776,СВЦЭМ!$A$33:$A$776,$A136,СВЦЭМ!$B$33:$B$776,F$110)+'СЕТ СН'!$I$14+СВЦЭМ!$D$10+'СЕТ СН'!$I$5-'СЕТ СН'!$I$24</f>
        <v>3759.1537480999996</v>
      </c>
      <c r="G136" s="36">
        <f>SUMIFS(СВЦЭМ!$D$33:$D$776,СВЦЭМ!$A$33:$A$776,$A136,СВЦЭМ!$B$33:$B$776,G$110)+'СЕТ СН'!$I$14+СВЦЭМ!$D$10+'СЕТ СН'!$I$5-'СЕТ СН'!$I$24</f>
        <v>3767.4740703199996</v>
      </c>
      <c r="H136" s="36">
        <f>SUMIFS(СВЦЭМ!$D$33:$D$776,СВЦЭМ!$A$33:$A$776,$A136,СВЦЭМ!$B$33:$B$776,H$110)+'СЕТ СН'!$I$14+СВЦЭМ!$D$10+'СЕТ СН'!$I$5-'СЕТ СН'!$I$24</f>
        <v>3765.4966652899998</v>
      </c>
      <c r="I136" s="36">
        <f>SUMIFS(СВЦЭМ!$D$33:$D$776,СВЦЭМ!$A$33:$A$776,$A136,СВЦЭМ!$B$33:$B$776,I$110)+'СЕТ СН'!$I$14+СВЦЭМ!$D$10+'СЕТ СН'!$I$5-'СЕТ СН'!$I$24</f>
        <v>3732.9178009899997</v>
      </c>
      <c r="J136" s="36">
        <f>SUMIFS(СВЦЭМ!$D$33:$D$776,СВЦЭМ!$A$33:$A$776,$A136,СВЦЭМ!$B$33:$B$776,J$110)+'СЕТ СН'!$I$14+СВЦЭМ!$D$10+'СЕТ СН'!$I$5-'СЕТ СН'!$I$24</f>
        <v>3710.97615769</v>
      </c>
      <c r="K136" s="36">
        <f>SUMIFS(СВЦЭМ!$D$33:$D$776,СВЦЭМ!$A$33:$A$776,$A136,СВЦЭМ!$B$33:$B$776,K$110)+'СЕТ СН'!$I$14+СВЦЭМ!$D$10+'СЕТ СН'!$I$5-'СЕТ СН'!$I$24</f>
        <v>3707.5622955700001</v>
      </c>
      <c r="L136" s="36">
        <f>SUMIFS(СВЦЭМ!$D$33:$D$776,СВЦЭМ!$A$33:$A$776,$A136,СВЦЭМ!$B$33:$B$776,L$110)+'СЕТ СН'!$I$14+СВЦЭМ!$D$10+'СЕТ СН'!$I$5-'СЕТ СН'!$I$24</f>
        <v>3722.11721278</v>
      </c>
      <c r="M136" s="36">
        <f>SUMIFS(СВЦЭМ!$D$33:$D$776,СВЦЭМ!$A$33:$A$776,$A136,СВЦЭМ!$B$33:$B$776,M$110)+'СЕТ СН'!$I$14+СВЦЭМ!$D$10+'СЕТ СН'!$I$5-'СЕТ СН'!$I$24</f>
        <v>3739.6782101299996</v>
      </c>
      <c r="N136" s="36">
        <f>SUMIFS(СВЦЭМ!$D$33:$D$776,СВЦЭМ!$A$33:$A$776,$A136,СВЦЭМ!$B$33:$B$776,N$110)+'СЕТ СН'!$I$14+СВЦЭМ!$D$10+'СЕТ СН'!$I$5-'СЕТ СН'!$I$24</f>
        <v>3721.0221433500001</v>
      </c>
      <c r="O136" s="36">
        <f>SUMIFS(СВЦЭМ!$D$33:$D$776,СВЦЭМ!$A$33:$A$776,$A136,СВЦЭМ!$B$33:$B$776,O$110)+'СЕТ СН'!$I$14+СВЦЭМ!$D$10+'СЕТ СН'!$I$5-'СЕТ СН'!$I$24</f>
        <v>3687.4355921799997</v>
      </c>
      <c r="P136" s="36">
        <f>SUMIFS(СВЦЭМ!$D$33:$D$776,СВЦЭМ!$A$33:$A$776,$A136,СВЦЭМ!$B$33:$B$776,P$110)+'СЕТ СН'!$I$14+СВЦЭМ!$D$10+'СЕТ СН'!$I$5-'СЕТ СН'!$I$24</f>
        <v>3691.7403008699998</v>
      </c>
      <c r="Q136" s="36">
        <f>SUMIFS(СВЦЭМ!$D$33:$D$776,СВЦЭМ!$A$33:$A$776,$A136,СВЦЭМ!$B$33:$B$776,Q$110)+'СЕТ СН'!$I$14+СВЦЭМ!$D$10+'СЕТ СН'!$I$5-'СЕТ СН'!$I$24</f>
        <v>3705.09791245</v>
      </c>
      <c r="R136" s="36">
        <f>SUMIFS(СВЦЭМ!$D$33:$D$776,СВЦЭМ!$A$33:$A$776,$A136,СВЦЭМ!$B$33:$B$776,R$110)+'СЕТ СН'!$I$14+СВЦЭМ!$D$10+'СЕТ СН'!$I$5-'СЕТ СН'!$I$24</f>
        <v>3722.43603463</v>
      </c>
      <c r="S136" s="36">
        <f>SUMIFS(СВЦЭМ!$D$33:$D$776,СВЦЭМ!$A$33:$A$776,$A136,СВЦЭМ!$B$33:$B$776,S$110)+'СЕТ СН'!$I$14+СВЦЭМ!$D$10+'СЕТ СН'!$I$5-'СЕТ СН'!$I$24</f>
        <v>3740.9970529399998</v>
      </c>
      <c r="T136" s="36">
        <f>SUMIFS(СВЦЭМ!$D$33:$D$776,СВЦЭМ!$A$33:$A$776,$A136,СВЦЭМ!$B$33:$B$776,T$110)+'СЕТ СН'!$I$14+СВЦЭМ!$D$10+'СЕТ СН'!$I$5-'СЕТ СН'!$I$24</f>
        <v>3695.6228471899999</v>
      </c>
      <c r="U136" s="36">
        <f>SUMIFS(СВЦЭМ!$D$33:$D$776,СВЦЭМ!$A$33:$A$776,$A136,СВЦЭМ!$B$33:$B$776,U$110)+'СЕТ СН'!$I$14+СВЦЭМ!$D$10+'СЕТ СН'!$I$5-'СЕТ СН'!$I$24</f>
        <v>3654.1555025899997</v>
      </c>
      <c r="V136" s="36">
        <f>SUMIFS(СВЦЭМ!$D$33:$D$776,СВЦЭМ!$A$33:$A$776,$A136,СВЦЭМ!$B$33:$B$776,V$110)+'СЕТ СН'!$I$14+СВЦЭМ!$D$10+'СЕТ СН'!$I$5-'СЕТ СН'!$I$24</f>
        <v>3650.5358246599999</v>
      </c>
      <c r="W136" s="36">
        <f>SUMIFS(СВЦЭМ!$D$33:$D$776,СВЦЭМ!$A$33:$A$776,$A136,СВЦЭМ!$B$33:$B$776,W$110)+'СЕТ СН'!$I$14+СВЦЭМ!$D$10+'СЕТ СН'!$I$5-'СЕТ СН'!$I$24</f>
        <v>3663.8407083100001</v>
      </c>
      <c r="X136" s="36">
        <f>SUMIFS(СВЦЭМ!$D$33:$D$776,СВЦЭМ!$A$33:$A$776,$A136,СВЦЭМ!$B$33:$B$776,X$110)+'СЕТ СН'!$I$14+СВЦЭМ!$D$10+'СЕТ СН'!$I$5-'СЕТ СН'!$I$24</f>
        <v>3683.5036239299998</v>
      </c>
      <c r="Y136" s="36">
        <f>SUMIFS(СВЦЭМ!$D$33:$D$776,СВЦЭМ!$A$33:$A$776,$A136,СВЦЭМ!$B$33:$B$776,Y$110)+'СЕТ СН'!$I$14+СВЦЭМ!$D$10+'СЕТ СН'!$I$5-'СЕТ СН'!$I$24</f>
        <v>3728.9262709699997</v>
      </c>
    </row>
    <row r="137" spans="1:27" ht="15.75" x14ac:dyDescent="0.2">
      <c r="A137" s="35">
        <f t="shared" si="3"/>
        <v>43523</v>
      </c>
      <c r="B137" s="36">
        <f>SUMIFS(СВЦЭМ!$D$33:$D$776,СВЦЭМ!$A$33:$A$776,$A137,СВЦЭМ!$B$33:$B$776,B$110)+'СЕТ СН'!$I$14+СВЦЭМ!$D$10+'СЕТ СН'!$I$5-'СЕТ СН'!$I$24</f>
        <v>3768.1065623999998</v>
      </c>
      <c r="C137" s="36">
        <f>SUMIFS(СВЦЭМ!$D$33:$D$776,СВЦЭМ!$A$33:$A$776,$A137,СВЦЭМ!$B$33:$B$776,C$110)+'СЕТ СН'!$I$14+СВЦЭМ!$D$10+'СЕТ СН'!$I$5-'СЕТ СН'!$I$24</f>
        <v>3803.7424500199995</v>
      </c>
      <c r="D137" s="36">
        <f>SUMIFS(СВЦЭМ!$D$33:$D$776,СВЦЭМ!$A$33:$A$776,$A137,СВЦЭМ!$B$33:$B$776,D$110)+'СЕТ СН'!$I$14+СВЦЭМ!$D$10+'СЕТ СН'!$I$5-'СЕТ СН'!$I$24</f>
        <v>3817.79433436</v>
      </c>
      <c r="E137" s="36">
        <f>SUMIFS(СВЦЭМ!$D$33:$D$776,СВЦЭМ!$A$33:$A$776,$A137,СВЦЭМ!$B$33:$B$776,E$110)+'СЕТ СН'!$I$14+СВЦЭМ!$D$10+'СЕТ СН'!$I$5-'СЕТ СН'!$I$24</f>
        <v>3822.1308540999999</v>
      </c>
      <c r="F137" s="36">
        <f>SUMIFS(СВЦЭМ!$D$33:$D$776,СВЦЭМ!$A$33:$A$776,$A137,СВЦЭМ!$B$33:$B$776,F$110)+'СЕТ СН'!$I$14+СВЦЭМ!$D$10+'СЕТ СН'!$I$5-'СЕТ СН'!$I$24</f>
        <v>3815.5445713299996</v>
      </c>
      <c r="G137" s="36">
        <f>SUMIFS(СВЦЭМ!$D$33:$D$776,СВЦЭМ!$A$33:$A$776,$A137,СВЦЭМ!$B$33:$B$776,G$110)+'СЕТ СН'!$I$14+СВЦЭМ!$D$10+'СЕТ СН'!$I$5-'СЕТ СН'!$I$24</f>
        <v>3791.79245068</v>
      </c>
      <c r="H137" s="36">
        <f>SUMIFS(СВЦЭМ!$D$33:$D$776,СВЦЭМ!$A$33:$A$776,$A137,СВЦЭМ!$B$33:$B$776,H$110)+'СЕТ СН'!$I$14+СВЦЭМ!$D$10+'СЕТ СН'!$I$5-'СЕТ СН'!$I$24</f>
        <v>3748.3929197099997</v>
      </c>
      <c r="I137" s="36">
        <f>SUMIFS(СВЦЭМ!$D$33:$D$776,СВЦЭМ!$A$33:$A$776,$A137,СВЦЭМ!$B$33:$B$776,I$110)+'СЕТ СН'!$I$14+СВЦЭМ!$D$10+'СЕТ СН'!$I$5-'СЕТ СН'!$I$24</f>
        <v>3720.5397163899997</v>
      </c>
      <c r="J137" s="36">
        <f>SUMIFS(СВЦЭМ!$D$33:$D$776,СВЦЭМ!$A$33:$A$776,$A137,СВЦЭМ!$B$33:$B$776,J$110)+'СЕТ СН'!$I$14+СВЦЭМ!$D$10+'СЕТ СН'!$I$5-'СЕТ СН'!$I$24</f>
        <v>3704.8902915399995</v>
      </c>
      <c r="K137" s="36">
        <f>SUMIFS(СВЦЭМ!$D$33:$D$776,СВЦЭМ!$A$33:$A$776,$A137,СВЦЭМ!$B$33:$B$776,K$110)+'СЕТ СН'!$I$14+СВЦЭМ!$D$10+'СЕТ СН'!$I$5-'СЕТ СН'!$I$24</f>
        <v>3708.2777449199998</v>
      </c>
      <c r="L137" s="36">
        <f>SUMIFS(СВЦЭМ!$D$33:$D$776,СВЦЭМ!$A$33:$A$776,$A137,СВЦЭМ!$B$33:$B$776,L$110)+'СЕТ СН'!$I$14+СВЦЭМ!$D$10+'СЕТ СН'!$I$5-'СЕТ СН'!$I$24</f>
        <v>3711.6641296899998</v>
      </c>
      <c r="M137" s="36">
        <f>SUMIFS(СВЦЭМ!$D$33:$D$776,СВЦЭМ!$A$33:$A$776,$A137,СВЦЭМ!$B$33:$B$776,M$110)+'СЕТ СН'!$I$14+СВЦЭМ!$D$10+'СЕТ СН'!$I$5-'СЕТ СН'!$I$24</f>
        <v>3724.83243459</v>
      </c>
      <c r="N137" s="36">
        <f>SUMIFS(СВЦЭМ!$D$33:$D$776,СВЦЭМ!$A$33:$A$776,$A137,СВЦЭМ!$B$33:$B$776,N$110)+'СЕТ СН'!$I$14+СВЦЭМ!$D$10+'СЕТ СН'!$I$5-'СЕТ СН'!$I$24</f>
        <v>3722.4883352199995</v>
      </c>
      <c r="O137" s="36">
        <f>SUMIFS(СВЦЭМ!$D$33:$D$776,СВЦЭМ!$A$33:$A$776,$A137,СВЦЭМ!$B$33:$B$776,O$110)+'СЕТ СН'!$I$14+СВЦЭМ!$D$10+'СЕТ СН'!$I$5-'СЕТ СН'!$I$24</f>
        <v>3671.1010122899997</v>
      </c>
      <c r="P137" s="36">
        <f>SUMIFS(СВЦЭМ!$D$33:$D$776,СВЦЭМ!$A$33:$A$776,$A137,СВЦЭМ!$B$33:$B$776,P$110)+'СЕТ СН'!$I$14+СВЦЭМ!$D$10+'СЕТ СН'!$I$5-'СЕТ СН'!$I$24</f>
        <v>3673.6709622500002</v>
      </c>
      <c r="Q137" s="36">
        <f>SUMIFS(СВЦЭМ!$D$33:$D$776,СВЦЭМ!$A$33:$A$776,$A137,СВЦЭМ!$B$33:$B$776,Q$110)+'СЕТ СН'!$I$14+СВЦЭМ!$D$10+'СЕТ СН'!$I$5-'СЕТ СН'!$I$24</f>
        <v>3681.4485296100002</v>
      </c>
      <c r="R137" s="36">
        <f>SUMIFS(СВЦЭМ!$D$33:$D$776,СВЦЭМ!$A$33:$A$776,$A137,СВЦЭМ!$B$33:$B$776,R$110)+'СЕТ СН'!$I$14+СВЦЭМ!$D$10+'СЕТ СН'!$I$5-'СЕТ СН'!$I$24</f>
        <v>3673.7073441399998</v>
      </c>
      <c r="S137" s="36">
        <f>SUMIFS(СВЦЭМ!$D$33:$D$776,СВЦЭМ!$A$33:$A$776,$A137,СВЦЭМ!$B$33:$B$776,S$110)+'СЕТ СН'!$I$14+СВЦЭМ!$D$10+'СЕТ СН'!$I$5-'СЕТ СН'!$I$24</f>
        <v>3674.05302188</v>
      </c>
      <c r="T137" s="36">
        <f>SUMIFS(СВЦЭМ!$D$33:$D$776,СВЦЭМ!$A$33:$A$776,$A137,СВЦЭМ!$B$33:$B$776,T$110)+'СЕТ СН'!$I$14+СВЦЭМ!$D$10+'СЕТ СН'!$I$5-'СЕТ СН'!$I$24</f>
        <v>3660.4277371200001</v>
      </c>
      <c r="U137" s="36">
        <f>SUMIFS(СВЦЭМ!$D$33:$D$776,СВЦЭМ!$A$33:$A$776,$A137,СВЦЭМ!$B$33:$B$776,U$110)+'СЕТ СН'!$I$14+СВЦЭМ!$D$10+'СЕТ СН'!$I$5-'СЕТ СН'!$I$24</f>
        <v>3629.5389852600001</v>
      </c>
      <c r="V137" s="36">
        <f>SUMIFS(СВЦЭМ!$D$33:$D$776,СВЦЭМ!$A$33:$A$776,$A137,СВЦЭМ!$B$33:$B$776,V$110)+'СЕТ СН'!$I$14+СВЦЭМ!$D$10+'СЕТ СН'!$I$5-'СЕТ СН'!$I$24</f>
        <v>3624.3160670399998</v>
      </c>
      <c r="W137" s="36">
        <f>SUMIFS(СВЦЭМ!$D$33:$D$776,СВЦЭМ!$A$33:$A$776,$A137,СВЦЭМ!$B$33:$B$776,W$110)+'СЕТ СН'!$I$14+СВЦЭМ!$D$10+'СЕТ СН'!$I$5-'СЕТ СН'!$I$24</f>
        <v>3638.9568577700002</v>
      </c>
      <c r="X137" s="36">
        <f>SUMIFS(СВЦЭМ!$D$33:$D$776,СВЦЭМ!$A$33:$A$776,$A137,СВЦЭМ!$B$33:$B$776,X$110)+'СЕТ СН'!$I$14+СВЦЭМ!$D$10+'СЕТ СН'!$I$5-'СЕТ СН'!$I$24</f>
        <v>3667.4797702300002</v>
      </c>
      <c r="Y137" s="36">
        <f>SUMIFS(СВЦЭМ!$D$33:$D$776,СВЦЭМ!$A$33:$A$776,$A137,СВЦЭМ!$B$33:$B$776,Y$110)+'СЕТ СН'!$I$14+СВЦЭМ!$D$10+'СЕТ СН'!$I$5-'СЕТ СН'!$I$24</f>
        <v>3713.0135485499995</v>
      </c>
    </row>
    <row r="138" spans="1:27" ht="15.75" x14ac:dyDescent="0.2">
      <c r="A138" s="35">
        <f t="shared" si="3"/>
        <v>43524</v>
      </c>
      <c r="B138" s="36">
        <f>SUMIFS(СВЦЭМ!$D$33:$D$776,СВЦЭМ!$A$33:$A$776,$A138,СВЦЭМ!$B$33:$B$776,B$110)+'СЕТ СН'!$I$14+СВЦЭМ!$D$10+'СЕТ СН'!$I$5-'СЕТ СН'!$I$24</f>
        <v>3761.1288735499998</v>
      </c>
      <c r="C138" s="36">
        <f>SUMIFS(СВЦЭМ!$D$33:$D$776,СВЦЭМ!$A$33:$A$776,$A138,СВЦЭМ!$B$33:$B$776,C$110)+'СЕТ СН'!$I$14+СВЦЭМ!$D$10+'СЕТ СН'!$I$5-'СЕТ СН'!$I$24</f>
        <v>3789.3259957699997</v>
      </c>
      <c r="D138" s="36">
        <f>SUMIFS(СВЦЭМ!$D$33:$D$776,СВЦЭМ!$A$33:$A$776,$A138,СВЦЭМ!$B$33:$B$776,D$110)+'СЕТ СН'!$I$14+СВЦЭМ!$D$10+'СЕТ СН'!$I$5-'СЕТ СН'!$I$24</f>
        <v>3801.6112839899997</v>
      </c>
      <c r="E138" s="36">
        <f>SUMIFS(СВЦЭМ!$D$33:$D$776,СВЦЭМ!$A$33:$A$776,$A138,СВЦЭМ!$B$33:$B$776,E$110)+'СЕТ СН'!$I$14+СВЦЭМ!$D$10+'СЕТ СН'!$I$5-'СЕТ СН'!$I$24</f>
        <v>3803.1024845499996</v>
      </c>
      <c r="F138" s="36">
        <f>SUMIFS(СВЦЭМ!$D$33:$D$776,СВЦЭМ!$A$33:$A$776,$A138,СВЦЭМ!$B$33:$B$776,F$110)+'СЕТ СН'!$I$14+СВЦЭМ!$D$10+'СЕТ СН'!$I$5-'СЕТ СН'!$I$24</f>
        <v>3798.0397678899999</v>
      </c>
      <c r="G138" s="36">
        <f>SUMIFS(СВЦЭМ!$D$33:$D$776,СВЦЭМ!$A$33:$A$776,$A138,СВЦЭМ!$B$33:$B$776,G$110)+'СЕТ СН'!$I$14+СВЦЭМ!$D$10+'СЕТ СН'!$I$5-'СЕТ СН'!$I$24</f>
        <v>3784.5911232799999</v>
      </c>
      <c r="H138" s="36">
        <f>SUMIFS(СВЦЭМ!$D$33:$D$776,СВЦЭМ!$A$33:$A$776,$A138,СВЦЭМ!$B$33:$B$776,H$110)+'СЕТ СН'!$I$14+СВЦЭМ!$D$10+'СЕТ СН'!$I$5-'СЕТ СН'!$I$24</f>
        <v>3756.6985275399998</v>
      </c>
      <c r="I138" s="36">
        <f>SUMIFS(СВЦЭМ!$D$33:$D$776,СВЦЭМ!$A$33:$A$776,$A138,СВЦЭМ!$B$33:$B$776,I$110)+'СЕТ СН'!$I$14+СВЦЭМ!$D$10+'СЕТ СН'!$I$5-'СЕТ СН'!$I$24</f>
        <v>3732.1381517999998</v>
      </c>
      <c r="J138" s="36">
        <f>SUMIFS(СВЦЭМ!$D$33:$D$776,СВЦЭМ!$A$33:$A$776,$A138,СВЦЭМ!$B$33:$B$776,J$110)+'СЕТ СН'!$I$14+СВЦЭМ!$D$10+'СЕТ СН'!$I$5-'СЕТ СН'!$I$24</f>
        <v>3716.4017539999995</v>
      </c>
      <c r="K138" s="36">
        <f>SUMIFS(СВЦЭМ!$D$33:$D$776,СВЦЭМ!$A$33:$A$776,$A138,СВЦЭМ!$B$33:$B$776,K$110)+'СЕТ СН'!$I$14+СВЦЭМ!$D$10+'СЕТ СН'!$I$5-'СЕТ СН'!$I$24</f>
        <v>3720.4486639199995</v>
      </c>
      <c r="L138" s="36">
        <f>SUMIFS(СВЦЭМ!$D$33:$D$776,СВЦЭМ!$A$33:$A$776,$A138,СВЦЭМ!$B$33:$B$776,L$110)+'СЕТ СН'!$I$14+СВЦЭМ!$D$10+'СЕТ СН'!$I$5-'СЕТ СН'!$I$24</f>
        <v>3725.0961001599999</v>
      </c>
      <c r="M138" s="36">
        <f>SUMIFS(СВЦЭМ!$D$33:$D$776,СВЦЭМ!$A$33:$A$776,$A138,СВЦЭМ!$B$33:$B$776,M$110)+'СЕТ СН'!$I$14+СВЦЭМ!$D$10+'СЕТ СН'!$I$5-'СЕТ СН'!$I$24</f>
        <v>3741.0569534699998</v>
      </c>
      <c r="N138" s="36">
        <f>SUMIFS(СВЦЭМ!$D$33:$D$776,СВЦЭМ!$A$33:$A$776,$A138,СВЦЭМ!$B$33:$B$776,N$110)+'СЕТ СН'!$I$14+СВЦЭМ!$D$10+'СЕТ СН'!$I$5-'СЕТ СН'!$I$24</f>
        <v>3725.5530327400002</v>
      </c>
      <c r="O138" s="36">
        <f>SUMIFS(СВЦЭМ!$D$33:$D$776,СВЦЭМ!$A$33:$A$776,$A138,СВЦЭМ!$B$33:$B$776,O$110)+'СЕТ СН'!$I$14+СВЦЭМ!$D$10+'СЕТ СН'!$I$5-'СЕТ СН'!$I$24</f>
        <v>3697.6689145199998</v>
      </c>
      <c r="P138" s="36">
        <f>SUMIFS(СВЦЭМ!$D$33:$D$776,СВЦЭМ!$A$33:$A$776,$A138,СВЦЭМ!$B$33:$B$776,P$110)+'СЕТ СН'!$I$14+СВЦЭМ!$D$10+'СЕТ СН'!$I$5-'СЕТ СН'!$I$24</f>
        <v>3702.1806604799995</v>
      </c>
      <c r="Q138" s="36">
        <f>SUMIFS(СВЦЭМ!$D$33:$D$776,СВЦЭМ!$A$33:$A$776,$A138,СВЦЭМ!$B$33:$B$776,Q$110)+'СЕТ СН'!$I$14+СВЦЭМ!$D$10+'СЕТ СН'!$I$5-'СЕТ СН'!$I$24</f>
        <v>3708.7522012999998</v>
      </c>
      <c r="R138" s="36">
        <f>SUMIFS(СВЦЭМ!$D$33:$D$776,СВЦЭМ!$A$33:$A$776,$A138,СВЦЭМ!$B$33:$B$776,R$110)+'СЕТ СН'!$I$14+СВЦЭМ!$D$10+'СЕТ СН'!$I$5-'СЕТ СН'!$I$24</f>
        <v>3701.7947842200001</v>
      </c>
      <c r="S138" s="36">
        <f>SUMIFS(СВЦЭМ!$D$33:$D$776,СВЦЭМ!$A$33:$A$776,$A138,СВЦЭМ!$B$33:$B$776,S$110)+'СЕТ СН'!$I$14+СВЦЭМ!$D$10+'СЕТ СН'!$I$5-'СЕТ СН'!$I$24</f>
        <v>3696.8590262299995</v>
      </c>
      <c r="T138" s="36">
        <f>SUMIFS(СВЦЭМ!$D$33:$D$776,СВЦЭМ!$A$33:$A$776,$A138,СВЦЭМ!$B$33:$B$776,T$110)+'СЕТ СН'!$I$14+СВЦЭМ!$D$10+'СЕТ СН'!$I$5-'СЕТ СН'!$I$24</f>
        <v>3661.9064421200001</v>
      </c>
      <c r="U138" s="36">
        <f>SUMIFS(СВЦЭМ!$D$33:$D$776,СВЦЭМ!$A$33:$A$776,$A138,СВЦЭМ!$B$33:$B$776,U$110)+'СЕТ СН'!$I$14+СВЦЭМ!$D$10+'СЕТ СН'!$I$5-'СЕТ СН'!$I$24</f>
        <v>3636.4734659199999</v>
      </c>
      <c r="V138" s="36">
        <f>SUMIFS(СВЦЭМ!$D$33:$D$776,СВЦЭМ!$A$33:$A$776,$A138,СВЦЭМ!$B$33:$B$776,V$110)+'СЕТ СН'!$I$14+СВЦЭМ!$D$10+'СЕТ СН'!$I$5-'СЕТ СН'!$I$24</f>
        <v>3630.5312610599999</v>
      </c>
      <c r="W138" s="36">
        <f>SUMIFS(СВЦЭМ!$D$33:$D$776,СВЦЭМ!$A$33:$A$776,$A138,СВЦЭМ!$B$33:$B$776,W$110)+'СЕТ СН'!$I$14+СВЦЭМ!$D$10+'СЕТ СН'!$I$5-'СЕТ СН'!$I$24</f>
        <v>3653.0999995299999</v>
      </c>
      <c r="X138" s="36">
        <f>SUMIFS(СВЦЭМ!$D$33:$D$776,СВЦЭМ!$A$33:$A$776,$A138,СВЦЭМ!$B$33:$B$776,X$110)+'СЕТ СН'!$I$14+СВЦЭМ!$D$10+'СЕТ СН'!$I$5-'СЕТ СН'!$I$24</f>
        <v>3676.9537308899999</v>
      </c>
      <c r="Y138" s="36">
        <f>SUMIFS(СВЦЭМ!$D$33:$D$776,СВЦЭМ!$A$33:$A$776,$A138,СВЦЭМ!$B$33:$B$776,Y$110)+'СЕТ СН'!$I$14+СВЦЭМ!$D$10+'СЕТ СН'!$I$5-'СЕТ СН'!$I$24</f>
        <v>3723.86488474</v>
      </c>
    </row>
    <row r="139" spans="1:27"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7" ht="15.75"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row>
    <row r="141" spans="1:27" ht="12.75" customHeight="1" x14ac:dyDescent="0.2">
      <c r="A141" s="137" t="s">
        <v>7</v>
      </c>
      <c r="B141" s="131" t="s">
        <v>151</v>
      </c>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3"/>
    </row>
    <row r="142" spans="1:27" ht="12.75" customHeight="1" x14ac:dyDescent="0.2">
      <c r="A142" s="138"/>
      <c r="B142" s="134"/>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6"/>
    </row>
    <row r="143" spans="1:27" s="46" customFormat="1" ht="12.75" customHeight="1" x14ac:dyDescent="0.2">
      <c r="A143" s="139"/>
      <c r="B143" s="34">
        <v>1</v>
      </c>
      <c r="C143" s="34">
        <v>2</v>
      </c>
      <c r="D143" s="34">
        <v>3</v>
      </c>
      <c r="E143" s="34">
        <v>4</v>
      </c>
      <c r="F143" s="34">
        <v>5</v>
      </c>
      <c r="G143" s="34">
        <v>6</v>
      </c>
      <c r="H143" s="34">
        <v>7</v>
      </c>
      <c r="I143" s="34">
        <v>8</v>
      </c>
      <c r="J143" s="34">
        <v>9</v>
      </c>
      <c r="K143" s="34">
        <v>10</v>
      </c>
      <c r="L143" s="34">
        <v>11</v>
      </c>
      <c r="M143" s="34">
        <v>12</v>
      </c>
      <c r="N143" s="34">
        <v>13</v>
      </c>
      <c r="O143" s="34">
        <v>14</v>
      </c>
      <c r="P143" s="34">
        <v>15</v>
      </c>
      <c r="Q143" s="34">
        <v>16</v>
      </c>
      <c r="R143" s="34">
        <v>17</v>
      </c>
      <c r="S143" s="34">
        <v>18</v>
      </c>
      <c r="T143" s="34">
        <v>19</v>
      </c>
      <c r="U143" s="34">
        <v>20</v>
      </c>
      <c r="V143" s="34">
        <v>21</v>
      </c>
      <c r="W143" s="34">
        <v>22</v>
      </c>
      <c r="X143" s="34">
        <v>23</v>
      </c>
      <c r="Y143" s="34">
        <v>24</v>
      </c>
    </row>
    <row r="144" spans="1:27" ht="15.75" customHeight="1" x14ac:dyDescent="0.2">
      <c r="A144" s="35" t="str">
        <f>A111</f>
        <v>01.02.2019</v>
      </c>
      <c r="B144" s="36">
        <f>SUMIFS(СВЦЭМ!$E$33:$E$776,СВЦЭМ!$A$33:$A$776,$A144,СВЦЭМ!$B$33:$B$776,B$143)+'СЕТ СН'!$F$15</f>
        <v>229.11488313999999</v>
      </c>
      <c r="C144" s="36">
        <f>SUMIFS(СВЦЭМ!$E$33:$E$776,СВЦЭМ!$A$33:$A$776,$A144,СВЦЭМ!$B$33:$B$776,C$143)+'СЕТ СН'!$F$15</f>
        <v>235.18479929</v>
      </c>
      <c r="D144" s="36">
        <f>SUMIFS(СВЦЭМ!$E$33:$E$776,СВЦЭМ!$A$33:$A$776,$A144,СВЦЭМ!$B$33:$B$776,D$143)+'СЕТ СН'!$F$15</f>
        <v>238.68208490000001</v>
      </c>
      <c r="E144" s="36">
        <f>SUMIFS(СВЦЭМ!$E$33:$E$776,СВЦЭМ!$A$33:$A$776,$A144,СВЦЭМ!$B$33:$B$776,E$143)+'СЕТ СН'!$F$15</f>
        <v>238.48521865000001</v>
      </c>
      <c r="F144" s="36">
        <f>SUMIFS(СВЦЭМ!$E$33:$E$776,СВЦЭМ!$A$33:$A$776,$A144,СВЦЭМ!$B$33:$B$776,F$143)+'СЕТ СН'!$F$15</f>
        <v>237.01865103</v>
      </c>
      <c r="G144" s="36">
        <f>SUMIFS(СВЦЭМ!$E$33:$E$776,СВЦЭМ!$A$33:$A$776,$A144,СВЦЭМ!$B$33:$B$776,G$143)+'СЕТ СН'!$F$15</f>
        <v>233.71614409</v>
      </c>
      <c r="H144" s="36">
        <f>SUMIFS(СВЦЭМ!$E$33:$E$776,СВЦЭМ!$A$33:$A$776,$A144,СВЦЭМ!$B$33:$B$776,H$143)+'СЕТ СН'!$F$15</f>
        <v>223.22963666999999</v>
      </c>
      <c r="I144" s="36">
        <f>SUMIFS(СВЦЭМ!$E$33:$E$776,СВЦЭМ!$A$33:$A$776,$A144,СВЦЭМ!$B$33:$B$776,I$143)+'СЕТ СН'!$F$15</f>
        <v>217.68274718999999</v>
      </c>
      <c r="J144" s="36">
        <f>SUMIFS(СВЦЭМ!$E$33:$E$776,СВЦЭМ!$A$33:$A$776,$A144,СВЦЭМ!$B$33:$B$776,J$143)+'СЕТ СН'!$F$15</f>
        <v>210.69244161</v>
      </c>
      <c r="K144" s="36">
        <f>SUMIFS(СВЦЭМ!$E$33:$E$776,СВЦЭМ!$A$33:$A$776,$A144,СВЦЭМ!$B$33:$B$776,K$143)+'СЕТ СН'!$F$15</f>
        <v>208.70311053</v>
      </c>
      <c r="L144" s="36">
        <f>SUMIFS(СВЦЭМ!$E$33:$E$776,СВЦЭМ!$A$33:$A$776,$A144,СВЦЭМ!$B$33:$B$776,L$143)+'СЕТ СН'!$F$15</f>
        <v>208.88778497999999</v>
      </c>
      <c r="M144" s="36">
        <f>SUMIFS(СВЦЭМ!$E$33:$E$776,СВЦЭМ!$A$33:$A$776,$A144,СВЦЭМ!$B$33:$B$776,M$143)+'СЕТ СН'!$F$15</f>
        <v>211.82215023000001</v>
      </c>
      <c r="N144" s="36">
        <f>SUMIFS(СВЦЭМ!$E$33:$E$776,СВЦЭМ!$A$33:$A$776,$A144,СВЦЭМ!$B$33:$B$776,N$143)+'СЕТ СН'!$F$15</f>
        <v>212.22745997999999</v>
      </c>
      <c r="O144" s="36">
        <f>SUMIFS(СВЦЭМ!$E$33:$E$776,СВЦЭМ!$A$33:$A$776,$A144,СВЦЭМ!$B$33:$B$776,O$143)+'СЕТ СН'!$F$15</f>
        <v>205.74845829</v>
      </c>
      <c r="P144" s="36">
        <f>SUMIFS(СВЦЭМ!$E$33:$E$776,СВЦЭМ!$A$33:$A$776,$A144,СВЦЭМ!$B$33:$B$776,P$143)+'СЕТ СН'!$F$15</f>
        <v>206.94630135</v>
      </c>
      <c r="Q144" s="36">
        <f>SUMIFS(СВЦЭМ!$E$33:$E$776,СВЦЭМ!$A$33:$A$776,$A144,СВЦЭМ!$B$33:$B$776,Q$143)+'СЕТ СН'!$F$15</f>
        <v>208.9531781</v>
      </c>
      <c r="R144" s="36">
        <f>SUMIFS(СВЦЭМ!$E$33:$E$776,СВЦЭМ!$A$33:$A$776,$A144,СВЦЭМ!$B$33:$B$776,R$143)+'СЕТ СН'!$F$15</f>
        <v>209.11625903999999</v>
      </c>
      <c r="S144" s="36">
        <f>SUMIFS(СВЦЭМ!$E$33:$E$776,СВЦЭМ!$A$33:$A$776,$A144,СВЦЭМ!$B$33:$B$776,S$143)+'СЕТ СН'!$F$15</f>
        <v>204.69718774</v>
      </c>
      <c r="T144" s="36">
        <f>SUMIFS(СВЦЭМ!$E$33:$E$776,СВЦЭМ!$A$33:$A$776,$A144,СВЦЭМ!$B$33:$B$776,T$143)+'СЕТ СН'!$F$15</f>
        <v>198.85125980999999</v>
      </c>
      <c r="U144" s="36">
        <f>SUMIFS(СВЦЭМ!$E$33:$E$776,СВЦЭМ!$A$33:$A$776,$A144,СВЦЭМ!$B$33:$B$776,U$143)+'СЕТ СН'!$F$15</f>
        <v>198.98410591999999</v>
      </c>
      <c r="V144" s="36">
        <f>SUMIFS(СВЦЭМ!$E$33:$E$776,СВЦЭМ!$A$33:$A$776,$A144,СВЦЭМ!$B$33:$B$776,V$143)+'СЕТ СН'!$F$15</f>
        <v>203.80459206</v>
      </c>
      <c r="W144" s="36">
        <f>SUMIFS(СВЦЭМ!$E$33:$E$776,СВЦЭМ!$A$33:$A$776,$A144,СВЦЭМ!$B$33:$B$776,W$143)+'СЕТ СН'!$F$15</f>
        <v>207.73265971999999</v>
      </c>
      <c r="X144" s="36">
        <f>SUMIFS(СВЦЭМ!$E$33:$E$776,СВЦЭМ!$A$33:$A$776,$A144,СВЦЭМ!$B$33:$B$776,X$143)+'СЕТ СН'!$F$15</f>
        <v>210.43861612000001</v>
      </c>
      <c r="Y144" s="36">
        <f>SUMIFS(СВЦЭМ!$E$33:$E$776,СВЦЭМ!$A$33:$A$776,$A144,СВЦЭМ!$B$33:$B$776,Y$143)+'СЕТ СН'!$F$15</f>
        <v>213.01389914999999</v>
      </c>
      <c r="AA144" s="45"/>
    </row>
    <row r="145" spans="1:25" ht="15.75" x14ac:dyDescent="0.2">
      <c r="A145" s="35">
        <f>A144+1</f>
        <v>43498</v>
      </c>
      <c r="B145" s="36">
        <f>SUMIFS(СВЦЭМ!$E$33:$E$776,СВЦЭМ!$A$33:$A$776,$A145,СВЦЭМ!$B$33:$B$776,B$143)+'СЕТ СН'!$F$15</f>
        <v>231.57761656</v>
      </c>
      <c r="C145" s="36">
        <f>SUMIFS(СВЦЭМ!$E$33:$E$776,СВЦЭМ!$A$33:$A$776,$A145,СВЦЭМ!$B$33:$B$776,C$143)+'СЕТ СН'!$F$15</f>
        <v>232.52056804</v>
      </c>
      <c r="D145" s="36">
        <f>SUMIFS(СВЦЭМ!$E$33:$E$776,СВЦЭМ!$A$33:$A$776,$A145,СВЦЭМ!$B$33:$B$776,D$143)+'СЕТ СН'!$F$15</f>
        <v>233.16502531</v>
      </c>
      <c r="E145" s="36">
        <f>SUMIFS(СВЦЭМ!$E$33:$E$776,СВЦЭМ!$A$33:$A$776,$A145,СВЦЭМ!$B$33:$B$776,E$143)+'СЕТ СН'!$F$15</f>
        <v>235.81033429999999</v>
      </c>
      <c r="F145" s="36">
        <f>SUMIFS(СВЦЭМ!$E$33:$E$776,СВЦЭМ!$A$33:$A$776,$A145,СВЦЭМ!$B$33:$B$776,F$143)+'СЕТ СН'!$F$15</f>
        <v>236.86507818000001</v>
      </c>
      <c r="G145" s="36">
        <f>SUMIFS(СВЦЭМ!$E$33:$E$776,СВЦЭМ!$A$33:$A$776,$A145,СВЦЭМ!$B$33:$B$776,G$143)+'СЕТ СН'!$F$15</f>
        <v>232.91315143</v>
      </c>
      <c r="H145" s="36">
        <f>SUMIFS(СВЦЭМ!$E$33:$E$776,СВЦЭМ!$A$33:$A$776,$A145,СВЦЭМ!$B$33:$B$776,H$143)+'СЕТ СН'!$F$15</f>
        <v>227.89927326</v>
      </c>
      <c r="I145" s="36">
        <f>SUMIFS(СВЦЭМ!$E$33:$E$776,СВЦЭМ!$A$33:$A$776,$A145,СВЦЭМ!$B$33:$B$776,I$143)+'СЕТ СН'!$F$15</f>
        <v>226.10203924000001</v>
      </c>
      <c r="J145" s="36">
        <f>SUMIFS(СВЦЭМ!$E$33:$E$776,СВЦЭМ!$A$33:$A$776,$A145,СВЦЭМ!$B$33:$B$776,J$143)+'СЕТ СН'!$F$15</f>
        <v>216.92006103</v>
      </c>
      <c r="K145" s="36">
        <f>SUMIFS(СВЦЭМ!$E$33:$E$776,СВЦЭМ!$A$33:$A$776,$A145,СВЦЭМ!$B$33:$B$776,K$143)+'СЕТ СН'!$F$15</f>
        <v>211.72274469000001</v>
      </c>
      <c r="L145" s="36">
        <f>SUMIFS(СВЦЭМ!$E$33:$E$776,СВЦЭМ!$A$33:$A$776,$A145,СВЦЭМ!$B$33:$B$776,L$143)+'СЕТ СН'!$F$15</f>
        <v>208.91107388</v>
      </c>
      <c r="M145" s="36">
        <f>SUMIFS(СВЦЭМ!$E$33:$E$776,СВЦЭМ!$A$33:$A$776,$A145,СВЦЭМ!$B$33:$B$776,M$143)+'СЕТ СН'!$F$15</f>
        <v>212.38231231</v>
      </c>
      <c r="N145" s="36">
        <f>SUMIFS(СВЦЭМ!$E$33:$E$776,СВЦЭМ!$A$33:$A$776,$A145,СВЦЭМ!$B$33:$B$776,N$143)+'СЕТ СН'!$F$15</f>
        <v>210.46116925999999</v>
      </c>
      <c r="O145" s="36">
        <f>SUMIFS(СВЦЭМ!$E$33:$E$776,СВЦЭМ!$A$33:$A$776,$A145,СВЦЭМ!$B$33:$B$776,O$143)+'СЕТ СН'!$F$15</f>
        <v>205.58272187</v>
      </c>
      <c r="P145" s="36">
        <f>SUMIFS(СВЦЭМ!$E$33:$E$776,СВЦЭМ!$A$33:$A$776,$A145,СВЦЭМ!$B$33:$B$776,P$143)+'СЕТ СН'!$F$15</f>
        <v>208.09636216999999</v>
      </c>
      <c r="Q145" s="36">
        <f>SUMIFS(СВЦЭМ!$E$33:$E$776,СВЦЭМ!$A$33:$A$776,$A145,СВЦЭМ!$B$33:$B$776,Q$143)+'СЕТ СН'!$F$15</f>
        <v>210.61560872000001</v>
      </c>
      <c r="R145" s="36">
        <f>SUMIFS(СВЦЭМ!$E$33:$E$776,СВЦЭМ!$A$33:$A$776,$A145,СВЦЭМ!$B$33:$B$776,R$143)+'СЕТ СН'!$F$15</f>
        <v>211.97131213</v>
      </c>
      <c r="S145" s="36">
        <f>SUMIFS(СВЦЭМ!$E$33:$E$776,СВЦЭМ!$A$33:$A$776,$A145,СВЦЭМ!$B$33:$B$776,S$143)+'СЕТ СН'!$F$15</f>
        <v>211.58968103000001</v>
      </c>
      <c r="T145" s="36">
        <f>SUMIFS(СВЦЭМ!$E$33:$E$776,СВЦЭМ!$A$33:$A$776,$A145,СВЦЭМ!$B$33:$B$776,T$143)+'СЕТ СН'!$F$15</f>
        <v>202.08009927000001</v>
      </c>
      <c r="U145" s="36">
        <f>SUMIFS(СВЦЭМ!$E$33:$E$776,СВЦЭМ!$A$33:$A$776,$A145,СВЦЭМ!$B$33:$B$776,U$143)+'СЕТ СН'!$F$15</f>
        <v>199.79157085</v>
      </c>
      <c r="V145" s="36">
        <f>SUMIFS(СВЦЭМ!$E$33:$E$776,СВЦЭМ!$A$33:$A$776,$A145,СВЦЭМ!$B$33:$B$776,V$143)+'СЕТ СН'!$F$15</f>
        <v>203.67090991000001</v>
      </c>
      <c r="W145" s="36">
        <f>SUMIFS(СВЦЭМ!$E$33:$E$776,СВЦЭМ!$A$33:$A$776,$A145,СВЦЭМ!$B$33:$B$776,W$143)+'СЕТ СН'!$F$15</f>
        <v>207.02433637999999</v>
      </c>
      <c r="X145" s="36">
        <f>SUMIFS(СВЦЭМ!$E$33:$E$776,СВЦЭМ!$A$33:$A$776,$A145,СВЦЭМ!$B$33:$B$776,X$143)+'СЕТ СН'!$F$15</f>
        <v>210.41480222000001</v>
      </c>
      <c r="Y145" s="36">
        <f>SUMIFS(СВЦЭМ!$E$33:$E$776,СВЦЭМ!$A$33:$A$776,$A145,СВЦЭМ!$B$33:$B$776,Y$143)+'СЕТ СН'!$F$15</f>
        <v>213.74393039</v>
      </c>
    </row>
    <row r="146" spans="1:25" ht="15.75" x14ac:dyDescent="0.2">
      <c r="A146" s="35">
        <f t="shared" ref="A146:A171" si="4">A145+1</f>
        <v>43499</v>
      </c>
      <c r="B146" s="36">
        <f>SUMIFS(СВЦЭМ!$E$33:$E$776,СВЦЭМ!$A$33:$A$776,$A146,СВЦЭМ!$B$33:$B$776,B$143)+'СЕТ СН'!$F$15</f>
        <v>224.75694788000001</v>
      </c>
      <c r="C146" s="36">
        <f>SUMIFS(СВЦЭМ!$E$33:$E$776,СВЦЭМ!$A$33:$A$776,$A146,СВЦЭМ!$B$33:$B$776,C$143)+'СЕТ СН'!$F$15</f>
        <v>233.85990758</v>
      </c>
      <c r="D146" s="36">
        <f>SUMIFS(СВЦЭМ!$E$33:$E$776,СВЦЭМ!$A$33:$A$776,$A146,СВЦЭМ!$B$33:$B$776,D$143)+'СЕТ СН'!$F$15</f>
        <v>233.94304309</v>
      </c>
      <c r="E146" s="36">
        <f>SUMIFS(СВЦЭМ!$E$33:$E$776,СВЦЭМ!$A$33:$A$776,$A146,СВЦЭМ!$B$33:$B$776,E$143)+'СЕТ СН'!$F$15</f>
        <v>236.8831859</v>
      </c>
      <c r="F146" s="36">
        <f>SUMIFS(СВЦЭМ!$E$33:$E$776,СВЦЭМ!$A$33:$A$776,$A146,СВЦЭМ!$B$33:$B$776,F$143)+'СЕТ СН'!$F$15</f>
        <v>236.03128151999999</v>
      </c>
      <c r="G146" s="36">
        <f>SUMIFS(СВЦЭМ!$E$33:$E$776,СВЦЭМ!$A$33:$A$776,$A146,СВЦЭМ!$B$33:$B$776,G$143)+'СЕТ СН'!$F$15</f>
        <v>235.09316013</v>
      </c>
      <c r="H146" s="36">
        <f>SUMIFS(СВЦЭМ!$E$33:$E$776,СВЦЭМ!$A$33:$A$776,$A146,СВЦЭМ!$B$33:$B$776,H$143)+'СЕТ СН'!$F$15</f>
        <v>230.54590357999999</v>
      </c>
      <c r="I146" s="36">
        <f>SUMIFS(СВЦЭМ!$E$33:$E$776,СВЦЭМ!$A$33:$A$776,$A146,СВЦЭМ!$B$33:$B$776,I$143)+'СЕТ СН'!$F$15</f>
        <v>228.54986932</v>
      </c>
      <c r="J146" s="36">
        <f>SUMIFS(СВЦЭМ!$E$33:$E$776,СВЦЭМ!$A$33:$A$776,$A146,СВЦЭМ!$B$33:$B$776,J$143)+'СЕТ СН'!$F$15</f>
        <v>223.51930711</v>
      </c>
      <c r="K146" s="36">
        <f>SUMIFS(СВЦЭМ!$E$33:$E$776,СВЦЭМ!$A$33:$A$776,$A146,СВЦЭМ!$B$33:$B$776,K$143)+'СЕТ СН'!$F$15</f>
        <v>216.3826851</v>
      </c>
      <c r="L146" s="36">
        <f>SUMIFS(СВЦЭМ!$E$33:$E$776,СВЦЭМ!$A$33:$A$776,$A146,СВЦЭМ!$B$33:$B$776,L$143)+'СЕТ СН'!$F$15</f>
        <v>210.48890115</v>
      </c>
      <c r="M146" s="36">
        <f>SUMIFS(СВЦЭМ!$E$33:$E$776,СВЦЭМ!$A$33:$A$776,$A146,СВЦЭМ!$B$33:$B$776,M$143)+'СЕТ СН'!$F$15</f>
        <v>211.55385820999999</v>
      </c>
      <c r="N146" s="36">
        <f>SUMIFS(СВЦЭМ!$E$33:$E$776,СВЦЭМ!$A$33:$A$776,$A146,СВЦЭМ!$B$33:$B$776,N$143)+'СЕТ СН'!$F$15</f>
        <v>213.00696400999999</v>
      </c>
      <c r="O146" s="36">
        <f>SUMIFS(СВЦЭМ!$E$33:$E$776,СВЦЭМ!$A$33:$A$776,$A146,СВЦЭМ!$B$33:$B$776,O$143)+'СЕТ СН'!$F$15</f>
        <v>209.88529478999999</v>
      </c>
      <c r="P146" s="36">
        <f>SUMIFS(СВЦЭМ!$E$33:$E$776,СВЦЭМ!$A$33:$A$776,$A146,СВЦЭМ!$B$33:$B$776,P$143)+'СЕТ СН'!$F$15</f>
        <v>210.99331018999999</v>
      </c>
      <c r="Q146" s="36">
        <f>SUMIFS(СВЦЭМ!$E$33:$E$776,СВЦЭМ!$A$33:$A$776,$A146,СВЦЭМ!$B$33:$B$776,Q$143)+'СЕТ СН'!$F$15</f>
        <v>214.27561639999999</v>
      </c>
      <c r="R146" s="36">
        <f>SUMIFS(СВЦЭМ!$E$33:$E$776,СВЦЭМ!$A$33:$A$776,$A146,СВЦЭМ!$B$33:$B$776,R$143)+'СЕТ СН'!$F$15</f>
        <v>210.95472443</v>
      </c>
      <c r="S146" s="36">
        <f>SUMIFS(СВЦЭМ!$E$33:$E$776,СВЦЭМ!$A$33:$A$776,$A146,СВЦЭМ!$B$33:$B$776,S$143)+'СЕТ СН'!$F$15</f>
        <v>208.11695179</v>
      </c>
      <c r="T146" s="36">
        <f>SUMIFS(СВЦЭМ!$E$33:$E$776,СВЦЭМ!$A$33:$A$776,$A146,СВЦЭМ!$B$33:$B$776,T$143)+'СЕТ СН'!$F$15</f>
        <v>200.67389549999999</v>
      </c>
      <c r="U146" s="36">
        <f>SUMIFS(СВЦЭМ!$E$33:$E$776,СВЦЭМ!$A$33:$A$776,$A146,СВЦЭМ!$B$33:$B$776,U$143)+'СЕТ СН'!$F$15</f>
        <v>198.01053594999999</v>
      </c>
      <c r="V146" s="36">
        <f>SUMIFS(СВЦЭМ!$E$33:$E$776,СВЦЭМ!$A$33:$A$776,$A146,СВЦЭМ!$B$33:$B$776,V$143)+'СЕТ СН'!$F$15</f>
        <v>198.92080010000001</v>
      </c>
      <c r="W146" s="36">
        <f>SUMIFS(СВЦЭМ!$E$33:$E$776,СВЦЭМ!$A$33:$A$776,$A146,СВЦЭМ!$B$33:$B$776,W$143)+'СЕТ СН'!$F$15</f>
        <v>204.27215174</v>
      </c>
      <c r="X146" s="36">
        <f>SUMIFS(СВЦЭМ!$E$33:$E$776,СВЦЭМ!$A$33:$A$776,$A146,СВЦЭМ!$B$33:$B$776,X$143)+'СЕТ СН'!$F$15</f>
        <v>208.65332218</v>
      </c>
      <c r="Y146" s="36">
        <f>SUMIFS(СВЦЭМ!$E$33:$E$776,СВЦЭМ!$A$33:$A$776,$A146,СВЦЭМ!$B$33:$B$776,Y$143)+'СЕТ СН'!$F$15</f>
        <v>215.89356043000001</v>
      </c>
    </row>
    <row r="147" spans="1:25" ht="15.75" x14ac:dyDescent="0.2">
      <c r="A147" s="35">
        <f t="shared" si="4"/>
        <v>43500</v>
      </c>
      <c r="B147" s="36">
        <f>SUMIFS(СВЦЭМ!$E$33:$E$776,СВЦЭМ!$A$33:$A$776,$A147,СВЦЭМ!$B$33:$B$776,B$143)+'СЕТ СН'!$F$15</f>
        <v>231.13655789000001</v>
      </c>
      <c r="C147" s="36">
        <f>SUMIFS(СВЦЭМ!$E$33:$E$776,СВЦЭМ!$A$33:$A$776,$A147,СВЦЭМ!$B$33:$B$776,C$143)+'СЕТ СН'!$F$15</f>
        <v>237.25896230000001</v>
      </c>
      <c r="D147" s="36">
        <f>SUMIFS(СВЦЭМ!$E$33:$E$776,СВЦЭМ!$A$33:$A$776,$A147,СВЦЭМ!$B$33:$B$776,D$143)+'СЕТ СН'!$F$15</f>
        <v>244.72019803000001</v>
      </c>
      <c r="E147" s="36">
        <f>SUMIFS(СВЦЭМ!$E$33:$E$776,СВЦЭМ!$A$33:$A$776,$A147,СВЦЭМ!$B$33:$B$776,E$143)+'СЕТ СН'!$F$15</f>
        <v>249.22990985000001</v>
      </c>
      <c r="F147" s="36">
        <f>SUMIFS(СВЦЭМ!$E$33:$E$776,СВЦЭМ!$A$33:$A$776,$A147,СВЦЭМ!$B$33:$B$776,F$143)+'СЕТ СН'!$F$15</f>
        <v>249.16572292000001</v>
      </c>
      <c r="G147" s="36">
        <f>SUMIFS(СВЦЭМ!$E$33:$E$776,СВЦЭМ!$A$33:$A$776,$A147,СВЦЭМ!$B$33:$B$776,G$143)+'СЕТ СН'!$F$15</f>
        <v>245.91092663000001</v>
      </c>
      <c r="H147" s="36">
        <f>SUMIFS(СВЦЭМ!$E$33:$E$776,СВЦЭМ!$A$33:$A$776,$A147,СВЦЭМ!$B$33:$B$776,H$143)+'СЕТ СН'!$F$15</f>
        <v>236.23611222</v>
      </c>
      <c r="I147" s="36">
        <f>SUMIFS(СВЦЭМ!$E$33:$E$776,СВЦЭМ!$A$33:$A$776,$A147,СВЦЭМ!$B$33:$B$776,I$143)+'СЕТ СН'!$F$15</f>
        <v>230.13517834000001</v>
      </c>
      <c r="J147" s="36">
        <f>SUMIFS(СВЦЭМ!$E$33:$E$776,СВЦЭМ!$A$33:$A$776,$A147,СВЦЭМ!$B$33:$B$776,J$143)+'СЕТ СН'!$F$15</f>
        <v>223.47750717</v>
      </c>
      <c r="K147" s="36">
        <f>SUMIFS(СВЦЭМ!$E$33:$E$776,СВЦЭМ!$A$33:$A$776,$A147,СВЦЭМ!$B$33:$B$776,K$143)+'СЕТ СН'!$F$15</f>
        <v>222.87565864999999</v>
      </c>
      <c r="L147" s="36">
        <f>SUMIFS(СВЦЭМ!$E$33:$E$776,СВЦЭМ!$A$33:$A$776,$A147,СВЦЭМ!$B$33:$B$776,L$143)+'СЕТ СН'!$F$15</f>
        <v>221.43154326999999</v>
      </c>
      <c r="M147" s="36">
        <f>SUMIFS(СВЦЭМ!$E$33:$E$776,СВЦЭМ!$A$33:$A$776,$A147,СВЦЭМ!$B$33:$B$776,M$143)+'СЕТ СН'!$F$15</f>
        <v>223.83654177</v>
      </c>
      <c r="N147" s="36">
        <f>SUMIFS(СВЦЭМ!$E$33:$E$776,СВЦЭМ!$A$33:$A$776,$A147,СВЦЭМ!$B$33:$B$776,N$143)+'СЕТ СН'!$F$15</f>
        <v>207.67794645000001</v>
      </c>
      <c r="O147" s="36">
        <f>SUMIFS(СВЦЭМ!$E$33:$E$776,СВЦЭМ!$A$33:$A$776,$A147,СВЦЭМ!$B$33:$B$776,O$143)+'СЕТ СН'!$F$15</f>
        <v>201.46756356</v>
      </c>
      <c r="P147" s="36">
        <f>SUMIFS(СВЦЭМ!$E$33:$E$776,СВЦЭМ!$A$33:$A$776,$A147,СВЦЭМ!$B$33:$B$776,P$143)+'СЕТ СН'!$F$15</f>
        <v>202.51056545</v>
      </c>
      <c r="Q147" s="36">
        <f>SUMIFS(СВЦЭМ!$E$33:$E$776,СВЦЭМ!$A$33:$A$776,$A147,СВЦЭМ!$B$33:$B$776,Q$143)+'СЕТ СН'!$F$15</f>
        <v>208.72777468999999</v>
      </c>
      <c r="R147" s="36">
        <f>SUMIFS(СВЦЭМ!$E$33:$E$776,СВЦЭМ!$A$33:$A$776,$A147,СВЦЭМ!$B$33:$B$776,R$143)+'СЕТ СН'!$F$15</f>
        <v>209.19020327999999</v>
      </c>
      <c r="S147" s="36">
        <f>SUMIFS(СВЦЭМ!$E$33:$E$776,СВЦЭМ!$A$33:$A$776,$A147,СВЦЭМ!$B$33:$B$776,S$143)+'СЕТ СН'!$F$15</f>
        <v>202.70052945</v>
      </c>
      <c r="T147" s="36">
        <f>SUMIFS(СВЦЭМ!$E$33:$E$776,СВЦЭМ!$A$33:$A$776,$A147,СВЦЭМ!$B$33:$B$776,T$143)+'СЕТ СН'!$F$15</f>
        <v>197.99123281000001</v>
      </c>
      <c r="U147" s="36">
        <f>SUMIFS(СВЦЭМ!$E$33:$E$776,СВЦЭМ!$A$33:$A$776,$A147,СВЦЭМ!$B$33:$B$776,U$143)+'СЕТ СН'!$F$15</f>
        <v>198.91147678999999</v>
      </c>
      <c r="V147" s="36">
        <f>SUMIFS(СВЦЭМ!$E$33:$E$776,СВЦЭМ!$A$33:$A$776,$A147,СВЦЭМ!$B$33:$B$776,V$143)+'СЕТ СН'!$F$15</f>
        <v>201.21065786</v>
      </c>
      <c r="W147" s="36">
        <f>SUMIFS(СВЦЭМ!$E$33:$E$776,СВЦЭМ!$A$33:$A$776,$A147,СВЦЭМ!$B$33:$B$776,W$143)+'СЕТ СН'!$F$15</f>
        <v>205.58985845999999</v>
      </c>
      <c r="X147" s="36">
        <f>SUMIFS(СВЦЭМ!$E$33:$E$776,СВЦЭМ!$A$33:$A$776,$A147,СВЦЭМ!$B$33:$B$776,X$143)+'СЕТ СН'!$F$15</f>
        <v>210.38273065999999</v>
      </c>
      <c r="Y147" s="36">
        <f>SUMIFS(СВЦЭМ!$E$33:$E$776,СВЦЭМ!$A$33:$A$776,$A147,СВЦЭМ!$B$33:$B$776,Y$143)+'СЕТ СН'!$F$15</f>
        <v>214.25687044</v>
      </c>
    </row>
    <row r="148" spans="1:25" ht="15.75" x14ac:dyDescent="0.2">
      <c r="A148" s="35">
        <f t="shared" si="4"/>
        <v>43501</v>
      </c>
      <c r="B148" s="36">
        <f>SUMIFS(СВЦЭМ!$E$33:$E$776,СВЦЭМ!$A$33:$A$776,$A148,СВЦЭМ!$B$33:$B$776,B$143)+'СЕТ СН'!$F$15</f>
        <v>233.96167229</v>
      </c>
      <c r="C148" s="36">
        <f>SUMIFS(СВЦЭМ!$E$33:$E$776,СВЦЭМ!$A$33:$A$776,$A148,СВЦЭМ!$B$33:$B$776,C$143)+'СЕТ СН'!$F$15</f>
        <v>240.01188984000001</v>
      </c>
      <c r="D148" s="36">
        <f>SUMIFS(СВЦЭМ!$E$33:$E$776,СВЦЭМ!$A$33:$A$776,$A148,СВЦЭМ!$B$33:$B$776,D$143)+'СЕТ СН'!$F$15</f>
        <v>243.70959622000001</v>
      </c>
      <c r="E148" s="36">
        <f>SUMIFS(СВЦЭМ!$E$33:$E$776,СВЦЭМ!$A$33:$A$776,$A148,СВЦЭМ!$B$33:$B$776,E$143)+'СЕТ СН'!$F$15</f>
        <v>243.13427941</v>
      </c>
      <c r="F148" s="36">
        <f>SUMIFS(СВЦЭМ!$E$33:$E$776,СВЦЭМ!$A$33:$A$776,$A148,СВЦЭМ!$B$33:$B$776,F$143)+'СЕТ СН'!$F$15</f>
        <v>242.48303680000001</v>
      </c>
      <c r="G148" s="36">
        <f>SUMIFS(СВЦЭМ!$E$33:$E$776,СВЦЭМ!$A$33:$A$776,$A148,СВЦЭМ!$B$33:$B$776,G$143)+'СЕТ СН'!$F$15</f>
        <v>237.83119540000001</v>
      </c>
      <c r="H148" s="36">
        <f>SUMIFS(СВЦЭМ!$E$33:$E$776,СВЦЭМ!$A$33:$A$776,$A148,СВЦЭМ!$B$33:$B$776,H$143)+'СЕТ СН'!$F$15</f>
        <v>228.06189128</v>
      </c>
      <c r="I148" s="36">
        <f>SUMIFS(СВЦЭМ!$E$33:$E$776,СВЦЭМ!$A$33:$A$776,$A148,СВЦЭМ!$B$33:$B$776,I$143)+'СЕТ СН'!$F$15</f>
        <v>226.21606811999999</v>
      </c>
      <c r="J148" s="36">
        <f>SUMIFS(СВЦЭМ!$E$33:$E$776,СВЦЭМ!$A$33:$A$776,$A148,СВЦЭМ!$B$33:$B$776,J$143)+'СЕТ СН'!$F$15</f>
        <v>221.20015344000001</v>
      </c>
      <c r="K148" s="36">
        <f>SUMIFS(СВЦЭМ!$E$33:$E$776,СВЦЭМ!$A$33:$A$776,$A148,СВЦЭМ!$B$33:$B$776,K$143)+'СЕТ СН'!$F$15</f>
        <v>221.99689031</v>
      </c>
      <c r="L148" s="36">
        <f>SUMIFS(СВЦЭМ!$E$33:$E$776,СВЦЭМ!$A$33:$A$776,$A148,СВЦЭМ!$B$33:$B$776,L$143)+'СЕТ СН'!$F$15</f>
        <v>222.14592403</v>
      </c>
      <c r="M148" s="36">
        <f>SUMIFS(СВЦЭМ!$E$33:$E$776,СВЦЭМ!$A$33:$A$776,$A148,СВЦЭМ!$B$33:$B$776,M$143)+'СЕТ СН'!$F$15</f>
        <v>223.30007312000001</v>
      </c>
      <c r="N148" s="36">
        <f>SUMIFS(СВЦЭМ!$E$33:$E$776,СВЦЭМ!$A$33:$A$776,$A148,СВЦЭМ!$B$33:$B$776,N$143)+'СЕТ СН'!$F$15</f>
        <v>218.59037823</v>
      </c>
      <c r="O148" s="36">
        <f>SUMIFS(СВЦЭМ!$E$33:$E$776,СВЦЭМ!$A$33:$A$776,$A148,СВЦЭМ!$B$33:$B$776,O$143)+'СЕТ СН'!$F$15</f>
        <v>212.29568004000001</v>
      </c>
      <c r="P148" s="36">
        <f>SUMIFS(СВЦЭМ!$E$33:$E$776,СВЦЭМ!$A$33:$A$776,$A148,СВЦЭМ!$B$33:$B$776,P$143)+'СЕТ СН'!$F$15</f>
        <v>213.45652365000001</v>
      </c>
      <c r="Q148" s="36">
        <f>SUMIFS(СВЦЭМ!$E$33:$E$776,СВЦЭМ!$A$33:$A$776,$A148,СВЦЭМ!$B$33:$B$776,Q$143)+'СЕТ СН'!$F$15</f>
        <v>216.22200917999999</v>
      </c>
      <c r="R148" s="36">
        <f>SUMIFS(СВЦЭМ!$E$33:$E$776,СВЦЭМ!$A$33:$A$776,$A148,СВЦЭМ!$B$33:$B$776,R$143)+'СЕТ СН'!$F$15</f>
        <v>214.23794321</v>
      </c>
      <c r="S148" s="36">
        <f>SUMIFS(СВЦЭМ!$E$33:$E$776,СВЦЭМ!$A$33:$A$776,$A148,СВЦЭМ!$B$33:$B$776,S$143)+'СЕТ СН'!$F$15</f>
        <v>214.09937274000001</v>
      </c>
      <c r="T148" s="36">
        <f>SUMIFS(СВЦЭМ!$E$33:$E$776,СВЦЭМ!$A$33:$A$776,$A148,СВЦЭМ!$B$33:$B$776,T$143)+'СЕТ СН'!$F$15</f>
        <v>204.69954165999999</v>
      </c>
      <c r="U148" s="36">
        <f>SUMIFS(СВЦЭМ!$E$33:$E$776,СВЦЭМ!$A$33:$A$776,$A148,СВЦЭМ!$B$33:$B$776,U$143)+'СЕТ СН'!$F$15</f>
        <v>207.58265969000001</v>
      </c>
      <c r="V148" s="36">
        <f>SUMIFS(СВЦЭМ!$E$33:$E$776,СВЦЭМ!$A$33:$A$776,$A148,СВЦЭМ!$B$33:$B$776,V$143)+'СЕТ СН'!$F$15</f>
        <v>211.43439050999999</v>
      </c>
      <c r="W148" s="36">
        <f>SUMIFS(СВЦЭМ!$E$33:$E$776,СВЦЭМ!$A$33:$A$776,$A148,СВЦЭМ!$B$33:$B$776,W$143)+'СЕТ СН'!$F$15</f>
        <v>214.08258333000001</v>
      </c>
      <c r="X148" s="36">
        <f>SUMIFS(СВЦЭМ!$E$33:$E$776,СВЦЭМ!$A$33:$A$776,$A148,СВЦЭМ!$B$33:$B$776,X$143)+'СЕТ СН'!$F$15</f>
        <v>219.23798171000001</v>
      </c>
      <c r="Y148" s="36">
        <f>SUMIFS(СВЦЭМ!$E$33:$E$776,СВЦЭМ!$A$33:$A$776,$A148,СВЦЭМ!$B$33:$B$776,Y$143)+'СЕТ СН'!$F$15</f>
        <v>222.25662456000001</v>
      </c>
    </row>
    <row r="149" spans="1:25" ht="15.75" x14ac:dyDescent="0.2">
      <c r="A149" s="35">
        <f t="shared" si="4"/>
        <v>43502</v>
      </c>
      <c r="B149" s="36">
        <f>SUMIFS(СВЦЭМ!$E$33:$E$776,СВЦЭМ!$A$33:$A$776,$A149,СВЦЭМ!$B$33:$B$776,B$143)+'СЕТ СН'!$F$15</f>
        <v>231.14487688</v>
      </c>
      <c r="C149" s="36">
        <f>SUMIFS(СВЦЭМ!$E$33:$E$776,СВЦЭМ!$A$33:$A$776,$A149,СВЦЭМ!$B$33:$B$776,C$143)+'СЕТ СН'!$F$15</f>
        <v>237.46646023</v>
      </c>
      <c r="D149" s="36">
        <f>SUMIFS(СВЦЭМ!$E$33:$E$776,СВЦЭМ!$A$33:$A$776,$A149,СВЦЭМ!$B$33:$B$776,D$143)+'СЕТ СН'!$F$15</f>
        <v>239.54936393</v>
      </c>
      <c r="E149" s="36">
        <f>SUMIFS(СВЦЭМ!$E$33:$E$776,СВЦЭМ!$A$33:$A$776,$A149,СВЦЭМ!$B$33:$B$776,E$143)+'СЕТ СН'!$F$15</f>
        <v>239.68922850999999</v>
      </c>
      <c r="F149" s="36">
        <f>SUMIFS(СВЦЭМ!$E$33:$E$776,СВЦЭМ!$A$33:$A$776,$A149,СВЦЭМ!$B$33:$B$776,F$143)+'СЕТ СН'!$F$15</f>
        <v>239.00320755000001</v>
      </c>
      <c r="G149" s="36">
        <f>SUMIFS(СВЦЭМ!$E$33:$E$776,СВЦЭМ!$A$33:$A$776,$A149,СВЦЭМ!$B$33:$B$776,G$143)+'СЕТ СН'!$F$15</f>
        <v>233.14240128</v>
      </c>
      <c r="H149" s="36">
        <f>SUMIFS(СВЦЭМ!$E$33:$E$776,СВЦЭМ!$A$33:$A$776,$A149,СВЦЭМ!$B$33:$B$776,H$143)+'СЕТ СН'!$F$15</f>
        <v>225.80483018000001</v>
      </c>
      <c r="I149" s="36">
        <f>SUMIFS(СВЦЭМ!$E$33:$E$776,СВЦЭМ!$A$33:$A$776,$A149,СВЦЭМ!$B$33:$B$776,I$143)+'СЕТ СН'!$F$15</f>
        <v>220.38160712000001</v>
      </c>
      <c r="J149" s="36">
        <f>SUMIFS(СВЦЭМ!$E$33:$E$776,СВЦЭМ!$A$33:$A$776,$A149,СВЦЭМ!$B$33:$B$776,J$143)+'СЕТ СН'!$F$15</f>
        <v>223.60135360999999</v>
      </c>
      <c r="K149" s="36">
        <f>SUMIFS(СВЦЭМ!$E$33:$E$776,СВЦЭМ!$A$33:$A$776,$A149,СВЦЭМ!$B$33:$B$776,K$143)+'СЕТ СН'!$F$15</f>
        <v>222.8945865</v>
      </c>
      <c r="L149" s="36">
        <f>SUMIFS(СВЦЭМ!$E$33:$E$776,СВЦЭМ!$A$33:$A$776,$A149,СВЦЭМ!$B$33:$B$776,L$143)+'СЕТ СН'!$F$15</f>
        <v>224.68556383999999</v>
      </c>
      <c r="M149" s="36">
        <f>SUMIFS(СВЦЭМ!$E$33:$E$776,СВЦЭМ!$A$33:$A$776,$A149,СВЦЭМ!$B$33:$B$776,M$143)+'СЕТ СН'!$F$15</f>
        <v>225.11694550000001</v>
      </c>
      <c r="N149" s="36">
        <f>SUMIFS(СВЦЭМ!$E$33:$E$776,СВЦЭМ!$A$33:$A$776,$A149,СВЦЭМ!$B$33:$B$776,N$143)+'СЕТ СН'!$F$15</f>
        <v>221.92762826000001</v>
      </c>
      <c r="O149" s="36">
        <f>SUMIFS(СВЦЭМ!$E$33:$E$776,СВЦЭМ!$A$33:$A$776,$A149,СВЦЭМ!$B$33:$B$776,O$143)+'СЕТ СН'!$F$15</f>
        <v>216.45691604000001</v>
      </c>
      <c r="P149" s="36">
        <f>SUMIFS(СВЦЭМ!$E$33:$E$776,СВЦЭМ!$A$33:$A$776,$A149,СВЦЭМ!$B$33:$B$776,P$143)+'СЕТ СН'!$F$15</f>
        <v>215.90513612000001</v>
      </c>
      <c r="Q149" s="36">
        <f>SUMIFS(СВЦЭМ!$E$33:$E$776,СВЦЭМ!$A$33:$A$776,$A149,СВЦЭМ!$B$33:$B$776,Q$143)+'СЕТ СН'!$F$15</f>
        <v>216.70578777</v>
      </c>
      <c r="R149" s="36">
        <f>SUMIFS(СВЦЭМ!$E$33:$E$776,СВЦЭМ!$A$33:$A$776,$A149,СВЦЭМ!$B$33:$B$776,R$143)+'СЕТ СН'!$F$15</f>
        <v>215.20995266</v>
      </c>
      <c r="S149" s="36">
        <f>SUMIFS(СВЦЭМ!$E$33:$E$776,СВЦЭМ!$A$33:$A$776,$A149,СВЦЭМ!$B$33:$B$776,S$143)+'СЕТ СН'!$F$15</f>
        <v>216.67961790999999</v>
      </c>
      <c r="T149" s="36">
        <f>SUMIFS(СВЦЭМ!$E$33:$E$776,СВЦЭМ!$A$33:$A$776,$A149,СВЦЭМ!$B$33:$B$776,T$143)+'СЕТ СН'!$F$15</f>
        <v>211.54958714</v>
      </c>
      <c r="U149" s="36">
        <f>SUMIFS(СВЦЭМ!$E$33:$E$776,СВЦЭМ!$A$33:$A$776,$A149,СВЦЭМ!$B$33:$B$776,U$143)+'СЕТ СН'!$F$15</f>
        <v>212.23403232000001</v>
      </c>
      <c r="V149" s="36">
        <f>SUMIFS(СВЦЭМ!$E$33:$E$776,СВЦЭМ!$A$33:$A$776,$A149,СВЦЭМ!$B$33:$B$776,V$143)+'СЕТ СН'!$F$15</f>
        <v>216.70448490999999</v>
      </c>
      <c r="W149" s="36">
        <f>SUMIFS(СВЦЭМ!$E$33:$E$776,СВЦЭМ!$A$33:$A$776,$A149,СВЦЭМ!$B$33:$B$776,W$143)+'СЕТ СН'!$F$15</f>
        <v>219.07674284999999</v>
      </c>
      <c r="X149" s="36">
        <f>SUMIFS(СВЦЭМ!$E$33:$E$776,СВЦЭМ!$A$33:$A$776,$A149,СВЦЭМ!$B$33:$B$776,X$143)+'СЕТ СН'!$F$15</f>
        <v>224.14867828999999</v>
      </c>
      <c r="Y149" s="36">
        <f>SUMIFS(СВЦЭМ!$E$33:$E$776,СВЦЭМ!$A$33:$A$776,$A149,СВЦЭМ!$B$33:$B$776,Y$143)+'СЕТ СН'!$F$15</f>
        <v>230.89975587999999</v>
      </c>
    </row>
    <row r="150" spans="1:25" ht="15.75" x14ac:dyDescent="0.2">
      <c r="A150" s="35">
        <f t="shared" si="4"/>
        <v>43503</v>
      </c>
      <c r="B150" s="36">
        <f>SUMIFS(СВЦЭМ!$E$33:$E$776,СВЦЭМ!$A$33:$A$776,$A150,СВЦЭМ!$B$33:$B$776,B$143)+'СЕТ СН'!$F$15</f>
        <v>236.69988146</v>
      </c>
      <c r="C150" s="36">
        <f>SUMIFS(СВЦЭМ!$E$33:$E$776,СВЦЭМ!$A$33:$A$776,$A150,СВЦЭМ!$B$33:$B$776,C$143)+'СЕТ СН'!$F$15</f>
        <v>240.60195038000001</v>
      </c>
      <c r="D150" s="36">
        <f>SUMIFS(СВЦЭМ!$E$33:$E$776,СВЦЭМ!$A$33:$A$776,$A150,СВЦЭМ!$B$33:$B$776,D$143)+'СЕТ СН'!$F$15</f>
        <v>244.59587202</v>
      </c>
      <c r="E150" s="36">
        <f>SUMIFS(СВЦЭМ!$E$33:$E$776,СВЦЭМ!$A$33:$A$776,$A150,СВЦЭМ!$B$33:$B$776,E$143)+'СЕТ СН'!$F$15</f>
        <v>249.88514763000001</v>
      </c>
      <c r="F150" s="36">
        <f>SUMIFS(СВЦЭМ!$E$33:$E$776,СВЦЭМ!$A$33:$A$776,$A150,СВЦЭМ!$B$33:$B$776,F$143)+'СЕТ СН'!$F$15</f>
        <v>245.9866289</v>
      </c>
      <c r="G150" s="36">
        <f>SUMIFS(СВЦЭМ!$E$33:$E$776,СВЦЭМ!$A$33:$A$776,$A150,СВЦЭМ!$B$33:$B$776,G$143)+'СЕТ СН'!$F$15</f>
        <v>242.95492585</v>
      </c>
      <c r="H150" s="36">
        <f>SUMIFS(СВЦЭМ!$E$33:$E$776,СВЦЭМ!$A$33:$A$776,$A150,СВЦЭМ!$B$33:$B$776,H$143)+'СЕТ СН'!$F$15</f>
        <v>236.32730187000001</v>
      </c>
      <c r="I150" s="36">
        <f>SUMIFS(СВЦЭМ!$E$33:$E$776,СВЦЭМ!$A$33:$A$776,$A150,СВЦЭМ!$B$33:$B$776,I$143)+'СЕТ СН'!$F$15</f>
        <v>231.99162011999999</v>
      </c>
      <c r="J150" s="36">
        <f>SUMIFS(СВЦЭМ!$E$33:$E$776,СВЦЭМ!$A$33:$A$776,$A150,СВЦЭМ!$B$33:$B$776,J$143)+'СЕТ СН'!$F$15</f>
        <v>229.48442575999999</v>
      </c>
      <c r="K150" s="36">
        <f>SUMIFS(СВЦЭМ!$E$33:$E$776,СВЦЭМ!$A$33:$A$776,$A150,СВЦЭМ!$B$33:$B$776,K$143)+'СЕТ СН'!$F$15</f>
        <v>227.17363824</v>
      </c>
      <c r="L150" s="36">
        <f>SUMIFS(СВЦЭМ!$E$33:$E$776,СВЦЭМ!$A$33:$A$776,$A150,СВЦЭМ!$B$33:$B$776,L$143)+'СЕТ СН'!$F$15</f>
        <v>227.00237718</v>
      </c>
      <c r="M150" s="36">
        <f>SUMIFS(СВЦЭМ!$E$33:$E$776,СВЦЭМ!$A$33:$A$776,$A150,СВЦЭМ!$B$33:$B$776,M$143)+'СЕТ СН'!$F$15</f>
        <v>228.58683589</v>
      </c>
      <c r="N150" s="36">
        <f>SUMIFS(СВЦЭМ!$E$33:$E$776,СВЦЭМ!$A$33:$A$776,$A150,СВЦЭМ!$B$33:$B$776,N$143)+'СЕТ СН'!$F$15</f>
        <v>225.22504246</v>
      </c>
      <c r="O150" s="36">
        <f>SUMIFS(СВЦЭМ!$E$33:$E$776,СВЦЭМ!$A$33:$A$776,$A150,СВЦЭМ!$B$33:$B$776,O$143)+'СЕТ СН'!$F$15</f>
        <v>218.05948376000001</v>
      </c>
      <c r="P150" s="36">
        <f>SUMIFS(СВЦЭМ!$E$33:$E$776,СВЦЭМ!$A$33:$A$776,$A150,СВЦЭМ!$B$33:$B$776,P$143)+'СЕТ СН'!$F$15</f>
        <v>217.76846628000001</v>
      </c>
      <c r="Q150" s="36">
        <f>SUMIFS(СВЦЭМ!$E$33:$E$776,СВЦЭМ!$A$33:$A$776,$A150,СВЦЭМ!$B$33:$B$776,Q$143)+'СЕТ СН'!$F$15</f>
        <v>218.65488539</v>
      </c>
      <c r="R150" s="36">
        <f>SUMIFS(СВЦЭМ!$E$33:$E$776,СВЦЭМ!$A$33:$A$776,$A150,СВЦЭМ!$B$33:$B$776,R$143)+'СЕТ СН'!$F$15</f>
        <v>218.47612427999999</v>
      </c>
      <c r="S150" s="36">
        <f>SUMIFS(СВЦЭМ!$E$33:$E$776,СВЦЭМ!$A$33:$A$776,$A150,СВЦЭМ!$B$33:$B$776,S$143)+'СЕТ СН'!$F$15</f>
        <v>216.48212910999999</v>
      </c>
      <c r="T150" s="36">
        <f>SUMIFS(СВЦЭМ!$E$33:$E$776,СВЦЭМ!$A$33:$A$776,$A150,СВЦЭМ!$B$33:$B$776,T$143)+'СЕТ СН'!$F$15</f>
        <v>208.50106030000001</v>
      </c>
      <c r="U150" s="36">
        <f>SUMIFS(СВЦЭМ!$E$33:$E$776,СВЦЭМ!$A$33:$A$776,$A150,СВЦЭМ!$B$33:$B$776,U$143)+'СЕТ СН'!$F$15</f>
        <v>206.89881238000001</v>
      </c>
      <c r="V150" s="36">
        <f>SUMIFS(СВЦЭМ!$E$33:$E$776,СВЦЭМ!$A$33:$A$776,$A150,СВЦЭМ!$B$33:$B$776,V$143)+'СЕТ СН'!$F$15</f>
        <v>210.62570475999999</v>
      </c>
      <c r="W150" s="36">
        <f>SUMIFS(СВЦЭМ!$E$33:$E$776,СВЦЭМ!$A$33:$A$776,$A150,СВЦЭМ!$B$33:$B$776,W$143)+'СЕТ СН'!$F$15</f>
        <v>214.33903129999999</v>
      </c>
      <c r="X150" s="36">
        <f>SUMIFS(СВЦЭМ!$E$33:$E$776,СВЦЭМ!$A$33:$A$776,$A150,СВЦЭМ!$B$33:$B$776,X$143)+'СЕТ СН'!$F$15</f>
        <v>218.25151736000001</v>
      </c>
      <c r="Y150" s="36">
        <f>SUMIFS(СВЦЭМ!$E$33:$E$776,СВЦЭМ!$A$33:$A$776,$A150,СВЦЭМ!$B$33:$B$776,Y$143)+'СЕТ СН'!$F$15</f>
        <v>222.11582118999999</v>
      </c>
    </row>
    <row r="151" spans="1:25" ht="15.75" x14ac:dyDescent="0.2">
      <c r="A151" s="35">
        <f t="shared" si="4"/>
        <v>43504</v>
      </c>
      <c r="B151" s="36">
        <f>SUMIFS(СВЦЭМ!$E$33:$E$776,СВЦЭМ!$A$33:$A$776,$A151,СВЦЭМ!$B$33:$B$776,B$143)+'СЕТ СН'!$F$15</f>
        <v>237.58099476999999</v>
      </c>
      <c r="C151" s="36">
        <f>SUMIFS(СВЦЭМ!$E$33:$E$776,СВЦЭМ!$A$33:$A$776,$A151,СВЦЭМ!$B$33:$B$776,C$143)+'СЕТ СН'!$F$15</f>
        <v>242.10870371999999</v>
      </c>
      <c r="D151" s="36">
        <f>SUMIFS(СВЦЭМ!$E$33:$E$776,СВЦЭМ!$A$33:$A$776,$A151,СВЦЭМ!$B$33:$B$776,D$143)+'СЕТ СН'!$F$15</f>
        <v>245.07378722999999</v>
      </c>
      <c r="E151" s="36">
        <f>SUMIFS(СВЦЭМ!$E$33:$E$776,СВЦЭМ!$A$33:$A$776,$A151,СВЦЭМ!$B$33:$B$776,E$143)+'СЕТ СН'!$F$15</f>
        <v>251.14813619</v>
      </c>
      <c r="F151" s="36">
        <f>SUMIFS(СВЦЭМ!$E$33:$E$776,СВЦЭМ!$A$33:$A$776,$A151,СВЦЭМ!$B$33:$B$776,F$143)+'СЕТ СН'!$F$15</f>
        <v>249.02697416000001</v>
      </c>
      <c r="G151" s="36">
        <f>SUMIFS(СВЦЭМ!$E$33:$E$776,СВЦЭМ!$A$33:$A$776,$A151,СВЦЭМ!$B$33:$B$776,G$143)+'СЕТ СН'!$F$15</f>
        <v>242.82195766999999</v>
      </c>
      <c r="H151" s="36">
        <f>SUMIFS(СВЦЭМ!$E$33:$E$776,СВЦЭМ!$A$33:$A$776,$A151,СВЦЭМ!$B$33:$B$776,H$143)+'СЕТ СН'!$F$15</f>
        <v>235.19207003</v>
      </c>
      <c r="I151" s="36">
        <f>SUMIFS(СВЦЭМ!$E$33:$E$776,СВЦЭМ!$A$33:$A$776,$A151,СВЦЭМ!$B$33:$B$776,I$143)+'СЕТ СН'!$F$15</f>
        <v>231.92828560000001</v>
      </c>
      <c r="J151" s="36">
        <f>SUMIFS(СВЦЭМ!$E$33:$E$776,СВЦЭМ!$A$33:$A$776,$A151,СВЦЭМ!$B$33:$B$776,J$143)+'СЕТ СН'!$F$15</f>
        <v>228.03872935999999</v>
      </c>
      <c r="K151" s="36">
        <f>SUMIFS(СВЦЭМ!$E$33:$E$776,СВЦЭМ!$A$33:$A$776,$A151,СВЦЭМ!$B$33:$B$776,K$143)+'СЕТ СН'!$F$15</f>
        <v>221.74480170000001</v>
      </c>
      <c r="L151" s="36">
        <f>SUMIFS(СВЦЭМ!$E$33:$E$776,СВЦЭМ!$A$33:$A$776,$A151,СВЦЭМ!$B$33:$B$776,L$143)+'СЕТ СН'!$F$15</f>
        <v>216.28058797</v>
      </c>
      <c r="M151" s="36">
        <f>SUMIFS(СВЦЭМ!$E$33:$E$776,СВЦЭМ!$A$33:$A$776,$A151,СВЦЭМ!$B$33:$B$776,M$143)+'СЕТ СН'!$F$15</f>
        <v>218.17996110000001</v>
      </c>
      <c r="N151" s="36">
        <f>SUMIFS(СВЦЭМ!$E$33:$E$776,СВЦЭМ!$A$33:$A$776,$A151,СВЦЭМ!$B$33:$B$776,N$143)+'СЕТ СН'!$F$15</f>
        <v>216.15091323999999</v>
      </c>
      <c r="O151" s="36">
        <f>SUMIFS(СВЦЭМ!$E$33:$E$776,СВЦЭМ!$A$33:$A$776,$A151,СВЦЭМ!$B$33:$B$776,O$143)+'СЕТ СН'!$F$15</f>
        <v>215.37664301999999</v>
      </c>
      <c r="P151" s="36">
        <f>SUMIFS(СВЦЭМ!$E$33:$E$776,СВЦЭМ!$A$33:$A$776,$A151,СВЦЭМ!$B$33:$B$776,P$143)+'СЕТ СН'!$F$15</f>
        <v>218.29942586000001</v>
      </c>
      <c r="Q151" s="36">
        <f>SUMIFS(СВЦЭМ!$E$33:$E$776,СВЦЭМ!$A$33:$A$776,$A151,СВЦЭМ!$B$33:$B$776,Q$143)+'СЕТ СН'!$F$15</f>
        <v>219.68696331000001</v>
      </c>
      <c r="R151" s="36">
        <f>SUMIFS(СВЦЭМ!$E$33:$E$776,СВЦЭМ!$A$33:$A$776,$A151,СВЦЭМ!$B$33:$B$776,R$143)+'СЕТ СН'!$F$15</f>
        <v>219.79994041</v>
      </c>
      <c r="S151" s="36">
        <f>SUMIFS(СВЦЭМ!$E$33:$E$776,СВЦЭМ!$A$33:$A$776,$A151,СВЦЭМ!$B$33:$B$776,S$143)+'СЕТ СН'!$F$15</f>
        <v>216.62798266999999</v>
      </c>
      <c r="T151" s="36">
        <f>SUMIFS(СВЦЭМ!$E$33:$E$776,СВЦЭМ!$A$33:$A$776,$A151,СВЦЭМ!$B$33:$B$776,T$143)+'СЕТ СН'!$F$15</f>
        <v>207.03034004</v>
      </c>
      <c r="U151" s="36">
        <f>SUMIFS(СВЦЭМ!$E$33:$E$776,СВЦЭМ!$A$33:$A$776,$A151,СВЦЭМ!$B$33:$B$776,U$143)+'СЕТ СН'!$F$15</f>
        <v>206.29898402000001</v>
      </c>
      <c r="V151" s="36">
        <f>SUMIFS(СВЦЭМ!$E$33:$E$776,СВЦЭМ!$A$33:$A$776,$A151,СВЦЭМ!$B$33:$B$776,V$143)+'СЕТ СН'!$F$15</f>
        <v>212.61820710000001</v>
      </c>
      <c r="W151" s="36">
        <f>SUMIFS(СВЦЭМ!$E$33:$E$776,СВЦЭМ!$A$33:$A$776,$A151,СВЦЭМ!$B$33:$B$776,W$143)+'СЕТ СН'!$F$15</f>
        <v>218.48241345</v>
      </c>
      <c r="X151" s="36">
        <f>SUMIFS(СВЦЭМ!$E$33:$E$776,СВЦЭМ!$A$33:$A$776,$A151,СВЦЭМ!$B$33:$B$776,X$143)+'СЕТ СН'!$F$15</f>
        <v>224.85005914000001</v>
      </c>
      <c r="Y151" s="36">
        <f>SUMIFS(СВЦЭМ!$E$33:$E$776,СВЦЭМ!$A$33:$A$776,$A151,СВЦЭМ!$B$33:$B$776,Y$143)+'СЕТ СН'!$F$15</f>
        <v>228.1363624</v>
      </c>
    </row>
    <row r="152" spans="1:25" ht="15.75" x14ac:dyDescent="0.2">
      <c r="A152" s="35">
        <f t="shared" si="4"/>
        <v>43505</v>
      </c>
      <c r="B152" s="36">
        <f>SUMIFS(СВЦЭМ!$E$33:$E$776,СВЦЭМ!$A$33:$A$776,$A152,СВЦЭМ!$B$33:$B$776,B$143)+'СЕТ СН'!$F$15</f>
        <v>231.00715543999999</v>
      </c>
      <c r="C152" s="36">
        <f>SUMIFS(СВЦЭМ!$E$33:$E$776,СВЦЭМ!$A$33:$A$776,$A152,СВЦЭМ!$B$33:$B$776,C$143)+'СЕТ СН'!$F$15</f>
        <v>237.37807860999999</v>
      </c>
      <c r="D152" s="36">
        <f>SUMIFS(СВЦЭМ!$E$33:$E$776,СВЦЭМ!$A$33:$A$776,$A152,СВЦЭМ!$B$33:$B$776,D$143)+'СЕТ СН'!$F$15</f>
        <v>241.09310671</v>
      </c>
      <c r="E152" s="36">
        <f>SUMIFS(СВЦЭМ!$E$33:$E$776,СВЦЭМ!$A$33:$A$776,$A152,СВЦЭМ!$B$33:$B$776,E$143)+'СЕТ СН'!$F$15</f>
        <v>241.17035920999999</v>
      </c>
      <c r="F152" s="36">
        <f>SUMIFS(СВЦЭМ!$E$33:$E$776,СВЦЭМ!$A$33:$A$776,$A152,СВЦЭМ!$B$33:$B$776,F$143)+'СЕТ СН'!$F$15</f>
        <v>240.54654844999999</v>
      </c>
      <c r="G152" s="36">
        <f>SUMIFS(СВЦЭМ!$E$33:$E$776,СВЦЭМ!$A$33:$A$776,$A152,СВЦЭМ!$B$33:$B$776,G$143)+'СЕТ СН'!$F$15</f>
        <v>240.16168010999999</v>
      </c>
      <c r="H152" s="36">
        <f>SUMIFS(СВЦЭМ!$E$33:$E$776,СВЦЭМ!$A$33:$A$776,$A152,СВЦЭМ!$B$33:$B$776,H$143)+'СЕТ СН'!$F$15</f>
        <v>235.25085752999999</v>
      </c>
      <c r="I152" s="36">
        <f>SUMIFS(СВЦЭМ!$E$33:$E$776,СВЦЭМ!$A$33:$A$776,$A152,СВЦЭМ!$B$33:$B$776,I$143)+'СЕТ СН'!$F$15</f>
        <v>232.21573866</v>
      </c>
      <c r="J152" s="36">
        <f>SUMIFS(СВЦЭМ!$E$33:$E$776,СВЦЭМ!$A$33:$A$776,$A152,СВЦЭМ!$B$33:$B$776,J$143)+'СЕТ СН'!$F$15</f>
        <v>223.42933260999999</v>
      </c>
      <c r="K152" s="36">
        <f>SUMIFS(СВЦЭМ!$E$33:$E$776,СВЦЭМ!$A$33:$A$776,$A152,СВЦЭМ!$B$33:$B$776,K$143)+'СЕТ СН'!$F$15</f>
        <v>218.2347603</v>
      </c>
      <c r="L152" s="36">
        <f>SUMIFS(СВЦЭМ!$E$33:$E$776,СВЦЭМ!$A$33:$A$776,$A152,СВЦЭМ!$B$33:$B$776,L$143)+'СЕТ СН'!$F$15</f>
        <v>217.29224163000001</v>
      </c>
      <c r="M152" s="36">
        <f>SUMIFS(СВЦЭМ!$E$33:$E$776,СВЦЭМ!$A$33:$A$776,$A152,СВЦЭМ!$B$33:$B$776,M$143)+'СЕТ СН'!$F$15</f>
        <v>218.76418373000001</v>
      </c>
      <c r="N152" s="36">
        <f>SUMIFS(СВЦЭМ!$E$33:$E$776,СВЦЭМ!$A$33:$A$776,$A152,СВЦЭМ!$B$33:$B$776,N$143)+'СЕТ СН'!$F$15</f>
        <v>219.25886112000001</v>
      </c>
      <c r="O152" s="36">
        <f>SUMIFS(СВЦЭМ!$E$33:$E$776,СВЦЭМ!$A$33:$A$776,$A152,СВЦЭМ!$B$33:$B$776,O$143)+'СЕТ СН'!$F$15</f>
        <v>216.0766793</v>
      </c>
      <c r="P152" s="36">
        <f>SUMIFS(СВЦЭМ!$E$33:$E$776,СВЦЭМ!$A$33:$A$776,$A152,СВЦЭМ!$B$33:$B$776,P$143)+'СЕТ СН'!$F$15</f>
        <v>215.89235708000001</v>
      </c>
      <c r="Q152" s="36">
        <f>SUMIFS(СВЦЭМ!$E$33:$E$776,СВЦЭМ!$A$33:$A$776,$A152,СВЦЭМ!$B$33:$B$776,Q$143)+'СЕТ СН'!$F$15</f>
        <v>217.53028391999999</v>
      </c>
      <c r="R152" s="36">
        <f>SUMIFS(СВЦЭМ!$E$33:$E$776,СВЦЭМ!$A$33:$A$776,$A152,СВЦЭМ!$B$33:$B$776,R$143)+'СЕТ СН'!$F$15</f>
        <v>213.67288503</v>
      </c>
      <c r="S152" s="36">
        <f>SUMIFS(СВЦЭМ!$E$33:$E$776,СВЦЭМ!$A$33:$A$776,$A152,СВЦЭМ!$B$33:$B$776,S$143)+'СЕТ СН'!$F$15</f>
        <v>210.04299039</v>
      </c>
      <c r="T152" s="36">
        <f>SUMIFS(СВЦЭМ!$E$33:$E$776,СВЦЭМ!$A$33:$A$776,$A152,СВЦЭМ!$B$33:$B$776,T$143)+'СЕТ СН'!$F$15</f>
        <v>201.78091441000001</v>
      </c>
      <c r="U152" s="36">
        <f>SUMIFS(СВЦЭМ!$E$33:$E$776,СВЦЭМ!$A$33:$A$776,$A152,СВЦЭМ!$B$33:$B$776,U$143)+'СЕТ СН'!$F$15</f>
        <v>200.05879249</v>
      </c>
      <c r="V152" s="36">
        <f>SUMIFS(СВЦЭМ!$E$33:$E$776,СВЦЭМ!$A$33:$A$776,$A152,СВЦЭМ!$B$33:$B$776,V$143)+'СЕТ СН'!$F$15</f>
        <v>203.55229893000001</v>
      </c>
      <c r="W152" s="36">
        <f>SUMIFS(СВЦЭМ!$E$33:$E$776,СВЦЭМ!$A$33:$A$776,$A152,СВЦЭМ!$B$33:$B$776,W$143)+'СЕТ СН'!$F$15</f>
        <v>207.56901103999999</v>
      </c>
      <c r="X152" s="36">
        <f>SUMIFS(СВЦЭМ!$E$33:$E$776,СВЦЭМ!$A$33:$A$776,$A152,СВЦЭМ!$B$33:$B$776,X$143)+'СЕТ СН'!$F$15</f>
        <v>212.09899736</v>
      </c>
      <c r="Y152" s="36">
        <f>SUMIFS(СВЦЭМ!$E$33:$E$776,СВЦЭМ!$A$33:$A$776,$A152,СВЦЭМ!$B$33:$B$776,Y$143)+'СЕТ СН'!$F$15</f>
        <v>217.88537210000001</v>
      </c>
    </row>
    <row r="153" spans="1:25" ht="15.75" x14ac:dyDescent="0.2">
      <c r="A153" s="35">
        <f t="shared" si="4"/>
        <v>43506</v>
      </c>
      <c r="B153" s="36">
        <f>SUMIFS(СВЦЭМ!$E$33:$E$776,СВЦЭМ!$A$33:$A$776,$A153,СВЦЭМ!$B$33:$B$776,B$143)+'СЕТ СН'!$F$15</f>
        <v>222.53409149000001</v>
      </c>
      <c r="C153" s="36">
        <f>SUMIFS(СВЦЭМ!$E$33:$E$776,СВЦЭМ!$A$33:$A$776,$A153,СВЦЭМ!$B$33:$B$776,C$143)+'СЕТ СН'!$F$15</f>
        <v>225.14276439</v>
      </c>
      <c r="D153" s="36">
        <f>SUMIFS(СВЦЭМ!$E$33:$E$776,СВЦЭМ!$A$33:$A$776,$A153,СВЦЭМ!$B$33:$B$776,D$143)+'СЕТ СН'!$F$15</f>
        <v>232.90176735</v>
      </c>
      <c r="E153" s="36">
        <f>SUMIFS(СВЦЭМ!$E$33:$E$776,СВЦЭМ!$A$33:$A$776,$A153,СВЦЭМ!$B$33:$B$776,E$143)+'СЕТ СН'!$F$15</f>
        <v>235.79004261</v>
      </c>
      <c r="F153" s="36">
        <f>SUMIFS(СВЦЭМ!$E$33:$E$776,СВЦЭМ!$A$33:$A$776,$A153,СВЦЭМ!$B$33:$B$776,F$143)+'СЕТ СН'!$F$15</f>
        <v>235.18929369</v>
      </c>
      <c r="G153" s="36">
        <f>SUMIFS(СВЦЭМ!$E$33:$E$776,СВЦЭМ!$A$33:$A$776,$A153,СВЦЭМ!$B$33:$B$776,G$143)+'СЕТ СН'!$F$15</f>
        <v>233.51718581</v>
      </c>
      <c r="H153" s="36">
        <f>SUMIFS(СВЦЭМ!$E$33:$E$776,СВЦЭМ!$A$33:$A$776,$A153,СВЦЭМ!$B$33:$B$776,H$143)+'СЕТ СН'!$F$15</f>
        <v>231.19934868000001</v>
      </c>
      <c r="I153" s="36">
        <f>SUMIFS(СВЦЭМ!$E$33:$E$776,СВЦЭМ!$A$33:$A$776,$A153,СВЦЭМ!$B$33:$B$776,I$143)+'СЕТ СН'!$F$15</f>
        <v>225.44122995000001</v>
      </c>
      <c r="J153" s="36">
        <f>SUMIFS(СВЦЭМ!$E$33:$E$776,СВЦЭМ!$A$33:$A$776,$A153,СВЦЭМ!$B$33:$B$776,J$143)+'СЕТ СН'!$F$15</f>
        <v>219.12313128</v>
      </c>
      <c r="K153" s="36">
        <f>SUMIFS(СВЦЭМ!$E$33:$E$776,СВЦЭМ!$A$33:$A$776,$A153,СВЦЭМ!$B$33:$B$776,K$143)+'СЕТ СН'!$F$15</f>
        <v>209.87511083000001</v>
      </c>
      <c r="L153" s="36">
        <f>SUMIFS(СВЦЭМ!$E$33:$E$776,СВЦЭМ!$A$33:$A$776,$A153,СВЦЭМ!$B$33:$B$776,L$143)+'СЕТ СН'!$F$15</f>
        <v>205.15207903999999</v>
      </c>
      <c r="M153" s="36">
        <f>SUMIFS(СВЦЭМ!$E$33:$E$776,СВЦЭМ!$A$33:$A$776,$A153,СВЦЭМ!$B$33:$B$776,M$143)+'СЕТ СН'!$F$15</f>
        <v>205.4039645</v>
      </c>
      <c r="N153" s="36">
        <f>SUMIFS(СВЦЭМ!$E$33:$E$776,СВЦЭМ!$A$33:$A$776,$A153,СВЦЭМ!$B$33:$B$776,N$143)+'СЕТ СН'!$F$15</f>
        <v>206.80792751000001</v>
      </c>
      <c r="O153" s="36">
        <f>SUMIFS(СВЦЭМ!$E$33:$E$776,СВЦЭМ!$A$33:$A$776,$A153,СВЦЭМ!$B$33:$B$776,O$143)+'СЕТ СН'!$F$15</f>
        <v>203.50087633999999</v>
      </c>
      <c r="P153" s="36">
        <f>SUMIFS(СВЦЭМ!$E$33:$E$776,СВЦЭМ!$A$33:$A$776,$A153,СВЦЭМ!$B$33:$B$776,P$143)+'СЕТ СН'!$F$15</f>
        <v>203.22092344000001</v>
      </c>
      <c r="Q153" s="36">
        <f>SUMIFS(СВЦЭМ!$E$33:$E$776,СВЦЭМ!$A$33:$A$776,$A153,СВЦЭМ!$B$33:$B$776,Q$143)+'СЕТ СН'!$F$15</f>
        <v>207.04432166999999</v>
      </c>
      <c r="R153" s="36">
        <f>SUMIFS(СВЦЭМ!$E$33:$E$776,СВЦЭМ!$A$33:$A$776,$A153,СВЦЭМ!$B$33:$B$776,R$143)+'СЕТ СН'!$F$15</f>
        <v>209.82079371</v>
      </c>
      <c r="S153" s="36">
        <f>SUMIFS(СВЦЭМ!$E$33:$E$776,СВЦЭМ!$A$33:$A$776,$A153,СВЦЭМ!$B$33:$B$776,S$143)+'СЕТ СН'!$F$15</f>
        <v>207.76165036</v>
      </c>
      <c r="T153" s="36">
        <f>SUMIFS(СВЦЭМ!$E$33:$E$776,СВЦЭМ!$A$33:$A$776,$A153,СВЦЭМ!$B$33:$B$776,T$143)+'СЕТ СН'!$F$15</f>
        <v>201.67127601000001</v>
      </c>
      <c r="U153" s="36">
        <f>SUMIFS(СВЦЭМ!$E$33:$E$776,СВЦЭМ!$A$33:$A$776,$A153,СВЦЭМ!$B$33:$B$776,U$143)+'СЕТ СН'!$F$15</f>
        <v>200.38797338000001</v>
      </c>
      <c r="V153" s="36">
        <f>SUMIFS(СВЦЭМ!$E$33:$E$776,СВЦЭМ!$A$33:$A$776,$A153,СВЦЭМ!$B$33:$B$776,V$143)+'СЕТ СН'!$F$15</f>
        <v>196.29241504999999</v>
      </c>
      <c r="W153" s="36">
        <f>SUMIFS(СВЦЭМ!$E$33:$E$776,СВЦЭМ!$A$33:$A$776,$A153,СВЦЭМ!$B$33:$B$776,W$143)+'СЕТ СН'!$F$15</f>
        <v>199.23242511999999</v>
      </c>
      <c r="X153" s="36">
        <f>SUMIFS(СВЦЭМ!$E$33:$E$776,СВЦЭМ!$A$33:$A$776,$A153,СВЦЭМ!$B$33:$B$776,X$143)+'СЕТ СН'!$F$15</f>
        <v>203.69574642000001</v>
      </c>
      <c r="Y153" s="36">
        <f>SUMIFS(СВЦЭМ!$E$33:$E$776,СВЦЭМ!$A$33:$A$776,$A153,СВЦЭМ!$B$33:$B$776,Y$143)+'СЕТ СН'!$F$15</f>
        <v>215.44225496000001</v>
      </c>
    </row>
    <row r="154" spans="1:25" ht="15.75" x14ac:dyDescent="0.2">
      <c r="A154" s="35">
        <f t="shared" si="4"/>
        <v>43507</v>
      </c>
      <c r="B154" s="36">
        <f>SUMIFS(СВЦЭМ!$E$33:$E$776,СВЦЭМ!$A$33:$A$776,$A154,СВЦЭМ!$B$33:$B$776,B$143)+'СЕТ СН'!$F$15</f>
        <v>224.99589204</v>
      </c>
      <c r="C154" s="36">
        <f>SUMIFS(СВЦЭМ!$E$33:$E$776,СВЦЭМ!$A$33:$A$776,$A154,СВЦЭМ!$B$33:$B$776,C$143)+'СЕТ СН'!$F$15</f>
        <v>229.26985077000001</v>
      </c>
      <c r="D154" s="36">
        <f>SUMIFS(СВЦЭМ!$E$33:$E$776,СВЦЭМ!$A$33:$A$776,$A154,СВЦЭМ!$B$33:$B$776,D$143)+'СЕТ СН'!$F$15</f>
        <v>234.67110471999999</v>
      </c>
      <c r="E154" s="36">
        <f>SUMIFS(СВЦЭМ!$E$33:$E$776,СВЦЭМ!$A$33:$A$776,$A154,СВЦЭМ!$B$33:$B$776,E$143)+'СЕТ СН'!$F$15</f>
        <v>236.95967184</v>
      </c>
      <c r="F154" s="36">
        <f>SUMIFS(СВЦЭМ!$E$33:$E$776,СВЦЭМ!$A$33:$A$776,$A154,СВЦЭМ!$B$33:$B$776,F$143)+'СЕТ СН'!$F$15</f>
        <v>236.32123625</v>
      </c>
      <c r="G154" s="36">
        <f>SUMIFS(СВЦЭМ!$E$33:$E$776,СВЦЭМ!$A$33:$A$776,$A154,СВЦЭМ!$B$33:$B$776,G$143)+'СЕТ СН'!$F$15</f>
        <v>234.09029029000001</v>
      </c>
      <c r="H154" s="36">
        <f>SUMIFS(СВЦЭМ!$E$33:$E$776,СВЦЭМ!$A$33:$A$776,$A154,СВЦЭМ!$B$33:$B$776,H$143)+'СЕТ СН'!$F$15</f>
        <v>223.96278874999999</v>
      </c>
      <c r="I154" s="36">
        <f>SUMIFS(СВЦЭМ!$E$33:$E$776,СВЦЭМ!$A$33:$A$776,$A154,СВЦЭМ!$B$33:$B$776,I$143)+'СЕТ СН'!$F$15</f>
        <v>217.14162812999999</v>
      </c>
      <c r="J154" s="36">
        <f>SUMIFS(СВЦЭМ!$E$33:$E$776,СВЦЭМ!$A$33:$A$776,$A154,СВЦЭМ!$B$33:$B$776,J$143)+'СЕТ СН'!$F$15</f>
        <v>214.75754269999999</v>
      </c>
      <c r="K154" s="36">
        <f>SUMIFS(СВЦЭМ!$E$33:$E$776,СВЦЭМ!$A$33:$A$776,$A154,СВЦЭМ!$B$33:$B$776,K$143)+'СЕТ СН'!$F$15</f>
        <v>214.68907078000001</v>
      </c>
      <c r="L154" s="36">
        <f>SUMIFS(СВЦЭМ!$E$33:$E$776,СВЦЭМ!$A$33:$A$776,$A154,СВЦЭМ!$B$33:$B$776,L$143)+'СЕТ СН'!$F$15</f>
        <v>212.35059505999999</v>
      </c>
      <c r="M154" s="36">
        <f>SUMIFS(СВЦЭМ!$E$33:$E$776,СВЦЭМ!$A$33:$A$776,$A154,СВЦЭМ!$B$33:$B$776,M$143)+'СЕТ СН'!$F$15</f>
        <v>212.826246</v>
      </c>
      <c r="N154" s="36">
        <f>SUMIFS(СВЦЭМ!$E$33:$E$776,СВЦЭМ!$A$33:$A$776,$A154,СВЦЭМ!$B$33:$B$776,N$143)+'СЕТ СН'!$F$15</f>
        <v>213.99040206999999</v>
      </c>
      <c r="O154" s="36">
        <f>SUMIFS(СВЦЭМ!$E$33:$E$776,СВЦЭМ!$A$33:$A$776,$A154,СВЦЭМ!$B$33:$B$776,O$143)+'СЕТ СН'!$F$15</f>
        <v>207.53983847000001</v>
      </c>
      <c r="P154" s="36">
        <f>SUMIFS(СВЦЭМ!$E$33:$E$776,СВЦЭМ!$A$33:$A$776,$A154,СВЦЭМ!$B$33:$B$776,P$143)+'СЕТ СН'!$F$15</f>
        <v>210.80370914</v>
      </c>
      <c r="Q154" s="36">
        <f>SUMIFS(СВЦЭМ!$E$33:$E$776,СВЦЭМ!$A$33:$A$776,$A154,СВЦЭМ!$B$33:$B$776,Q$143)+'СЕТ СН'!$F$15</f>
        <v>210.33933769000001</v>
      </c>
      <c r="R154" s="36">
        <f>SUMIFS(СВЦЭМ!$E$33:$E$776,СВЦЭМ!$A$33:$A$776,$A154,СВЦЭМ!$B$33:$B$776,R$143)+'СЕТ СН'!$F$15</f>
        <v>210.11220219</v>
      </c>
      <c r="S154" s="36">
        <f>SUMIFS(СВЦЭМ!$E$33:$E$776,СВЦЭМ!$A$33:$A$776,$A154,СВЦЭМ!$B$33:$B$776,S$143)+'СЕТ СН'!$F$15</f>
        <v>207.82422278999999</v>
      </c>
      <c r="T154" s="36">
        <f>SUMIFS(СВЦЭМ!$E$33:$E$776,СВЦЭМ!$A$33:$A$776,$A154,СВЦЭМ!$B$33:$B$776,T$143)+'СЕТ СН'!$F$15</f>
        <v>197.26290216999999</v>
      </c>
      <c r="U154" s="36">
        <f>SUMIFS(СВЦЭМ!$E$33:$E$776,СВЦЭМ!$A$33:$A$776,$A154,СВЦЭМ!$B$33:$B$776,U$143)+'СЕТ СН'!$F$15</f>
        <v>193.47035849</v>
      </c>
      <c r="V154" s="36">
        <f>SUMIFS(СВЦЭМ!$E$33:$E$776,СВЦЭМ!$A$33:$A$776,$A154,СВЦЭМ!$B$33:$B$776,V$143)+'СЕТ СН'!$F$15</f>
        <v>197.83757754999999</v>
      </c>
      <c r="W154" s="36">
        <f>SUMIFS(СВЦЭМ!$E$33:$E$776,СВЦЭМ!$A$33:$A$776,$A154,СВЦЭМ!$B$33:$B$776,W$143)+'СЕТ СН'!$F$15</f>
        <v>200.22534852999999</v>
      </c>
      <c r="X154" s="36">
        <f>SUMIFS(СВЦЭМ!$E$33:$E$776,СВЦЭМ!$A$33:$A$776,$A154,СВЦЭМ!$B$33:$B$776,X$143)+'СЕТ СН'!$F$15</f>
        <v>205.58700259</v>
      </c>
      <c r="Y154" s="36">
        <f>SUMIFS(СВЦЭМ!$E$33:$E$776,СВЦЭМ!$A$33:$A$776,$A154,СВЦЭМ!$B$33:$B$776,Y$143)+'СЕТ СН'!$F$15</f>
        <v>215.40030795000001</v>
      </c>
    </row>
    <row r="155" spans="1:25" ht="15.75" x14ac:dyDescent="0.2">
      <c r="A155" s="35">
        <f t="shared" si="4"/>
        <v>43508</v>
      </c>
      <c r="B155" s="36">
        <f>SUMIFS(СВЦЭМ!$E$33:$E$776,СВЦЭМ!$A$33:$A$776,$A155,СВЦЭМ!$B$33:$B$776,B$143)+'СЕТ СН'!$F$15</f>
        <v>222.17607376000001</v>
      </c>
      <c r="C155" s="36">
        <f>SUMIFS(СВЦЭМ!$E$33:$E$776,СВЦЭМ!$A$33:$A$776,$A155,СВЦЭМ!$B$33:$B$776,C$143)+'СЕТ СН'!$F$15</f>
        <v>228.07252842</v>
      </c>
      <c r="D155" s="36">
        <f>SUMIFS(СВЦЭМ!$E$33:$E$776,СВЦЭМ!$A$33:$A$776,$A155,СВЦЭМ!$B$33:$B$776,D$143)+'СЕТ СН'!$F$15</f>
        <v>231.36378472999999</v>
      </c>
      <c r="E155" s="36">
        <f>SUMIFS(СВЦЭМ!$E$33:$E$776,СВЦЭМ!$A$33:$A$776,$A155,СВЦЭМ!$B$33:$B$776,E$143)+'СЕТ СН'!$F$15</f>
        <v>233.71578287</v>
      </c>
      <c r="F155" s="36">
        <f>SUMIFS(СВЦЭМ!$E$33:$E$776,СВЦЭМ!$A$33:$A$776,$A155,СВЦЭМ!$B$33:$B$776,F$143)+'СЕТ СН'!$F$15</f>
        <v>233.27397499</v>
      </c>
      <c r="G155" s="36">
        <f>SUMIFS(СВЦЭМ!$E$33:$E$776,СВЦЭМ!$A$33:$A$776,$A155,СВЦЭМ!$B$33:$B$776,G$143)+'СЕТ СН'!$F$15</f>
        <v>230.20056295000001</v>
      </c>
      <c r="H155" s="36">
        <f>SUMIFS(СВЦЭМ!$E$33:$E$776,СВЦЭМ!$A$33:$A$776,$A155,СВЦЭМ!$B$33:$B$776,H$143)+'СЕТ СН'!$F$15</f>
        <v>221.61113893999999</v>
      </c>
      <c r="I155" s="36">
        <f>SUMIFS(СВЦЭМ!$E$33:$E$776,СВЦЭМ!$A$33:$A$776,$A155,СВЦЭМ!$B$33:$B$776,I$143)+'СЕТ СН'!$F$15</f>
        <v>215.20971005999999</v>
      </c>
      <c r="J155" s="36">
        <f>SUMIFS(СВЦЭМ!$E$33:$E$776,СВЦЭМ!$A$33:$A$776,$A155,СВЦЭМ!$B$33:$B$776,J$143)+'СЕТ СН'!$F$15</f>
        <v>208.05332089000001</v>
      </c>
      <c r="K155" s="36">
        <f>SUMIFS(СВЦЭМ!$E$33:$E$776,СВЦЭМ!$A$33:$A$776,$A155,СВЦЭМ!$B$33:$B$776,K$143)+'СЕТ СН'!$F$15</f>
        <v>208.30776892</v>
      </c>
      <c r="L155" s="36">
        <f>SUMIFS(СВЦЭМ!$E$33:$E$776,СВЦЭМ!$A$33:$A$776,$A155,СВЦЭМ!$B$33:$B$776,L$143)+'СЕТ СН'!$F$15</f>
        <v>208.0660398</v>
      </c>
      <c r="M155" s="36">
        <f>SUMIFS(СВЦЭМ!$E$33:$E$776,СВЦЭМ!$A$33:$A$776,$A155,СВЦЭМ!$B$33:$B$776,M$143)+'СЕТ СН'!$F$15</f>
        <v>210.51351062000001</v>
      </c>
      <c r="N155" s="36">
        <f>SUMIFS(СВЦЭМ!$E$33:$E$776,СВЦЭМ!$A$33:$A$776,$A155,СВЦЭМ!$B$33:$B$776,N$143)+'СЕТ СН'!$F$15</f>
        <v>208.01157273000001</v>
      </c>
      <c r="O155" s="36">
        <f>SUMIFS(СВЦЭМ!$E$33:$E$776,СВЦЭМ!$A$33:$A$776,$A155,СВЦЭМ!$B$33:$B$776,O$143)+'СЕТ СН'!$F$15</f>
        <v>201.27129607000001</v>
      </c>
      <c r="P155" s="36">
        <f>SUMIFS(СВЦЭМ!$E$33:$E$776,СВЦЭМ!$A$33:$A$776,$A155,СВЦЭМ!$B$33:$B$776,P$143)+'СЕТ СН'!$F$15</f>
        <v>204.05762557</v>
      </c>
      <c r="Q155" s="36">
        <f>SUMIFS(СВЦЭМ!$E$33:$E$776,СВЦЭМ!$A$33:$A$776,$A155,СВЦЭМ!$B$33:$B$776,Q$143)+'СЕТ СН'!$F$15</f>
        <v>206.88639509000001</v>
      </c>
      <c r="R155" s="36">
        <f>SUMIFS(СВЦЭМ!$E$33:$E$776,СВЦЭМ!$A$33:$A$776,$A155,СВЦЭМ!$B$33:$B$776,R$143)+'СЕТ СН'!$F$15</f>
        <v>206.29917989</v>
      </c>
      <c r="S155" s="36">
        <f>SUMIFS(СВЦЭМ!$E$33:$E$776,СВЦЭМ!$A$33:$A$776,$A155,СВЦЭМ!$B$33:$B$776,S$143)+'СЕТ СН'!$F$15</f>
        <v>202.57256669</v>
      </c>
      <c r="T155" s="36">
        <f>SUMIFS(СВЦЭМ!$E$33:$E$776,СВЦЭМ!$A$33:$A$776,$A155,СВЦЭМ!$B$33:$B$776,T$143)+'СЕТ СН'!$F$15</f>
        <v>193.74365366000001</v>
      </c>
      <c r="U155" s="36">
        <f>SUMIFS(СВЦЭМ!$E$33:$E$776,СВЦЭМ!$A$33:$A$776,$A155,СВЦЭМ!$B$33:$B$776,U$143)+'СЕТ СН'!$F$15</f>
        <v>193.55733038</v>
      </c>
      <c r="V155" s="36">
        <f>SUMIFS(СВЦЭМ!$E$33:$E$776,СВЦЭМ!$A$33:$A$776,$A155,СВЦЭМ!$B$33:$B$776,V$143)+'СЕТ СН'!$F$15</f>
        <v>198.27065338</v>
      </c>
      <c r="W155" s="36">
        <f>SUMIFS(СВЦЭМ!$E$33:$E$776,СВЦЭМ!$A$33:$A$776,$A155,СВЦЭМ!$B$33:$B$776,W$143)+'СЕТ СН'!$F$15</f>
        <v>201.54219345000001</v>
      </c>
      <c r="X155" s="36">
        <f>SUMIFS(СВЦЭМ!$E$33:$E$776,СВЦЭМ!$A$33:$A$776,$A155,СВЦЭМ!$B$33:$B$776,X$143)+'СЕТ СН'!$F$15</f>
        <v>206.75723538</v>
      </c>
      <c r="Y155" s="36">
        <f>SUMIFS(СВЦЭМ!$E$33:$E$776,СВЦЭМ!$A$33:$A$776,$A155,СВЦЭМ!$B$33:$B$776,Y$143)+'СЕТ СН'!$F$15</f>
        <v>217.3569081</v>
      </c>
    </row>
    <row r="156" spans="1:25" ht="15.75" x14ac:dyDescent="0.2">
      <c r="A156" s="35">
        <f t="shared" si="4"/>
        <v>43509</v>
      </c>
      <c r="B156" s="36">
        <f>SUMIFS(СВЦЭМ!$E$33:$E$776,СВЦЭМ!$A$33:$A$776,$A156,СВЦЭМ!$B$33:$B$776,B$143)+'СЕТ СН'!$F$15</f>
        <v>219.75591542999999</v>
      </c>
      <c r="C156" s="36">
        <f>SUMIFS(СВЦЭМ!$E$33:$E$776,СВЦЭМ!$A$33:$A$776,$A156,СВЦЭМ!$B$33:$B$776,C$143)+'СЕТ СН'!$F$15</f>
        <v>224.95212572</v>
      </c>
      <c r="D156" s="36">
        <f>SUMIFS(СВЦЭМ!$E$33:$E$776,СВЦЭМ!$A$33:$A$776,$A156,СВЦЭМ!$B$33:$B$776,D$143)+'СЕТ СН'!$F$15</f>
        <v>232.07462328</v>
      </c>
      <c r="E156" s="36">
        <f>SUMIFS(СВЦЭМ!$E$33:$E$776,СВЦЭМ!$A$33:$A$776,$A156,СВЦЭМ!$B$33:$B$776,E$143)+'СЕТ СН'!$F$15</f>
        <v>234.66307393</v>
      </c>
      <c r="F156" s="36">
        <f>SUMIFS(СВЦЭМ!$E$33:$E$776,СВЦЭМ!$A$33:$A$776,$A156,СВЦЭМ!$B$33:$B$776,F$143)+'СЕТ СН'!$F$15</f>
        <v>233.32370373000001</v>
      </c>
      <c r="G156" s="36">
        <f>SUMIFS(СВЦЭМ!$E$33:$E$776,СВЦЭМ!$A$33:$A$776,$A156,СВЦЭМ!$B$33:$B$776,G$143)+'СЕТ СН'!$F$15</f>
        <v>226.10430772000001</v>
      </c>
      <c r="H156" s="36">
        <f>SUMIFS(СВЦЭМ!$E$33:$E$776,СВЦЭМ!$A$33:$A$776,$A156,СВЦЭМ!$B$33:$B$776,H$143)+'СЕТ СН'!$F$15</f>
        <v>220.07198776000001</v>
      </c>
      <c r="I156" s="36">
        <f>SUMIFS(СВЦЭМ!$E$33:$E$776,СВЦЭМ!$A$33:$A$776,$A156,СВЦЭМ!$B$33:$B$776,I$143)+'СЕТ СН'!$F$15</f>
        <v>212.24380289999999</v>
      </c>
      <c r="J156" s="36">
        <f>SUMIFS(СВЦЭМ!$E$33:$E$776,СВЦЭМ!$A$33:$A$776,$A156,СВЦЭМ!$B$33:$B$776,J$143)+'СЕТ СН'!$F$15</f>
        <v>207.33952411999999</v>
      </c>
      <c r="K156" s="36">
        <f>SUMIFS(СВЦЭМ!$E$33:$E$776,СВЦЭМ!$A$33:$A$776,$A156,СВЦЭМ!$B$33:$B$776,K$143)+'СЕТ СН'!$F$15</f>
        <v>206.59024203999999</v>
      </c>
      <c r="L156" s="36">
        <f>SUMIFS(СВЦЭМ!$E$33:$E$776,СВЦЭМ!$A$33:$A$776,$A156,СВЦЭМ!$B$33:$B$776,L$143)+'СЕТ СН'!$F$15</f>
        <v>206.10783667999999</v>
      </c>
      <c r="M156" s="36">
        <f>SUMIFS(СВЦЭМ!$E$33:$E$776,СВЦЭМ!$A$33:$A$776,$A156,СВЦЭМ!$B$33:$B$776,M$143)+'СЕТ СН'!$F$15</f>
        <v>206.19467495000001</v>
      </c>
      <c r="N156" s="36">
        <f>SUMIFS(СВЦЭМ!$E$33:$E$776,СВЦЭМ!$A$33:$A$776,$A156,СВЦЭМ!$B$33:$B$776,N$143)+'СЕТ СН'!$F$15</f>
        <v>208.30124684</v>
      </c>
      <c r="O156" s="36">
        <f>SUMIFS(СВЦЭМ!$E$33:$E$776,СВЦЭМ!$A$33:$A$776,$A156,СВЦЭМ!$B$33:$B$776,O$143)+'СЕТ СН'!$F$15</f>
        <v>200.82580067999999</v>
      </c>
      <c r="P156" s="36">
        <f>SUMIFS(СВЦЭМ!$E$33:$E$776,СВЦЭМ!$A$33:$A$776,$A156,СВЦЭМ!$B$33:$B$776,P$143)+'СЕТ СН'!$F$15</f>
        <v>202.97408257999999</v>
      </c>
      <c r="Q156" s="36">
        <f>SUMIFS(СВЦЭМ!$E$33:$E$776,СВЦЭМ!$A$33:$A$776,$A156,СВЦЭМ!$B$33:$B$776,Q$143)+'СЕТ СН'!$F$15</f>
        <v>205.40054311</v>
      </c>
      <c r="R156" s="36">
        <f>SUMIFS(СВЦЭМ!$E$33:$E$776,СВЦЭМ!$A$33:$A$776,$A156,СВЦЭМ!$B$33:$B$776,R$143)+'СЕТ СН'!$F$15</f>
        <v>205.19185530999999</v>
      </c>
      <c r="S156" s="36">
        <f>SUMIFS(СВЦЭМ!$E$33:$E$776,СВЦЭМ!$A$33:$A$776,$A156,СВЦЭМ!$B$33:$B$776,S$143)+'СЕТ СН'!$F$15</f>
        <v>203.48876258000001</v>
      </c>
      <c r="T156" s="36">
        <f>SUMIFS(СВЦЭМ!$E$33:$E$776,СВЦЭМ!$A$33:$A$776,$A156,СВЦЭМ!$B$33:$B$776,T$143)+'СЕТ СН'!$F$15</f>
        <v>192.94669504999999</v>
      </c>
      <c r="U156" s="36">
        <f>SUMIFS(СВЦЭМ!$E$33:$E$776,СВЦЭМ!$A$33:$A$776,$A156,СВЦЭМ!$B$33:$B$776,U$143)+'СЕТ СН'!$F$15</f>
        <v>190.86068173999999</v>
      </c>
      <c r="V156" s="36">
        <f>SUMIFS(СВЦЭМ!$E$33:$E$776,СВЦЭМ!$A$33:$A$776,$A156,СВЦЭМ!$B$33:$B$776,V$143)+'СЕТ СН'!$F$15</f>
        <v>194.51885118999999</v>
      </c>
      <c r="W156" s="36">
        <f>SUMIFS(СВЦЭМ!$E$33:$E$776,СВЦЭМ!$A$33:$A$776,$A156,СВЦЭМ!$B$33:$B$776,W$143)+'СЕТ СН'!$F$15</f>
        <v>197.64891616</v>
      </c>
      <c r="X156" s="36">
        <f>SUMIFS(СВЦЭМ!$E$33:$E$776,СВЦЭМ!$A$33:$A$776,$A156,СВЦЭМ!$B$33:$B$776,X$143)+'СЕТ СН'!$F$15</f>
        <v>202.19585157</v>
      </c>
      <c r="Y156" s="36">
        <f>SUMIFS(СВЦЭМ!$E$33:$E$776,СВЦЭМ!$A$33:$A$776,$A156,СВЦЭМ!$B$33:$B$776,Y$143)+'СЕТ СН'!$F$15</f>
        <v>211.71581409000001</v>
      </c>
    </row>
    <row r="157" spans="1:25" ht="15.75" x14ac:dyDescent="0.2">
      <c r="A157" s="35">
        <f t="shared" si="4"/>
        <v>43510</v>
      </c>
      <c r="B157" s="36">
        <f>SUMIFS(СВЦЭМ!$E$33:$E$776,СВЦЭМ!$A$33:$A$776,$A157,СВЦЭМ!$B$33:$B$776,B$143)+'СЕТ СН'!$F$15</f>
        <v>222.62750679999999</v>
      </c>
      <c r="C157" s="36">
        <f>SUMIFS(СВЦЭМ!$E$33:$E$776,СВЦЭМ!$A$33:$A$776,$A157,СВЦЭМ!$B$33:$B$776,C$143)+'СЕТ СН'!$F$15</f>
        <v>225.9170723</v>
      </c>
      <c r="D157" s="36">
        <f>SUMIFS(СВЦЭМ!$E$33:$E$776,СВЦЭМ!$A$33:$A$776,$A157,СВЦЭМ!$B$33:$B$776,D$143)+'СЕТ СН'!$F$15</f>
        <v>231.82196646</v>
      </c>
      <c r="E157" s="36">
        <f>SUMIFS(СВЦЭМ!$E$33:$E$776,СВЦЭМ!$A$33:$A$776,$A157,СВЦЭМ!$B$33:$B$776,E$143)+'СЕТ СН'!$F$15</f>
        <v>237.01957274</v>
      </c>
      <c r="F157" s="36">
        <f>SUMIFS(СВЦЭМ!$E$33:$E$776,СВЦЭМ!$A$33:$A$776,$A157,СВЦЭМ!$B$33:$B$776,F$143)+'СЕТ СН'!$F$15</f>
        <v>235.50203696</v>
      </c>
      <c r="G157" s="36">
        <f>SUMIFS(СВЦЭМ!$E$33:$E$776,СВЦЭМ!$A$33:$A$776,$A157,СВЦЭМ!$B$33:$B$776,G$143)+'СЕТ СН'!$F$15</f>
        <v>231.24808426000001</v>
      </c>
      <c r="H157" s="36">
        <f>SUMIFS(СВЦЭМ!$E$33:$E$776,СВЦЭМ!$A$33:$A$776,$A157,СВЦЭМ!$B$33:$B$776,H$143)+'СЕТ СН'!$F$15</f>
        <v>220.8167182</v>
      </c>
      <c r="I157" s="36">
        <f>SUMIFS(СВЦЭМ!$E$33:$E$776,СВЦЭМ!$A$33:$A$776,$A157,СВЦЭМ!$B$33:$B$776,I$143)+'СЕТ СН'!$F$15</f>
        <v>210.3433114</v>
      </c>
      <c r="J157" s="36">
        <f>SUMIFS(СВЦЭМ!$E$33:$E$776,СВЦЭМ!$A$33:$A$776,$A157,СВЦЭМ!$B$33:$B$776,J$143)+'СЕТ СН'!$F$15</f>
        <v>206.09844479</v>
      </c>
      <c r="K157" s="36">
        <f>SUMIFS(СВЦЭМ!$E$33:$E$776,СВЦЭМ!$A$33:$A$776,$A157,СВЦЭМ!$B$33:$B$776,K$143)+'СЕТ СН'!$F$15</f>
        <v>205.42960078999999</v>
      </c>
      <c r="L157" s="36">
        <f>SUMIFS(СВЦЭМ!$E$33:$E$776,СВЦЭМ!$A$33:$A$776,$A157,СВЦЭМ!$B$33:$B$776,L$143)+'СЕТ СН'!$F$15</f>
        <v>203.94525874999999</v>
      </c>
      <c r="M157" s="36">
        <f>SUMIFS(СВЦЭМ!$E$33:$E$776,СВЦЭМ!$A$33:$A$776,$A157,СВЦЭМ!$B$33:$B$776,M$143)+'СЕТ СН'!$F$15</f>
        <v>206.45101835</v>
      </c>
      <c r="N157" s="36">
        <f>SUMIFS(СВЦЭМ!$E$33:$E$776,СВЦЭМ!$A$33:$A$776,$A157,СВЦЭМ!$B$33:$B$776,N$143)+'СЕТ СН'!$F$15</f>
        <v>203.19703866</v>
      </c>
      <c r="O157" s="36">
        <f>SUMIFS(СВЦЭМ!$E$33:$E$776,СВЦЭМ!$A$33:$A$776,$A157,СВЦЭМ!$B$33:$B$776,O$143)+'СЕТ СН'!$F$15</f>
        <v>198.16076552000001</v>
      </c>
      <c r="P157" s="36">
        <f>SUMIFS(СВЦЭМ!$E$33:$E$776,СВЦЭМ!$A$33:$A$776,$A157,СВЦЭМ!$B$33:$B$776,P$143)+'СЕТ СН'!$F$15</f>
        <v>198.80544293</v>
      </c>
      <c r="Q157" s="36">
        <f>SUMIFS(СВЦЭМ!$E$33:$E$776,СВЦЭМ!$A$33:$A$776,$A157,СВЦЭМ!$B$33:$B$776,Q$143)+'СЕТ СН'!$F$15</f>
        <v>201.23272473</v>
      </c>
      <c r="R157" s="36">
        <f>SUMIFS(СВЦЭМ!$E$33:$E$776,СВЦЭМ!$A$33:$A$776,$A157,СВЦЭМ!$B$33:$B$776,R$143)+'СЕТ СН'!$F$15</f>
        <v>201.39267816</v>
      </c>
      <c r="S157" s="36">
        <f>SUMIFS(СВЦЭМ!$E$33:$E$776,СВЦЭМ!$A$33:$A$776,$A157,СВЦЭМ!$B$33:$B$776,S$143)+'СЕТ СН'!$F$15</f>
        <v>200.19940772999999</v>
      </c>
      <c r="T157" s="36">
        <f>SUMIFS(СВЦЭМ!$E$33:$E$776,СВЦЭМ!$A$33:$A$776,$A157,СВЦЭМ!$B$33:$B$776,T$143)+'СЕТ СН'!$F$15</f>
        <v>190.34292618999999</v>
      </c>
      <c r="U157" s="36">
        <f>SUMIFS(СВЦЭМ!$E$33:$E$776,СВЦЭМ!$A$33:$A$776,$A157,СВЦЭМ!$B$33:$B$776,U$143)+'СЕТ СН'!$F$15</f>
        <v>192.13990946999999</v>
      </c>
      <c r="V157" s="36">
        <f>SUMIFS(СВЦЭМ!$E$33:$E$776,СВЦЭМ!$A$33:$A$776,$A157,СВЦЭМ!$B$33:$B$776,V$143)+'СЕТ СН'!$F$15</f>
        <v>198.22163123000001</v>
      </c>
      <c r="W157" s="36">
        <f>SUMIFS(СВЦЭМ!$E$33:$E$776,СВЦЭМ!$A$33:$A$776,$A157,СВЦЭМ!$B$33:$B$776,W$143)+'СЕТ СН'!$F$15</f>
        <v>201.97042110999999</v>
      </c>
      <c r="X157" s="36">
        <f>SUMIFS(СВЦЭМ!$E$33:$E$776,СВЦЭМ!$A$33:$A$776,$A157,СВЦЭМ!$B$33:$B$776,X$143)+'СЕТ СН'!$F$15</f>
        <v>205.10019968</v>
      </c>
      <c r="Y157" s="36">
        <f>SUMIFS(СВЦЭМ!$E$33:$E$776,СВЦЭМ!$A$33:$A$776,$A157,СВЦЭМ!$B$33:$B$776,Y$143)+'СЕТ СН'!$F$15</f>
        <v>212.20630044999999</v>
      </c>
    </row>
    <row r="158" spans="1:25" ht="15.75" x14ac:dyDescent="0.2">
      <c r="A158" s="35">
        <f t="shared" si="4"/>
        <v>43511</v>
      </c>
      <c r="B158" s="36">
        <f>SUMIFS(СВЦЭМ!$E$33:$E$776,СВЦЭМ!$A$33:$A$776,$A158,СВЦЭМ!$B$33:$B$776,B$143)+'СЕТ СН'!$F$15</f>
        <v>212.57807369</v>
      </c>
      <c r="C158" s="36">
        <f>SUMIFS(СВЦЭМ!$E$33:$E$776,СВЦЭМ!$A$33:$A$776,$A158,СВЦЭМ!$B$33:$B$776,C$143)+'СЕТ СН'!$F$15</f>
        <v>214.06579952999999</v>
      </c>
      <c r="D158" s="36">
        <f>SUMIFS(СВЦЭМ!$E$33:$E$776,СВЦЭМ!$A$33:$A$776,$A158,СВЦЭМ!$B$33:$B$776,D$143)+'СЕТ СН'!$F$15</f>
        <v>217.80304128</v>
      </c>
      <c r="E158" s="36">
        <f>SUMIFS(СВЦЭМ!$E$33:$E$776,СВЦЭМ!$A$33:$A$776,$A158,СВЦЭМ!$B$33:$B$776,E$143)+'СЕТ СН'!$F$15</f>
        <v>223.44507877999999</v>
      </c>
      <c r="F158" s="36">
        <f>SUMIFS(СВЦЭМ!$E$33:$E$776,СВЦЭМ!$A$33:$A$776,$A158,СВЦЭМ!$B$33:$B$776,F$143)+'СЕТ СН'!$F$15</f>
        <v>223.61748741</v>
      </c>
      <c r="G158" s="36">
        <f>SUMIFS(СВЦЭМ!$E$33:$E$776,СВЦЭМ!$A$33:$A$776,$A158,СВЦЭМ!$B$33:$B$776,G$143)+'СЕТ СН'!$F$15</f>
        <v>218.41569072999999</v>
      </c>
      <c r="H158" s="36">
        <f>SUMIFS(СВЦЭМ!$E$33:$E$776,СВЦЭМ!$A$33:$A$776,$A158,СВЦЭМ!$B$33:$B$776,H$143)+'СЕТ СН'!$F$15</f>
        <v>211.38571947</v>
      </c>
      <c r="I158" s="36">
        <f>SUMIFS(СВЦЭМ!$E$33:$E$776,СВЦЭМ!$A$33:$A$776,$A158,СВЦЭМ!$B$33:$B$776,I$143)+'СЕТ СН'!$F$15</f>
        <v>207.97122901</v>
      </c>
      <c r="J158" s="36">
        <f>SUMIFS(СВЦЭМ!$E$33:$E$776,СВЦЭМ!$A$33:$A$776,$A158,СВЦЭМ!$B$33:$B$776,J$143)+'СЕТ СН'!$F$15</f>
        <v>205.88610595</v>
      </c>
      <c r="K158" s="36">
        <f>SUMIFS(СВЦЭМ!$E$33:$E$776,СВЦЭМ!$A$33:$A$776,$A158,СВЦЭМ!$B$33:$B$776,K$143)+'СЕТ СН'!$F$15</f>
        <v>207.00954168000001</v>
      </c>
      <c r="L158" s="36">
        <f>SUMIFS(СВЦЭМ!$E$33:$E$776,СВЦЭМ!$A$33:$A$776,$A158,СВЦЭМ!$B$33:$B$776,L$143)+'СЕТ СН'!$F$15</f>
        <v>205.78732597000001</v>
      </c>
      <c r="M158" s="36">
        <f>SUMIFS(СВЦЭМ!$E$33:$E$776,СВЦЭМ!$A$33:$A$776,$A158,СВЦЭМ!$B$33:$B$776,M$143)+'СЕТ СН'!$F$15</f>
        <v>206.15582929999999</v>
      </c>
      <c r="N158" s="36">
        <f>SUMIFS(СВЦЭМ!$E$33:$E$776,СВЦЭМ!$A$33:$A$776,$A158,СВЦЭМ!$B$33:$B$776,N$143)+'СЕТ СН'!$F$15</f>
        <v>202.78099994999999</v>
      </c>
      <c r="O158" s="36">
        <f>SUMIFS(СВЦЭМ!$E$33:$E$776,СВЦЭМ!$A$33:$A$776,$A158,СВЦЭМ!$B$33:$B$776,O$143)+'СЕТ СН'!$F$15</f>
        <v>196.83048066000001</v>
      </c>
      <c r="P158" s="36">
        <f>SUMIFS(СВЦЭМ!$E$33:$E$776,СВЦЭМ!$A$33:$A$776,$A158,СВЦЭМ!$B$33:$B$776,P$143)+'СЕТ СН'!$F$15</f>
        <v>196.66245512</v>
      </c>
      <c r="Q158" s="36">
        <f>SUMIFS(СВЦЭМ!$E$33:$E$776,СВЦЭМ!$A$33:$A$776,$A158,СВЦЭМ!$B$33:$B$776,Q$143)+'СЕТ СН'!$F$15</f>
        <v>197.17999227999999</v>
      </c>
      <c r="R158" s="36">
        <f>SUMIFS(СВЦЭМ!$E$33:$E$776,СВЦЭМ!$A$33:$A$776,$A158,СВЦЭМ!$B$33:$B$776,R$143)+'СЕТ СН'!$F$15</f>
        <v>197.19518049999999</v>
      </c>
      <c r="S158" s="36">
        <f>SUMIFS(СВЦЭМ!$E$33:$E$776,СВЦЭМ!$A$33:$A$776,$A158,СВЦЭМ!$B$33:$B$776,S$143)+'СЕТ СН'!$F$15</f>
        <v>197.79687046999999</v>
      </c>
      <c r="T158" s="36">
        <f>SUMIFS(СВЦЭМ!$E$33:$E$776,СВЦЭМ!$A$33:$A$776,$A158,СВЦЭМ!$B$33:$B$776,T$143)+'СЕТ СН'!$F$15</f>
        <v>192.46300772000001</v>
      </c>
      <c r="U158" s="36">
        <f>SUMIFS(СВЦЭМ!$E$33:$E$776,СВЦЭМ!$A$33:$A$776,$A158,СВЦЭМ!$B$33:$B$776,U$143)+'СЕТ СН'!$F$15</f>
        <v>193.27585844000001</v>
      </c>
      <c r="V158" s="36">
        <f>SUMIFS(СВЦЭМ!$E$33:$E$776,СВЦЭМ!$A$33:$A$776,$A158,СВЦЭМ!$B$33:$B$776,V$143)+'СЕТ СН'!$F$15</f>
        <v>193.90975434000001</v>
      </c>
      <c r="W158" s="36">
        <f>SUMIFS(СВЦЭМ!$E$33:$E$776,СВЦЭМ!$A$33:$A$776,$A158,СВЦЭМ!$B$33:$B$776,W$143)+'СЕТ СН'!$F$15</f>
        <v>194.85124493000001</v>
      </c>
      <c r="X158" s="36">
        <f>SUMIFS(СВЦЭМ!$E$33:$E$776,СВЦЭМ!$A$33:$A$776,$A158,СВЦЭМ!$B$33:$B$776,X$143)+'СЕТ СН'!$F$15</f>
        <v>198.32783723</v>
      </c>
      <c r="Y158" s="36">
        <f>SUMIFS(СВЦЭМ!$E$33:$E$776,СВЦЭМ!$A$33:$A$776,$A158,СВЦЭМ!$B$33:$B$776,Y$143)+'СЕТ СН'!$F$15</f>
        <v>204.78131980000001</v>
      </c>
    </row>
    <row r="159" spans="1:25" ht="15.75" x14ac:dyDescent="0.2">
      <c r="A159" s="35">
        <f t="shared" si="4"/>
        <v>43512</v>
      </c>
      <c r="B159" s="36">
        <f>SUMIFS(СВЦЭМ!$E$33:$E$776,СВЦЭМ!$A$33:$A$776,$A159,СВЦЭМ!$B$33:$B$776,B$143)+'СЕТ СН'!$F$15</f>
        <v>211.01751483999999</v>
      </c>
      <c r="C159" s="36">
        <f>SUMIFS(СВЦЭМ!$E$33:$E$776,СВЦЭМ!$A$33:$A$776,$A159,СВЦЭМ!$B$33:$B$776,C$143)+'СЕТ СН'!$F$15</f>
        <v>212.29522324999999</v>
      </c>
      <c r="D159" s="36">
        <f>SUMIFS(СВЦЭМ!$E$33:$E$776,СВЦЭМ!$A$33:$A$776,$A159,СВЦЭМ!$B$33:$B$776,D$143)+'СЕТ СН'!$F$15</f>
        <v>219.42777434999999</v>
      </c>
      <c r="E159" s="36">
        <f>SUMIFS(СВЦЭМ!$E$33:$E$776,СВЦЭМ!$A$33:$A$776,$A159,СВЦЭМ!$B$33:$B$776,E$143)+'СЕТ СН'!$F$15</f>
        <v>227.75773842999999</v>
      </c>
      <c r="F159" s="36">
        <f>SUMIFS(СВЦЭМ!$E$33:$E$776,СВЦЭМ!$A$33:$A$776,$A159,СВЦЭМ!$B$33:$B$776,F$143)+'СЕТ СН'!$F$15</f>
        <v>230.83152089999999</v>
      </c>
      <c r="G159" s="36">
        <f>SUMIFS(СВЦЭМ!$E$33:$E$776,СВЦЭМ!$A$33:$A$776,$A159,СВЦЭМ!$B$33:$B$776,G$143)+'СЕТ СН'!$F$15</f>
        <v>229.52714641</v>
      </c>
      <c r="H159" s="36">
        <f>SUMIFS(СВЦЭМ!$E$33:$E$776,СВЦЭМ!$A$33:$A$776,$A159,СВЦЭМ!$B$33:$B$776,H$143)+'СЕТ СН'!$F$15</f>
        <v>218.97687010999999</v>
      </c>
      <c r="I159" s="36">
        <f>SUMIFS(СВЦЭМ!$E$33:$E$776,СВЦЭМ!$A$33:$A$776,$A159,СВЦЭМ!$B$33:$B$776,I$143)+'СЕТ СН'!$F$15</f>
        <v>212.33322630999999</v>
      </c>
      <c r="J159" s="36">
        <f>SUMIFS(СВЦЭМ!$E$33:$E$776,СВЦЭМ!$A$33:$A$776,$A159,СВЦЭМ!$B$33:$B$776,J$143)+'СЕТ СН'!$F$15</f>
        <v>204.72560838000001</v>
      </c>
      <c r="K159" s="36">
        <f>SUMIFS(СВЦЭМ!$E$33:$E$776,СВЦЭМ!$A$33:$A$776,$A159,СВЦЭМ!$B$33:$B$776,K$143)+'СЕТ СН'!$F$15</f>
        <v>195.84457594</v>
      </c>
      <c r="L159" s="36">
        <f>SUMIFS(СВЦЭМ!$E$33:$E$776,СВЦЭМ!$A$33:$A$776,$A159,СВЦЭМ!$B$33:$B$776,L$143)+'СЕТ СН'!$F$15</f>
        <v>192.13281832000001</v>
      </c>
      <c r="M159" s="36">
        <f>SUMIFS(СВЦЭМ!$E$33:$E$776,СВЦЭМ!$A$33:$A$776,$A159,СВЦЭМ!$B$33:$B$776,M$143)+'СЕТ СН'!$F$15</f>
        <v>194.52519960000001</v>
      </c>
      <c r="N159" s="36">
        <f>SUMIFS(СВЦЭМ!$E$33:$E$776,СВЦЭМ!$A$33:$A$776,$A159,СВЦЭМ!$B$33:$B$776,N$143)+'СЕТ СН'!$F$15</f>
        <v>199.35148895</v>
      </c>
      <c r="O159" s="36">
        <f>SUMIFS(СВЦЭМ!$E$33:$E$776,СВЦЭМ!$A$33:$A$776,$A159,СВЦЭМ!$B$33:$B$776,O$143)+'СЕТ СН'!$F$15</f>
        <v>199.03218559000001</v>
      </c>
      <c r="P159" s="36">
        <f>SUMIFS(СВЦЭМ!$E$33:$E$776,СВЦЭМ!$A$33:$A$776,$A159,СВЦЭМ!$B$33:$B$776,P$143)+'СЕТ СН'!$F$15</f>
        <v>201.77708978999999</v>
      </c>
      <c r="Q159" s="36">
        <f>SUMIFS(СВЦЭМ!$E$33:$E$776,СВЦЭМ!$A$33:$A$776,$A159,СВЦЭМ!$B$33:$B$776,Q$143)+'СЕТ СН'!$F$15</f>
        <v>203.69305940000001</v>
      </c>
      <c r="R159" s="36">
        <f>SUMIFS(СВЦЭМ!$E$33:$E$776,СВЦЭМ!$A$33:$A$776,$A159,СВЦЭМ!$B$33:$B$776,R$143)+'СЕТ СН'!$F$15</f>
        <v>202.34218081</v>
      </c>
      <c r="S159" s="36">
        <f>SUMIFS(СВЦЭМ!$E$33:$E$776,СВЦЭМ!$A$33:$A$776,$A159,СВЦЭМ!$B$33:$B$776,S$143)+'СЕТ СН'!$F$15</f>
        <v>204.10327161000001</v>
      </c>
      <c r="T159" s="36">
        <f>SUMIFS(СВЦЭМ!$E$33:$E$776,СВЦЭМ!$A$33:$A$776,$A159,СВЦЭМ!$B$33:$B$776,T$143)+'СЕТ СН'!$F$15</f>
        <v>195.28751034999999</v>
      </c>
      <c r="U159" s="36">
        <f>SUMIFS(СВЦЭМ!$E$33:$E$776,СВЦЭМ!$A$33:$A$776,$A159,СВЦЭМ!$B$33:$B$776,U$143)+'СЕТ СН'!$F$15</f>
        <v>192.67680992999999</v>
      </c>
      <c r="V159" s="36">
        <f>SUMIFS(СВЦЭМ!$E$33:$E$776,СВЦЭМ!$A$33:$A$776,$A159,СВЦЭМ!$B$33:$B$776,V$143)+'СЕТ СН'!$F$15</f>
        <v>192.19536889</v>
      </c>
      <c r="W159" s="36">
        <f>SUMIFS(СВЦЭМ!$E$33:$E$776,СВЦЭМ!$A$33:$A$776,$A159,СВЦЭМ!$B$33:$B$776,W$143)+'СЕТ СН'!$F$15</f>
        <v>193.71261240000001</v>
      </c>
      <c r="X159" s="36">
        <f>SUMIFS(СВЦЭМ!$E$33:$E$776,СВЦЭМ!$A$33:$A$776,$A159,СВЦЭМ!$B$33:$B$776,X$143)+'СЕТ СН'!$F$15</f>
        <v>198.16781277999999</v>
      </c>
      <c r="Y159" s="36">
        <f>SUMIFS(СВЦЭМ!$E$33:$E$776,СВЦЭМ!$A$33:$A$776,$A159,СВЦЭМ!$B$33:$B$776,Y$143)+'СЕТ СН'!$F$15</f>
        <v>208.24643499000001</v>
      </c>
    </row>
    <row r="160" spans="1:25" ht="15.75" x14ac:dyDescent="0.2">
      <c r="A160" s="35">
        <f t="shared" si="4"/>
        <v>43513</v>
      </c>
      <c r="B160" s="36">
        <f>SUMIFS(СВЦЭМ!$E$33:$E$776,СВЦЭМ!$A$33:$A$776,$A160,СВЦЭМ!$B$33:$B$776,B$143)+'СЕТ СН'!$F$15</f>
        <v>204.3569779</v>
      </c>
      <c r="C160" s="36">
        <f>SUMIFS(СВЦЭМ!$E$33:$E$776,СВЦЭМ!$A$33:$A$776,$A160,СВЦЭМ!$B$33:$B$776,C$143)+'СЕТ СН'!$F$15</f>
        <v>207.69507146000001</v>
      </c>
      <c r="D160" s="36">
        <f>SUMIFS(СВЦЭМ!$E$33:$E$776,СВЦЭМ!$A$33:$A$776,$A160,СВЦЭМ!$B$33:$B$776,D$143)+'СЕТ СН'!$F$15</f>
        <v>216.70282732000001</v>
      </c>
      <c r="E160" s="36">
        <f>SUMIFS(СВЦЭМ!$E$33:$E$776,СВЦЭМ!$A$33:$A$776,$A160,СВЦЭМ!$B$33:$B$776,E$143)+'СЕТ СН'!$F$15</f>
        <v>216.5941602</v>
      </c>
      <c r="F160" s="36">
        <f>SUMIFS(СВЦЭМ!$E$33:$E$776,СВЦЭМ!$A$33:$A$776,$A160,СВЦЭМ!$B$33:$B$776,F$143)+'СЕТ СН'!$F$15</f>
        <v>219.62803402</v>
      </c>
      <c r="G160" s="36">
        <f>SUMIFS(СВЦЭМ!$E$33:$E$776,СВЦЭМ!$A$33:$A$776,$A160,СВЦЭМ!$B$33:$B$776,G$143)+'СЕТ СН'!$F$15</f>
        <v>218.08710328000001</v>
      </c>
      <c r="H160" s="36">
        <f>SUMIFS(СВЦЭМ!$E$33:$E$776,СВЦЭМ!$A$33:$A$776,$A160,СВЦЭМ!$B$33:$B$776,H$143)+'СЕТ СН'!$F$15</f>
        <v>208.52660037999999</v>
      </c>
      <c r="I160" s="36">
        <f>SUMIFS(СВЦЭМ!$E$33:$E$776,СВЦЭМ!$A$33:$A$776,$A160,СВЦЭМ!$B$33:$B$776,I$143)+'СЕТ СН'!$F$15</f>
        <v>201.61116627999999</v>
      </c>
      <c r="J160" s="36">
        <f>SUMIFS(СВЦЭМ!$E$33:$E$776,СВЦЭМ!$A$33:$A$776,$A160,СВЦЭМ!$B$33:$B$776,J$143)+'СЕТ СН'!$F$15</f>
        <v>195.65288729</v>
      </c>
      <c r="K160" s="36">
        <f>SUMIFS(СВЦЭМ!$E$33:$E$776,СВЦЭМ!$A$33:$A$776,$A160,СВЦЭМ!$B$33:$B$776,K$143)+'СЕТ СН'!$F$15</f>
        <v>185.34211955999999</v>
      </c>
      <c r="L160" s="36">
        <f>SUMIFS(СВЦЭМ!$E$33:$E$776,СВЦЭМ!$A$33:$A$776,$A160,СВЦЭМ!$B$33:$B$776,L$143)+'СЕТ СН'!$F$15</f>
        <v>181.51573279999999</v>
      </c>
      <c r="M160" s="36">
        <f>SUMIFS(СВЦЭМ!$E$33:$E$776,СВЦЭМ!$A$33:$A$776,$A160,СВЦЭМ!$B$33:$B$776,M$143)+'СЕТ СН'!$F$15</f>
        <v>185.98260406</v>
      </c>
      <c r="N160" s="36">
        <f>SUMIFS(СВЦЭМ!$E$33:$E$776,СВЦЭМ!$A$33:$A$776,$A160,СВЦЭМ!$B$33:$B$776,N$143)+'СЕТ СН'!$F$15</f>
        <v>195.88883614</v>
      </c>
      <c r="O160" s="36">
        <f>SUMIFS(СВЦЭМ!$E$33:$E$776,СВЦЭМ!$A$33:$A$776,$A160,СВЦЭМ!$B$33:$B$776,O$143)+'СЕТ СН'!$F$15</f>
        <v>195.84432871000001</v>
      </c>
      <c r="P160" s="36">
        <f>SUMIFS(СВЦЭМ!$E$33:$E$776,СВЦЭМ!$A$33:$A$776,$A160,СВЦЭМ!$B$33:$B$776,P$143)+'СЕТ СН'!$F$15</f>
        <v>207.21239111</v>
      </c>
      <c r="Q160" s="36">
        <f>SUMIFS(СВЦЭМ!$E$33:$E$776,СВЦЭМ!$A$33:$A$776,$A160,СВЦЭМ!$B$33:$B$776,Q$143)+'СЕТ СН'!$F$15</f>
        <v>206.00945607</v>
      </c>
      <c r="R160" s="36">
        <f>SUMIFS(СВЦЭМ!$E$33:$E$776,СВЦЭМ!$A$33:$A$776,$A160,СВЦЭМ!$B$33:$B$776,R$143)+'СЕТ СН'!$F$15</f>
        <v>205.33186974</v>
      </c>
      <c r="S160" s="36">
        <f>SUMIFS(СВЦЭМ!$E$33:$E$776,СВЦЭМ!$A$33:$A$776,$A160,СВЦЭМ!$B$33:$B$776,S$143)+'СЕТ СН'!$F$15</f>
        <v>207.21206187000001</v>
      </c>
      <c r="T160" s="36">
        <f>SUMIFS(СВЦЭМ!$E$33:$E$776,СВЦЭМ!$A$33:$A$776,$A160,СВЦЭМ!$B$33:$B$776,T$143)+'СЕТ СН'!$F$15</f>
        <v>200.54115712000001</v>
      </c>
      <c r="U160" s="36">
        <f>SUMIFS(СВЦЭМ!$E$33:$E$776,СВЦЭМ!$A$33:$A$776,$A160,СВЦЭМ!$B$33:$B$776,U$143)+'СЕТ СН'!$F$15</f>
        <v>196.66859876999999</v>
      </c>
      <c r="V160" s="36">
        <f>SUMIFS(СВЦЭМ!$E$33:$E$776,СВЦЭМ!$A$33:$A$776,$A160,СВЦЭМ!$B$33:$B$776,V$143)+'СЕТ СН'!$F$15</f>
        <v>197.28499957</v>
      </c>
      <c r="W160" s="36">
        <f>SUMIFS(СВЦЭМ!$E$33:$E$776,СВЦЭМ!$A$33:$A$776,$A160,СВЦЭМ!$B$33:$B$776,W$143)+'СЕТ СН'!$F$15</f>
        <v>197.65663423000001</v>
      </c>
      <c r="X160" s="36">
        <f>SUMIFS(СВЦЭМ!$E$33:$E$776,СВЦЭМ!$A$33:$A$776,$A160,СВЦЭМ!$B$33:$B$776,X$143)+'СЕТ СН'!$F$15</f>
        <v>201.83055375999999</v>
      </c>
      <c r="Y160" s="36">
        <f>SUMIFS(СВЦЭМ!$E$33:$E$776,СВЦЭМ!$A$33:$A$776,$A160,СВЦЭМ!$B$33:$B$776,Y$143)+'СЕТ СН'!$F$15</f>
        <v>207.55942443999999</v>
      </c>
    </row>
    <row r="161" spans="1:27" ht="15.75" x14ac:dyDescent="0.2">
      <c r="A161" s="35">
        <f t="shared" si="4"/>
        <v>43514</v>
      </c>
      <c r="B161" s="36">
        <f>SUMIFS(СВЦЭМ!$E$33:$E$776,СВЦЭМ!$A$33:$A$776,$A161,СВЦЭМ!$B$33:$B$776,B$143)+'СЕТ СН'!$F$15</f>
        <v>218.54493461999999</v>
      </c>
      <c r="C161" s="36">
        <f>SUMIFS(СВЦЭМ!$E$33:$E$776,СВЦЭМ!$A$33:$A$776,$A161,СВЦЭМ!$B$33:$B$776,C$143)+'СЕТ СН'!$F$15</f>
        <v>228.00010897000001</v>
      </c>
      <c r="D161" s="36">
        <f>SUMIFS(СВЦЭМ!$E$33:$E$776,СВЦЭМ!$A$33:$A$776,$A161,СВЦЭМ!$B$33:$B$776,D$143)+'СЕТ СН'!$F$15</f>
        <v>230.14421150000001</v>
      </c>
      <c r="E161" s="36">
        <f>SUMIFS(СВЦЭМ!$E$33:$E$776,СВЦЭМ!$A$33:$A$776,$A161,СВЦЭМ!$B$33:$B$776,E$143)+'СЕТ СН'!$F$15</f>
        <v>225.29260785</v>
      </c>
      <c r="F161" s="36">
        <f>SUMIFS(СВЦЭМ!$E$33:$E$776,СВЦЭМ!$A$33:$A$776,$A161,СВЦЭМ!$B$33:$B$776,F$143)+'СЕТ СН'!$F$15</f>
        <v>226.67273272</v>
      </c>
      <c r="G161" s="36">
        <f>SUMIFS(СВЦЭМ!$E$33:$E$776,СВЦЭМ!$A$33:$A$776,$A161,СВЦЭМ!$B$33:$B$776,G$143)+'СЕТ СН'!$F$15</f>
        <v>223.98095577999999</v>
      </c>
      <c r="H161" s="36">
        <f>SUMIFS(СВЦЭМ!$E$33:$E$776,СВЦЭМ!$A$33:$A$776,$A161,СВЦЭМ!$B$33:$B$776,H$143)+'СЕТ СН'!$F$15</f>
        <v>212.86428079999999</v>
      </c>
      <c r="I161" s="36">
        <f>SUMIFS(СВЦЭМ!$E$33:$E$776,СВЦЭМ!$A$33:$A$776,$A161,СВЦЭМ!$B$33:$B$776,I$143)+'СЕТ СН'!$F$15</f>
        <v>204.80904573000001</v>
      </c>
      <c r="J161" s="36">
        <f>SUMIFS(СВЦЭМ!$E$33:$E$776,СВЦЭМ!$A$33:$A$776,$A161,СВЦЭМ!$B$33:$B$776,J$143)+'СЕТ СН'!$F$15</f>
        <v>201.10901032000001</v>
      </c>
      <c r="K161" s="36">
        <f>SUMIFS(СВЦЭМ!$E$33:$E$776,СВЦЭМ!$A$33:$A$776,$A161,СВЦЭМ!$B$33:$B$776,K$143)+'СЕТ СН'!$F$15</f>
        <v>202.33286704</v>
      </c>
      <c r="L161" s="36">
        <f>SUMIFS(СВЦЭМ!$E$33:$E$776,СВЦЭМ!$A$33:$A$776,$A161,СВЦЭМ!$B$33:$B$776,L$143)+'СЕТ СН'!$F$15</f>
        <v>202.28071284000001</v>
      </c>
      <c r="M161" s="36">
        <f>SUMIFS(СВЦЭМ!$E$33:$E$776,СВЦЭМ!$A$33:$A$776,$A161,СВЦЭМ!$B$33:$B$776,M$143)+'СЕТ СН'!$F$15</f>
        <v>203.83476031999999</v>
      </c>
      <c r="N161" s="36">
        <f>SUMIFS(СВЦЭМ!$E$33:$E$776,СВЦЭМ!$A$33:$A$776,$A161,СВЦЭМ!$B$33:$B$776,N$143)+'СЕТ СН'!$F$15</f>
        <v>202.18607534</v>
      </c>
      <c r="O161" s="36">
        <f>SUMIFS(СВЦЭМ!$E$33:$E$776,СВЦЭМ!$A$33:$A$776,$A161,СВЦЭМ!$B$33:$B$776,O$143)+'СЕТ СН'!$F$15</f>
        <v>201.76969654999999</v>
      </c>
      <c r="P161" s="36">
        <f>SUMIFS(СВЦЭМ!$E$33:$E$776,СВЦЭМ!$A$33:$A$776,$A161,СВЦЭМ!$B$33:$B$776,P$143)+'СЕТ СН'!$F$15</f>
        <v>203.36497459</v>
      </c>
      <c r="Q161" s="36">
        <f>SUMIFS(СВЦЭМ!$E$33:$E$776,СВЦЭМ!$A$33:$A$776,$A161,СВЦЭМ!$B$33:$B$776,Q$143)+'СЕТ СН'!$F$15</f>
        <v>204.82397642000001</v>
      </c>
      <c r="R161" s="36">
        <f>SUMIFS(СВЦЭМ!$E$33:$E$776,СВЦЭМ!$A$33:$A$776,$A161,СВЦЭМ!$B$33:$B$776,R$143)+'СЕТ СН'!$F$15</f>
        <v>204.49089871999999</v>
      </c>
      <c r="S161" s="36">
        <f>SUMIFS(СВЦЭМ!$E$33:$E$776,СВЦЭМ!$A$33:$A$776,$A161,СВЦЭМ!$B$33:$B$776,S$143)+'СЕТ СН'!$F$15</f>
        <v>202.83244209</v>
      </c>
      <c r="T161" s="36">
        <f>SUMIFS(СВЦЭМ!$E$33:$E$776,СВЦЭМ!$A$33:$A$776,$A161,СВЦЭМ!$B$33:$B$776,T$143)+'СЕТ СН'!$F$15</f>
        <v>196.49336367999999</v>
      </c>
      <c r="U161" s="36">
        <f>SUMIFS(СВЦЭМ!$E$33:$E$776,СВЦЭМ!$A$33:$A$776,$A161,СВЦЭМ!$B$33:$B$776,U$143)+'СЕТ СН'!$F$15</f>
        <v>196.34919234</v>
      </c>
      <c r="V161" s="36">
        <f>SUMIFS(СВЦЭМ!$E$33:$E$776,СВЦЭМ!$A$33:$A$776,$A161,СВЦЭМ!$B$33:$B$776,V$143)+'СЕТ СН'!$F$15</f>
        <v>195.29353628000001</v>
      </c>
      <c r="W161" s="36">
        <f>SUMIFS(СВЦЭМ!$E$33:$E$776,СВЦЭМ!$A$33:$A$776,$A161,СВЦЭМ!$B$33:$B$776,W$143)+'СЕТ СН'!$F$15</f>
        <v>198.61526670999999</v>
      </c>
      <c r="X161" s="36">
        <f>SUMIFS(СВЦЭМ!$E$33:$E$776,СВЦЭМ!$A$33:$A$776,$A161,СВЦЭМ!$B$33:$B$776,X$143)+'СЕТ СН'!$F$15</f>
        <v>205.38847785999999</v>
      </c>
      <c r="Y161" s="36">
        <f>SUMIFS(СВЦЭМ!$E$33:$E$776,СВЦЭМ!$A$33:$A$776,$A161,СВЦЭМ!$B$33:$B$776,Y$143)+'СЕТ СН'!$F$15</f>
        <v>209.52715333</v>
      </c>
    </row>
    <row r="162" spans="1:27" ht="15.75" x14ac:dyDescent="0.2">
      <c r="A162" s="35">
        <f t="shared" si="4"/>
        <v>43515</v>
      </c>
      <c r="B162" s="36">
        <f>SUMIFS(СВЦЭМ!$E$33:$E$776,СВЦЭМ!$A$33:$A$776,$A162,СВЦЭМ!$B$33:$B$776,B$143)+'СЕТ СН'!$F$15</f>
        <v>221.60873083000001</v>
      </c>
      <c r="C162" s="36">
        <f>SUMIFS(СВЦЭМ!$E$33:$E$776,СВЦЭМ!$A$33:$A$776,$A162,СВЦЭМ!$B$33:$B$776,C$143)+'СЕТ СН'!$F$15</f>
        <v>228.38092768999999</v>
      </c>
      <c r="D162" s="36">
        <f>SUMIFS(СВЦЭМ!$E$33:$E$776,СВЦЭМ!$A$33:$A$776,$A162,СВЦЭМ!$B$33:$B$776,D$143)+'СЕТ СН'!$F$15</f>
        <v>232.24515382000001</v>
      </c>
      <c r="E162" s="36">
        <f>SUMIFS(СВЦЭМ!$E$33:$E$776,СВЦЭМ!$A$33:$A$776,$A162,СВЦЭМ!$B$33:$B$776,E$143)+'СЕТ СН'!$F$15</f>
        <v>234.30288432</v>
      </c>
      <c r="F162" s="36">
        <f>SUMIFS(СВЦЭМ!$E$33:$E$776,СВЦЭМ!$A$33:$A$776,$A162,СВЦЭМ!$B$33:$B$776,F$143)+'СЕТ СН'!$F$15</f>
        <v>231.96743749000001</v>
      </c>
      <c r="G162" s="36">
        <f>SUMIFS(СВЦЭМ!$E$33:$E$776,СВЦЭМ!$A$33:$A$776,$A162,СВЦЭМ!$B$33:$B$776,G$143)+'СЕТ СН'!$F$15</f>
        <v>227.61944477</v>
      </c>
      <c r="H162" s="36">
        <f>SUMIFS(СВЦЭМ!$E$33:$E$776,СВЦЭМ!$A$33:$A$776,$A162,СВЦЭМ!$B$33:$B$776,H$143)+'СЕТ СН'!$F$15</f>
        <v>221.04996808999999</v>
      </c>
      <c r="I162" s="36">
        <f>SUMIFS(СВЦЭМ!$E$33:$E$776,СВЦЭМ!$A$33:$A$776,$A162,СВЦЭМ!$B$33:$B$776,I$143)+'СЕТ СН'!$F$15</f>
        <v>212.28986017</v>
      </c>
      <c r="J162" s="36">
        <f>SUMIFS(СВЦЭМ!$E$33:$E$776,СВЦЭМ!$A$33:$A$776,$A162,СВЦЭМ!$B$33:$B$776,J$143)+'СЕТ СН'!$F$15</f>
        <v>206.96581193</v>
      </c>
      <c r="K162" s="36">
        <f>SUMIFS(СВЦЭМ!$E$33:$E$776,СВЦЭМ!$A$33:$A$776,$A162,СВЦЭМ!$B$33:$B$776,K$143)+'СЕТ СН'!$F$15</f>
        <v>204.65713479999999</v>
      </c>
      <c r="L162" s="36">
        <f>SUMIFS(СВЦЭМ!$E$33:$E$776,СВЦЭМ!$A$33:$A$776,$A162,СВЦЭМ!$B$33:$B$776,L$143)+'СЕТ СН'!$F$15</f>
        <v>203.33756646000001</v>
      </c>
      <c r="M162" s="36">
        <f>SUMIFS(СВЦЭМ!$E$33:$E$776,СВЦЭМ!$A$33:$A$776,$A162,СВЦЭМ!$B$33:$B$776,M$143)+'СЕТ СН'!$F$15</f>
        <v>202.94394416</v>
      </c>
      <c r="N162" s="36">
        <f>SUMIFS(СВЦЭМ!$E$33:$E$776,СВЦЭМ!$A$33:$A$776,$A162,СВЦЭМ!$B$33:$B$776,N$143)+'СЕТ СН'!$F$15</f>
        <v>199.45417796000001</v>
      </c>
      <c r="O162" s="36">
        <f>SUMIFS(СВЦЭМ!$E$33:$E$776,СВЦЭМ!$A$33:$A$776,$A162,СВЦЭМ!$B$33:$B$776,O$143)+'СЕТ СН'!$F$15</f>
        <v>194.39083407999999</v>
      </c>
      <c r="P162" s="36">
        <f>SUMIFS(СВЦЭМ!$E$33:$E$776,СВЦЭМ!$A$33:$A$776,$A162,СВЦЭМ!$B$33:$B$776,P$143)+'СЕТ СН'!$F$15</f>
        <v>195.43172698999999</v>
      </c>
      <c r="Q162" s="36">
        <f>SUMIFS(СВЦЭМ!$E$33:$E$776,СВЦЭМ!$A$33:$A$776,$A162,СВЦЭМ!$B$33:$B$776,Q$143)+'СЕТ СН'!$F$15</f>
        <v>197.66000002000001</v>
      </c>
      <c r="R162" s="36">
        <f>SUMIFS(СВЦЭМ!$E$33:$E$776,СВЦЭМ!$A$33:$A$776,$A162,СВЦЭМ!$B$33:$B$776,R$143)+'СЕТ СН'!$F$15</f>
        <v>197.51784516000001</v>
      </c>
      <c r="S162" s="36">
        <f>SUMIFS(СВЦЭМ!$E$33:$E$776,СВЦЭМ!$A$33:$A$776,$A162,СВЦЭМ!$B$33:$B$776,S$143)+'СЕТ СН'!$F$15</f>
        <v>196.16980122000001</v>
      </c>
      <c r="T162" s="36">
        <f>SUMIFS(СВЦЭМ!$E$33:$E$776,СВЦЭМ!$A$33:$A$776,$A162,СВЦЭМ!$B$33:$B$776,T$143)+'СЕТ СН'!$F$15</f>
        <v>189.66304596000001</v>
      </c>
      <c r="U162" s="36">
        <f>SUMIFS(СВЦЭМ!$E$33:$E$776,СВЦЭМ!$A$33:$A$776,$A162,СВЦЭМ!$B$33:$B$776,U$143)+'СЕТ СН'!$F$15</f>
        <v>188.17705663000001</v>
      </c>
      <c r="V162" s="36">
        <f>SUMIFS(СВЦЭМ!$E$33:$E$776,СВЦЭМ!$A$33:$A$776,$A162,СВЦЭМ!$B$33:$B$776,V$143)+'СЕТ СН'!$F$15</f>
        <v>189.76755256000001</v>
      </c>
      <c r="W162" s="36">
        <f>SUMIFS(СВЦЭМ!$E$33:$E$776,СВЦЭМ!$A$33:$A$776,$A162,СВЦЭМ!$B$33:$B$776,W$143)+'СЕТ СН'!$F$15</f>
        <v>191.50885033</v>
      </c>
      <c r="X162" s="36">
        <f>SUMIFS(СВЦЭМ!$E$33:$E$776,СВЦЭМ!$A$33:$A$776,$A162,СВЦЭМ!$B$33:$B$776,X$143)+'СЕТ СН'!$F$15</f>
        <v>193.94876936</v>
      </c>
      <c r="Y162" s="36">
        <f>SUMIFS(СВЦЭМ!$E$33:$E$776,СВЦЭМ!$A$33:$A$776,$A162,СВЦЭМ!$B$33:$B$776,Y$143)+'СЕТ СН'!$F$15</f>
        <v>203.18056962</v>
      </c>
    </row>
    <row r="163" spans="1:27" ht="15.75" x14ac:dyDescent="0.2">
      <c r="A163" s="35">
        <f t="shared" si="4"/>
        <v>43516</v>
      </c>
      <c r="B163" s="36">
        <f>SUMIFS(СВЦЭМ!$E$33:$E$776,СВЦЭМ!$A$33:$A$776,$A163,СВЦЭМ!$B$33:$B$776,B$143)+'СЕТ СН'!$F$15</f>
        <v>217.67563651</v>
      </c>
      <c r="C163" s="36">
        <f>SUMIFS(СВЦЭМ!$E$33:$E$776,СВЦЭМ!$A$33:$A$776,$A163,СВЦЭМ!$B$33:$B$776,C$143)+'СЕТ СН'!$F$15</f>
        <v>225.10632688999999</v>
      </c>
      <c r="D163" s="36">
        <f>SUMIFS(СВЦЭМ!$E$33:$E$776,СВЦЭМ!$A$33:$A$776,$A163,СВЦЭМ!$B$33:$B$776,D$143)+'СЕТ СН'!$F$15</f>
        <v>226.22873863000001</v>
      </c>
      <c r="E163" s="36">
        <f>SUMIFS(СВЦЭМ!$E$33:$E$776,СВЦЭМ!$A$33:$A$776,$A163,СВЦЭМ!$B$33:$B$776,E$143)+'СЕТ СН'!$F$15</f>
        <v>228.16910243999999</v>
      </c>
      <c r="F163" s="36">
        <f>SUMIFS(СВЦЭМ!$E$33:$E$776,СВЦЭМ!$A$33:$A$776,$A163,СВЦЭМ!$B$33:$B$776,F$143)+'СЕТ СН'!$F$15</f>
        <v>226.80791004</v>
      </c>
      <c r="G163" s="36">
        <f>SUMIFS(СВЦЭМ!$E$33:$E$776,СВЦЭМ!$A$33:$A$776,$A163,СВЦЭМ!$B$33:$B$776,G$143)+'СЕТ СН'!$F$15</f>
        <v>218.66061073</v>
      </c>
      <c r="H163" s="36">
        <f>SUMIFS(СВЦЭМ!$E$33:$E$776,СВЦЭМ!$A$33:$A$776,$A163,СВЦЭМ!$B$33:$B$776,H$143)+'СЕТ СН'!$F$15</f>
        <v>212.65385934</v>
      </c>
      <c r="I163" s="36">
        <f>SUMIFS(СВЦЭМ!$E$33:$E$776,СВЦЭМ!$A$33:$A$776,$A163,СВЦЭМ!$B$33:$B$776,I$143)+'СЕТ СН'!$F$15</f>
        <v>205.16596010000001</v>
      </c>
      <c r="J163" s="36">
        <f>SUMIFS(СВЦЭМ!$E$33:$E$776,СВЦЭМ!$A$33:$A$776,$A163,СВЦЭМ!$B$33:$B$776,J$143)+'СЕТ СН'!$F$15</f>
        <v>198.53284543999999</v>
      </c>
      <c r="K163" s="36">
        <f>SUMIFS(СВЦЭМ!$E$33:$E$776,СВЦЭМ!$A$33:$A$776,$A163,СВЦЭМ!$B$33:$B$776,K$143)+'СЕТ СН'!$F$15</f>
        <v>198.48625258999999</v>
      </c>
      <c r="L163" s="36">
        <f>SUMIFS(СВЦЭМ!$E$33:$E$776,СВЦЭМ!$A$33:$A$776,$A163,СВЦЭМ!$B$33:$B$776,L$143)+'СЕТ СН'!$F$15</f>
        <v>199.95924841999999</v>
      </c>
      <c r="M163" s="36">
        <f>SUMIFS(СВЦЭМ!$E$33:$E$776,СВЦЭМ!$A$33:$A$776,$A163,СВЦЭМ!$B$33:$B$776,M$143)+'СЕТ СН'!$F$15</f>
        <v>200.52448762</v>
      </c>
      <c r="N163" s="36">
        <f>SUMIFS(СВЦЭМ!$E$33:$E$776,СВЦЭМ!$A$33:$A$776,$A163,СВЦЭМ!$B$33:$B$776,N$143)+'СЕТ СН'!$F$15</f>
        <v>198.90942328</v>
      </c>
      <c r="O163" s="36">
        <f>SUMIFS(СВЦЭМ!$E$33:$E$776,СВЦЭМ!$A$33:$A$776,$A163,СВЦЭМ!$B$33:$B$776,O$143)+'СЕТ СН'!$F$15</f>
        <v>193.12898730000001</v>
      </c>
      <c r="P163" s="36">
        <f>SUMIFS(СВЦЭМ!$E$33:$E$776,СВЦЭМ!$A$33:$A$776,$A163,СВЦЭМ!$B$33:$B$776,P$143)+'СЕТ СН'!$F$15</f>
        <v>194.0665386</v>
      </c>
      <c r="Q163" s="36">
        <f>SUMIFS(СВЦЭМ!$E$33:$E$776,СВЦЭМ!$A$33:$A$776,$A163,СВЦЭМ!$B$33:$B$776,Q$143)+'СЕТ СН'!$F$15</f>
        <v>196.52269715</v>
      </c>
      <c r="R163" s="36">
        <f>SUMIFS(СВЦЭМ!$E$33:$E$776,СВЦЭМ!$A$33:$A$776,$A163,СВЦЭМ!$B$33:$B$776,R$143)+'СЕТ СН'!$F$15</f>
        <v>198.31145498000001</v>
      </c>
      <c r="S163" s="36">
        <f>SUMIFS(СВЦЭМ!$E$33:$E$776,СВЦЭМ!$A$33:$A$776,$A163,СВЦЭМ!$B$33:$B$776,S$143)+'СЕТ СН'!$F$15</f>
        <v>199.24896018000001</v>
      </c>
      <c r="T163" s="36">
        <f>SUMIFS(СВЦЭМ!$E$33:$E$776,СВЦЭМ!$A$33:$A$776,$A163,СВЦЭМ!$B$33:$B$776,T$143)+'СЕТ СН'!$F$15</f>
        <v>191.98993831000001</v>
      </c>
      <c r="U163" s="36">
        <f>SUMIFS(СВЦЭМ!$E$33:$E$776,СВЦЭМ!$A$33:$A$776,$A163,СВЦЭМ!$B$33:$B$776,U$143)+'СЕТ СН'!$F$15</f>
        <v>185.59846729</v>
      </c>
      <c r="V163" s="36">
        <f>SUMIFS(СВЦЭМ!$E$33:$E$776,СВЦЭМ!$A$33:$A$776,$A163,СВЦЭМ!$B$33:$B$776,V$143)+'СЕТ СН'!$F$15</f>
        <v>184.84750359</v>
      </c>
      <c r="W163" s="36">
        <f>SUMIFS(СВЦЭМ!$E$33:$E$776,СВЦЭМ!$A$33:$A$776,$A163,СВЦЭМ!$B$33:$B$776,W$143)+'СЕТ СН'!$F$15</f>
        <v>189.87682812</v>
      </c>
      <c r="X163" s="36">
        <f>SUMIFS(СВЦЭМ!$E$33:$E$776,СВЦЭМ!$A$33:$A$776,$A163,СВЦЭМ!$B$33:$B$776,X$143)+'СЕТ СН'!$F$15</f>
        <v>190.83966054000001</v>
      </c>
      <c r="Y163" s="36">
        <f>SUMIFS(СВЦЭМ!$E$33:$E$776,СВЦЭМ!$A$33:$A$776,$A163,СВЦЭМ!$B$33:$B$776,Y$143)+'СЕТ СН'!$F$15</f>
        <v>199.71385079999999</v>
      </c>
    </row>
    <row r="164" spans="1:27" ht="15.75" x14ac:dyDescent="0.2">
      <c r="A164" s="35">
        <f t="shared" si="4"/>
        <v>43517</v>
      </c>
      <c r="B164" s="36">
        <f>SUMIFS(СВЦЭМ!$E$33:$E$776,СВЦЭМ!$A$33:$A$776,$A164,СВЦЭМ!$B$33:$B$776,B$143)+'СЕТ СН'!$F$15</f>
        <v>210.87508879999999</v>
      </c>
      <c r="C164" s="36">
        <f>SUMIFS(СВЦЭМ!$E$33:$E$776,СВЦЭМ!$A$33:$A$776,$A164,СВЦЭМ!$B$33:$B$776,C$143)+'СЕТ СН'!$F$15</f>
        <v>216.97295953</v>
      </c>
      <c r="D164" s="36">
        <f>SUMIFS(СВЦЭМ!$E$33:$E$776,СВЦЭМ!$A$33:$A$776,$A164,СВЦЭМ!$B$33:$B$776,D$143)+'СЕТ СН'!$F$15</f>
        <v>221.99026710999999</v>
      </c>
      <c r="E164" s="36">
        <f>SUMIFS(СВЦЭМ!$E$33:$E$776,СВЦЭМ!$A$33:$A$776,$A164,СВЦЭМ!$B$33:$B$776,E$143)+'СЕТ СН'!$F$15</f>
        <v>224.49581687</v>
      </c>
      <c r="F164" s="36">
        <f>SUMIFS(СВЦЭМ!$E$33:$E$776,СВЦЭМ!$A$33:$A$776,$A164,СВЦЭМ!$B$33:$B$776,F$143)+'СЕТ СН'!$F$15</f>
        <v>223.94674302999999</v>
      </c>
      <c r="G164" s="36">
        <f>SUMIFS(СВЦЭМ!$E$33:$E$776,СВЦЭМ!$A$33:$A$776,$A164,СВЦЭМ!$B$33:$B$776,G$143)+'СЕТ СН'!$F$15</f>
        <v>218.25308582</v>
      </c>
      <c r="H164" s="36">
        <f>SUMIFS(СВЦЭМ!$E$33:$E$776,СВЦЭМ!$A$33:$A$776,$A164,СВЦЭМ!$B$33:$B$776,H$143)+'СЕТ СН'!$F$15</f>
        <v>211.10736127999999</v>
      </c>
      <c r="I164" s="36">
        <f>SUMIFS(СВЦЭМ!$E$33:$E$776,СВЦЭМ!$A$33:$A$776,$A164,СВЦЭМ!$B$33:$B$776,I$143)+'СЕТ СН'!$F$15</f>
        <v>207.66444804</v>
      </c>
      <c r="J164" s="36">
        <f>SUMIFS(СВЦЭМ!$E$33:$E$776,СВЦЭМ!$A$33:$A$776,$A164,СВЦЭМ!$B$33:$B$776,J$143)+'СЕТ СН'!$F$15</f>
        <v>203.84722013000001</v>
      </c>
      <c r="K164" s="36">
        <f>SUMIFS(СВЦЭМ!$E$33:$E$776,СВЦЭМ!$A$33:$A$776,$A164,СВЦЭМ!$B$33:$B$776,K$143)+'СЕТ СН'!$F$15</f>
        <v>206.46622658999999</v>
      </c>
      <c r="L164" s="36">
        <f>SUMIFS(СВЦЭМ!$E$33:$E$776,СВЦЭМ!$A$33:$A$776,$A164,СВЦЭМ!$B$33:$B$776,L$143)+'СЕТ СН'!$F$15</f>
        <v>203.91422684</v>
      </c>
      <c r="M164" s="36">
        <f>SUMIFS(СВЦЭМ!$E$33:$E$776,СВЦЭМ!$A$33:$A$776,$A164,СВЦЭМ!$B$33:$B$776,M$143)+'СЕТ СН'!$F$15</f>
        <v>200.29888922000001</v>
      </c>
      <c r="N164" s="36">
        <f>SUMIFS(СВЦЭМ!$E$33:$E$776,СВЦЭМ!$A$33:$A$776,$A164,СВЦЭМ!$B$33:$B$776,N$143)+'СЕТ СН'!$F$15</f>
        <v>198.57134138000001</v>
      </c>
      <c r="O164" s="36">
        <f>SUMIFS(СВЦЭМ!$E$33:$E$776,СВЦЭМ!$A$33:$A$776,$A164,СВЦЭМ!$B$33:$B$776,O$143)+'СЕТ СН'!$F$15</f>
        <v>192.37027825000001</v>
      </c>
      <c r="P164" s="36">
        <f>SUMIFS(СВЦЭМ!$E$33:$E$776,СВЦЭМ!$A$33:$A$776,$A164,СВЦЭМ!$B$33:$B$776,P$143)+'СЕТ СН'!$F$15</f>
        <v>192.45711567000001</v>
      </c>
      <c r="Q164" s="36">
        <f>SUMIFS(СВЦЭМ!$E$33:$E$776,СВЦЭМ!$A$33:$A$776,$A164,СВЦЭМ!$B$33:$B$776,Q$143)+'СЕТ СН'!$F$15</f>
        <v>193.6655753</v>
      </c>
      <c r="R164" s="36">
        <f>SUMIFS(СВЦЭМ!$E$33:$E$776,СВЦЭМ!$A$33:$A$776,$A164,СВЦЭМ!$B$33:$B$776,R$143)+'СЕТ СН'!$F$15</f>
        <v>198.36329996000001</v>
      </c>
      <c r="S164" s="36">
        <f>SUMIFS(СВЦЭМ!$E$33:$E$776,СВЦЭМ!$A$33:$A$776,$A164,СВЦЭМ!$B$33:$B$776,S$143)+'СЕТ СН'!$F$15</f>
        <v>197.57806681</v>
      </c>
      <c r="T164" s="36">
        <f>SUMIFS(СВЦЭМ!$E$33:$E$776,СВЦЭМ!$A$33:$A$776,$A164,СВЦЭМ!$B$33:$B$776,T$143)+'СЕТ СН'!$F$15</f>
        <v>190.54290725000001</v>
      </c>
      <c r="U164" s="36">
        <f>SUMIFS(СВЦЭМ!$E$33:$E$776,СВЦЭМ!$A$33:$A$776,$A164,СВЦЭМ!$B$33:$B$776,U$143)+'СЕТ СН'!$F$15</f>
        <v>187.31308913000001</v>
      </c>
      <c r="V164" s="36">
        <f>SUMIFS(СВЦЭМ!$E$33:$E$776,СВЦЭМ!$A$33:$A$776,$A164,СВЦЭМ!$B$33:$B$776,V$143)+'СЕТ СН'!$F$15</f>
        <v>190.09210664</v>
      </c>
      <c r="W164" s="36">
        <f>SUMIFS(СВЦЭМ!$E$33:$E$776,СВЦЭМ!$A$33:$A$776,$A164,СВЦЭМ!$B$33:$B$776,W$143)+'СЕТ СН'!$F$15</f>
        <v>193.06116266999999</v>
      </c>
      <c r="X164" s="36">
        <f>SUMIFS(СВЦЭМ!$E$33:$E$776,СВЦЭМ!$A$33:$A$776,$A164,СВЦЭМ!$B$33:$B$776,X$143)+'СЕТ СН'!$F$15</f>
        <v>195.14464265999999</v>
      </c>
      <c r="Y164" s="36">
        <f>SUMIFS(СВЦЭМ!$E$33:$E$776,СВЦЭМ!$A$33:$A$776,$A164,СВЦЭМ!$B$33:$B$776,Y$143)+'СЕТ СН'!$F$15</f>
        <v>203.14280973000001</v>
      </c>
    </row>
    <row r="165" spans="1:27" ht="15.75" x14ac:dyDescent="0.2">
      <c r="A165" s="35">
        <f t="shared" si="4"/>
        <v>43518</v>
      </c>
      <c r="B165" s="36">
        <f>SUMIFS(СВЦЭМ!$E$33:$E$776,СВЦЭМ!$A$33:$A$776,$A165,СВЦЭМ!$B$33:$B$776,B$143)+'СЕТ СН'!$F$15</f>
        <v>205.78050974000001</v>
      </c>
      <c r="C165" s="36">
        <f>SUMIFS(СВЦЭМ!$E$33:$E$776,СВЦЭМ!$A$33:$A$776,$A165,СВЦЭМ!$B$33:$B$776,C$143)+'СЕТ СН'!$F$15</f>
        <v>207.35589077</v>
      </c>
      <c r="D165" s="36">
        <f>SUMIFS(СВЦЭМ!$E$33:$E$776,СВЦЭМ!$A$33:$A$776,$A165,СВЦЭМ!$B$33:$B$776,D$143)+'СЕТ СН'!$F$15</f>
        <v>206.69127644</v>
      </c>
      <c r="E165" s="36">
        <f>SUMIFS(СВЦЭМ!$E$33:$E$776,СВЦЭМ!$A$33:$A$776,$A165,СВЦЭМ!$B$33:$B$776,E$143)+'СЕТ СН'!$F$15</f>
        <v>205.97759285000001</v>
      </c>
      <c r="F165" s="36">
        <f>SUMIFS(СВЦЭМ!$E$33:$E$776,СВЦЭМ!$A$33:$A$776,$A165,СВЦЭМ!$B$33:$B$776,F$143)+'СЕТ СН'!$F$15</f>
        <v>205.59757572999999</v>
      </c>
      <c r="G165" s="36">
        <f>SUMIFS(СВЦЭМ!$E$33:$E$776,СВЦЭМ!$A$33:$A$776,$A165,СВЦЭМ!$B$33:$B$776,G$143)+'СЕТ СН'!$F$15</f>
        <v>206.40112891999999</v>
      </c>
      <c r="H165" s="36">
        <f>SUMIFS(СВЦЭМ!$E$33:$E$776,СВЦЭМ!$A$33:$A$776,$A165,СВЦЭМ!$B$33:$B$776,H$143)+'СЕТ СН'!$F$15</f>
        <v>206.88790111</v>
      </c>
      <c r="I165" s="36">
        <f>SUMIFS(СВЦЭМ!$E$33:$E$776,СВЦЭМ!$A$33:$A$776,$A165,СВЦЭМ!$B$33:$B$776,I$143)+'СЕТ СН'!$F$15</f>
        <v>204.43743506000001</v>
      </c>
      <c r="J165" s="36">
        <f>SUMIFS(СВЦЭМ!$E$33:$E$776,СВЦЭМ!$A$33:$A$776,$A165,СВЦЭМ!$B$33:$B$776,J$143)+'СЕТ СН'!$F$15</f>
        <v>202.49552238999999</v>
      </c>
      <c r="K165" s="36">
        <f>SUMIFS(СВЦЭМ!$E$33:$E$776,СВЦЭМ!$A$33:$A$776,$A165,СВЦЭМ!$B$33:$B$776,K$143)+'СЕТ СН'!$F$15</f>
        <v>205.82086404</v>
      </c>
      <c r="L165" s="36">
        <f>SUMIFS(СВЦЭМ!$E$33:$E$776,СВЦЭМ!$A$33:$A$776,$A165,СВЦЭМ!$B$33:$B$776,L$143)+'СЕТ СН'!$F$15</f>
        <v>209.09233377999999</v>
      </c>
      <c r="M165" s="36">
        <f>SUMIFS(СВЦЭМ!$E$33:$E$776,СВЦЭМ!$A$33:$A$776,$A165,СВЦЭМ!$B$33:$B$776,M$143)+'СЕТ СН'!$F$15</f>
        <v>209.53348892</v>
      </c>
      <c r="N165" s="36">
        <f>SUMIFS(СВЦЭМ!$E$33:$E$776,СВЦЭМ!$A$33:$A$776,$A165,СВЦЭМ!$B$33:$B$776,N$143)+'СЕТ СН'!$F$15</f>
        <v>202.88152762000001</v>
      </c>
      <c r="O165" s="36">
        <f>SUMIFS(СВЦЭМ!$E$33:$E$776,СВЦЭМ!$A$33:$A$776,$A165,СВЦЭМ!$B$33:$B$776,O$143)+'СЕТ СН'!$F$15</f>
        <v>195.64944783000001</v>
      </c>
      <c r="P165" s="36">
        <f>SUMIFS(СВЦЭМ!$E$33:$E$776,СВЦЭМ!$A$33:$A$776,$A165,СВЦЭМ!$B$33:$B$776,P$143)+'СЕТ СН'!$F$15</f>
        <v>197.69312184</v>
      </c>
      <c r="Q165" s="36">
        <f>SUMIFS(СВЦЭМ!$E$33:$E$776,СВЦЭМ!$A$33:$A$776,$A165,СВЦЭМ!$B$33:$B$776,Q$143)+'СЕТ СН'!$F$15</f>
        <v>198.46375401</v>
      </c>
      <c r="R165" s="36">
        <f>SUMIFS(СВЦЭМ!$E$33:$E$776,СВЦЭМ!$A$33:$A$776,$A165,СВЦЭМ!$B$33:$B$776,R$143)+'СЕТ СН'!$F$15</f>
        <v>200.50986282</v>
      </c>
      <c r="S165" s="36">
        <f>SUMIFS(СВЦЭМ!$E$33:$E$776,СВЦЭМ!$A$33:$A$776,$A165,СВЦЭМ!$B$33:$B$776,S$143)+'СЕТ СН'!$F$15</f>
        <v>200.43283178999999</v>
      </c>
      <c r="T165" s="36">
        <f>SUMIFS(СВЦЭМ!$E$33:$E$776,СВЦЭМ!$A$33:$A$776,$A165,СВЦЭМ!$B$33:$B$776,T$143)+'СЕТ СН'!$F$15</f>
        <v>193.14096441000001</v>
      </c>
      <c r="U165" s="36">
        <f>SUMIFS(СВЦЭМ!$E$33:$E$776,СВЦЭМ!$A$33:$A$776,$A165,СВЦЭМ!$B$33:$B$776,U$143)+'СЕТ СН'!$F$15</f>
        <v>190.08192534</v>
      </c>
      <c r="V165" s="36">
        <f>SUMIFS(СВЦЭМ!$E$33:$E$776,СВЦЭМ!$A$33:$A$776,$A165,СВЦЭМ!$B$33:$B$776,V$143)+'СЕТ СН'!$F$15</f>
        <v>188.60338013000001</v>
      </c>
      <c r="W165" s="36">
        <f>SUMIFS(СВЦЭМ!$E$33:$E$776,СВЦЭМ!$A$33:$A$776,$A165,СВЦЭМ!$B$33:$B$776,W$143)+'СЕТ СН'!$F$15</f>
        <v>191.73503306999999</v>
      </c>
      <c r="X165" s="36">
        <f>SUMIFS(СВЦЭМ!$E$33:$E$776,СВЦЭМ!$A$33:$A$776,$A165,СВЦЭМ!$B$33:$B$776,X$143)+'СЕТ СН'!$F$15</f>
        <v>196.02564717000001</v>
      </c>
      <c r="Y165" s="36">
        <f>SUMIFS(СВЦЭМ!$E$33:$E$776,СВЦЭМ!$A$33:$A$776,$A165,СВЦЭМ!$B$33:$B$776,Y$143)+'СЕТ СН'!$F$15</f>
        <v>203.42884398000001</v>
      </c>
    </row>
    <row r="166" spans="1:27" ht="15.75" x14ac:dyDescent="0.2">
      <c r="A166" s="35">
        <f t="shared" si="4"/>
        <v>43519</v>
      </c>
      <c r="B166" s="36">
        <f>SUMIFS(СВЦЭМ!$E$33:$E$776,СВЦЭМ!$A$33:$A$776,$A166,СВЦЭМ!$B$33:$B$776,B$143)+'СЕТ СН'!$F$15</f>
        <v>206.36094399999999</v>
      </c>
      <c r="C166" s="36">
        <f>SUMIFS(СВЦЭМ!$E$33:$E$776,СВЦЭМ!$A$33:$A$776,$A166,СВЦЭМ!$B$33:$B$776,C$143)+'СЕТ СН'!$F$15</f>
        <v>207.14782076</v>
      </c>
      <c r="D166" s="36">
        <f>SUMIFS(СВЦЭМ!$E$33:$E$776,СВЦЭМ!$A$33:$A$776,$A166,СВЦЭМ!$B$33:$B$776,D$143)+'СЕТ СН'!$F$15</f>
        <v>205.42771076</v>
      </c>
      <c r="E166" s="36">
        <f>SUMIFS(СВЦЭМ!$E$33:$E$776,СВЦЭМ!$A$33:$A$776,$A166,СВЦЭМ!$B$33:$B$776,E$143)+'СЕТ СН'!$F$15</f>
        <v>205.22325207</v>
      </c>
      <c r="F166" s="36">
        <f>SUMIFS(СВЦЭМ!$E$33:$E$776,СВЦЭМ!$A$33:$A$776,$A166,СВЦЭМ!$B$33:$B$776,F$143)+'СЕТ СН'!$F$15</f>
        <v>205.048597</v>
      </c>
      <c r="G166" s="36">
        <f>SUMIFS(СВЦЭМ!$E$33:$E$776,СВЦЭМ!$A$33:$A$776,$A166,СВЦЭМ!$B$33:$B$776,G$143)+'СЕТ СН'!$F$15</f>
        <v>204.86445065999999</v>
      </c>
      <c r="H166" s="36">
        <f>SUMIFS(СВЦЭМ!$E$33:$E$776,СВЦЭМ!$A$33:$A$776,$A166,СВЦЭМ!$B$33:$B$776,H$143)+'СЕТ СН'!$F$15</f>
        <v>208.41800465</v>
      </c>
      <c r="I166" s="36">
        <f>SUMIFS(СВЦЭМ!$E$33:$E$776,СВЦЭМ!$A$33:$A$776,$A166,СВЦЭМ!$B$33:$B$776,I$143)+'СЕТ СН'!$F$15</f>
        <v>205.44927000999999</v>
      </c>
      <c r="J166" s="36">
        <f>SUMIFS(СВЦЭМ!$E$33:$E$776,СВЦЭМ!$A$33:$A$776,$A166,СВЦЭМ!$B$33:$B$776,J$143)+'СЕТ СН'!$F$15</f>
        <v>201.07105756999999</v>
      </c>
      <c r="K166" s="36">
        <f>SUMIFS(СВЦЭМ!$E$33:$E$776,СВЦЭМ!$A$33:$A$776,$A166,СВЦЭМ!$B$33:$B$776,K$143)+'СЕТ СН'!$F$15</f>
        <v>196.36446418</v>
      </c>
      <c r="L166" s="36">
        <f>SUMIFS(СВЦЭМ!$E$33:$E$776,СВЦЭМ!$A$33:$A$776,$A166,СВЦЭМ!$B$33:$B$776,L$143)+'СЕТ СН'!$F$15</f>
        <v>197.28808125</v>
      </c>
      <c r="M166" s="36">
        <f>SUMIFS(СВЦЭМ!$E$33:$E$776,СВЦЭМ!$A$33:$A$776,$A166,СВЦЭМ!$B$33:$B$776,M$143)+'СЕТ СН'!$F$15</f>
        <v>199.58182074000001</v>
      </c>
      <c r="N166" s="36">
        <f>SUMIFS(СВЦЭМ!$E$33:$E$776,СВЦЭМ!$A$33:$A$776,$A166,СВЦЭМ!$B$33:$B$776,N$143)+'СЕТ СН'!$F$15</f>
        <v>201.54630444</v>
      </c>
      <c r="O166" s="36">
        <f>SUMIFS(СВЦЭМ!$E$33:$E$776,СВЦЭМ!$A$33:$A$776,$A166,СВЦЭМ!$B$33:$B$776,O$143)+'СЕТ СН'!$F$15</f>
        <v>196.76990208000001</v>
      </c>
      <c r="P166" s="36">
        <f>SUMIFS(СВЦЭМ!$E$33:$E$776,СВЦЭМ!$A$33:$A$776,$A166,СВЦЭМ!$B$33:$B$776,P$143)+'СЕТ СН'!$F$15</f>
        <v>198.45005422</v>
      </c>
      <c r="Q166" s="36">
        <f>SUMIFS(СВЦЭМ!$E$33:$E$776,СВЦЭМ!$A$33:$A$776,$A166,СВЦЭМ!$B$33:$B$776,Q$143)+'СЕТ СН'!$F$15</f>
        <v>200.54094161</v>
      </c>
      <c r="R166" s="36">
        <f>SUMIFS(СВЦЭМ!$E$33:$E$776,СВЦЭМ!$A$33:$A$776,$A166,СВЦЭМ!$B$33:$B$776,R$143)+'СЕТ СН'!$F$15</f>
        <v>202.47370620000001</v>
      </c>
      <c r="S166" s="36">
        <f>SUMIFS(СВЦЭМ!$E$33:$E$776,СВЦЭМ!$A$33:$A$776,$A166,СВЦЭМ!$B$33:$B$776,S$143)+'СЕТ СН'!$F$15</f>
        <v>202.06367387</v>
      </c>
      <c r="T166" s="36">
        <f>SUMIFS(СВЦЭМ!$E$33:$E$776,СВЦЭМ!$A$33:$A$776,$A166,СВЦЭМ!$B$33:$B$776,T$143)+'СЕТ СН'!$F$15</f>
        <v>197.07203188</v>
      </c>
      <c r="U166" s="36">
        <f>SUMIFS(СВЦЭМ!$E$33:$E$776,СВЦЭМ!$A$33:$A$776,$A166,СВЦЭМ!$B$33:$B$776,U$143)+'СЕТ СН'!$F$15</f>
        <v>190.05288945000001</v>
      </c>
      <c r="V166" s="36">
        <f>SUMIFS(СВЦЭМ!$E$33:$E$776,СВЦЭМ!$A$33:$A$776,$A166,СВЦЭМ!$B$33:$B$776,V$143)+'СЕТ СН'!$F$15</f>
        <v>188.96303293</v>
      </c>
      <c r="W166" s="36">
        <f>SUMIFS(СВЦЭМ!$E$33:$E$776,СВЦЭМ!$A$33:$A$776,$A166,СВЦЭМ!$B$33:$B$776,W$143)+'СЕТ СН'!$F$15</f>
        <v>189.48310239</v>
      </c>
      <c r="X166" s="36">
        <f>SUMIFS(СВЦЭМ!$E$33:$E$776,СВЦЭМ!$A$33:$A$776,$A166,СВЦЭМ!$B$33:$B$776,X$143)+'СЕТ СН'!$F$15</f>
        <v>190.91886364999999</v>
      </c>
      <c r="Y166" s="36">
        <f>SUMIFS(СВЦЭМ!$E$33:$E$776,СВЦЭМ!$A$33:$A$776,$A166,СВЦЭМ!$B$33:$B$776,Y$143)+'СЕТ СН'!$F$15</f>
        <v>200.65631035000001</v>
      </c>
    </row>
    <row r="167" spans="1:27" ht="15.75" x14ac:dyDescent="0.2">
      <c r="A167" s="35">
        <f t="shared" si="4"/>
        <v>43520</v>
      </c>
      <c r="B167" s="36">
        <f>SUMIFS(СВЦЭМ!$E$33:$E$776,СВЦЭМ!$A$33:$A$776,$A167,СВЦЭМ!$B$33:$B$776,B$143)+'СЕТ СН'!$F$15</f>
        <v>209.49723552</v>
      </c>
      <c r="C167" s="36">
        <f>SUMIFS(СВЦЭМ!$E$33:$E$776,СВЦЭМ!$A$33:$A$776,$A167,СВЦЭМ!$B$33:$B$776,C$143)+'СЕТ СН'!$F$15</f>
        <v>214.46799899000001</v>
      </c>
      <c r="D167" s="36">
        <f>SUMIFS(СВЦЭМ!$E$33:$E$776,СВЦЭМ!$A$33:$A$776,$A167,СВЦЭМ!$B$33:$B$776,D$143)+'СЕТ СН'!$F$15</f>
        <v>217.87669935</v>
      </c>
      <c r="E167" s="36">
        <f>SUMIFS(СВЦЭМ!$E$33:$E$776,СВЦЭМ!$A$33:$A$776,$A167,СВЦЭМ!$B$33:$B$776,E$143)+'СЕТ СН'!$F$15</f>
        <v>220.60090048000001</v>
      </c>
      <c r="F167" s="36">
        <f>SUMIFS(СВЦЭМ!$E$33:$E$776,СВЦЭМ!$A$33:$A$776,$A167,СВЦЭМ!$B$33:$B$776,F$143)+'СЕТ СН'!$F$15</f>
        <v>222.61650073000001</v>
      </c>
      <c r="G167" s="36">
        <f>SUMIFS(СВЦЭМ!$E$33:$E$776,СВЦЭМ!$A$33:$A$776,$A167,СВЦЭМ!$B$33:$B$776,G$143)+'СЕТ СН'!$F$15</f>
        <v>222.03299168000001</v>
      </c>
      <c r="H167" s="36">
        <f>SUMIFS(СВЦЭМ!$E$33:$E$776,СВЦЭМ!$A$33:$A$776,$A167,СВЦЭМ!$B$33:$B$776,H$143)+'СЕТ СН'!$F$15</f>
        <v>218.99766826999999</v>
      </c>
      <c r="I167" s="36">
        <f>SUMIFS(СВЦЭМ!$E$33:$E$776,СВЦЭМ!$A$33:$A$776,$A167,СВЦЭМ!$B$33:$B$776,I$143)+'СЕТ СН'!$F$15</f>
        <v>215.66792826</v>
      </c>
      <c r="J167" s="36">
        <f>SUMIFS(СВЦЭМ!$E$33:$E$776,СВЦЭМ!$A$33:$A$776,$A167,СВЦЭМ!$B$33:$B$776,J$143)+'СЕТ СН'!$F$15</f>
        <v>203.33543151999999</v>
      </c>
      <c r="K167" s="36">
        <f>SUMIFS(СВЦЭМ!$E$33:$E$776,СВЦЭМ!$A$33:$A$776,$A167,СВЦЭМ!$B$33:$B$776,K$143)+'СЕТ СН'!$F$15</f>
        <v>195.39020864</v>
      </c>
      <c r="L167" s="36">
        <f>SUMIFS(СВЦЭМ!$E$33:$E$776,СВЦЭМ!$A$33:$A$776,$A167,СВЦЭМ!$B$33:$B$776,L$143)+'СЕТ СН'!$F$15</f>
        <v>193.73851816000001</v>
      </c>
      <c r="M167" s="36">
        <f>SUMIFS(СВЦЭМ!$E$33:$E$776,СВЦЭМ!$A$33:$A$776,$A167,СВЦЭМ!$B$33:$B$776,M$143)+'СЕТ СН'!$F$15</f>
        <v>193.85471337999999</v>
      </c>
      <c r="N167" s="36">
        <f>SUMIFS(СВЦЭМ!$E$33:$E$776,СВЦЭМ!$A$33:$A$776,$A167,СВЦЭМ!$B$33:$B$776,N$143)+'СЕТ СН'!$F$15</f>
        <v>192.99054670999999</v>
      </c>
      <c r="O167" s="36">
        <f>SUMIFS(СВЦЭМ!$E$33:$E$776,СВЦЭМ!$A$33:$A$776,$A167,СВЦЭМ!$B$33:$B$776,O$143)+'СЕТ СН'!$F$15</f>
        <v>188.49836629999999</v>
      </c>
      <c r="P167" s="36">
        <f>SUMIFS(СВЦЭМ!$E$33:$E$776,СВЦЭМ!$A$33:$A$776,$A167,СВЦЭМ!$B$33:$B$776,P$143)+'СЕТ СН'!$F$15</f>
        <v>190.05634008999999</v>
      </c>
      <c r="Q167" s="36">
        <f>SUMIFS(СВЦЭМ!$E$33:$E$776,СВЦЭМ!$A$33:$A$776,$A167,СВЦЭМ!$B$33:$B$776,Q$143)+'СЕТ СН'!$F$15</f>
        <v>191.49012278000001</v>
      </c>
      <c r="R167" s="36">
        <f>SUMIFS(СВЦЭМ!$E$33:$E$776,СВЦЭМ!$A$33:$A$776,$A167,СВЦЭМ!$B$33:$B$776,R$143)+'СЕТ СН'!$F$15</f>
        <v>191.97748289</v>
      </c>
      <c r="S167" s="36">
        <f>SUMIFS(СВЦЭМ!$E$33:$E$776,СВЦЭМ!$A$33:$A$776,$A167,СВЦЭМ!$B$33:$B$776,S$143)+'СЕТ СН'!$F$15</f>
        <v>190.51579475</v>
      </c>
      <c r="T167" s="36">
        <f>SUMIFS(СВЦЭМ!$E$33:$E$776,СВЦЭМ!$A$33:$A$776,$A167,СВЦЭМ!$B$33:$B$776,T$143)+'СЕТ СН'!$F$15</f>
        <v>184.65761551</v>
      </c>
      <c r="U167" s="36">
        <f>SUMIFS(СВЦЭМ!$E$33:$E$776,СВЦЭМ!$A$33:$A$776,$A167,СВЦЭМ!$B$33:$B$776,U$143)+'СЕТ СН'!$F$15</f>
        <v>175.36009067000001</v>
      </c>
      <c r="V167" s="36">
        <f>SUMIFS(СВЦЭМ!$E$33:$E$776,СВЦЭМ!$A$33:$A$776,$A167,СВЦЭМ!$B$33:$B$776,V$143)+'СЕТ СН'!$F$15</f>
        <v>174.81059988000001</v>
      </c>
      <c r="W167" s="36">
        <f>SUMIFS(СВЦЭМ!$E$33:$E$776,СВЦЭМ!$A$33:$A$776,$A167,СВЦЭМ!$B$33:$B$776,W$143)+'СЕТ СН'!$F$15</f>
        <v>177.70683847000001</v>
      </c>
      <c r="X167" s="36">
        <f>SUMIFS(СВЦЭМ!$E$33:$E$776,СВЦЭМ!$A$33:$A$776,$A167,СВЦЭМ!$B$33:$B$776,X$143)+'СЕТ СН'!$F$15</f>
        <v>182.12260975000001</v>
      </c>
      <c r="Y167" s="36">
        <f>SUMIFS(СВЦЭМ!$E$33:$E$776,СВЦЭМ!$A$33:$A$776,$A167,СВЦЭМ!$B$33:$B$776,Y$143)+'СЕТ СН'!$F$15</f>
        <v>196.96770336</v>
      </c>
    </row>
    <row r="168" spans="1:27" ht="15.75" x14ac:dyDescent="0.2">
      <c r="A168" s="35">
        <f t="shared" si="4"/>
        <v>43521</v>
      </c>
      <c r="B168" s="36">
        <f>SUMIFS(СВЦЭМ!$E$33:$E$776,СВЦЭМ!$A$33:$A$776,$A168,СВЦЭМ!$B$33:$B$776,B$143)+'СЕТ СН'!$F$15</f>
        <v>204.94462371</v>
      </c>
      <c r="C168" s="36">
        <f>SUMIFS(СВЦЭМ!$E$33:$E$776,СВЦЭМ!$A$33:$A$776,$A168,СВЦЭМ!$B$33:$B$776,C$143)+'СЕТ СН'!$F$15</f>
        <v>207.65220547000001</v>
      </c>
      <c r="D168" s="36">
        <f>SUMIFS(СВЦЭМ!$E$33:$E$776,СВЦЭМ!$A$33:$A$776,$A168,СВЦЭМ!$B$33:$B$776,D$143)+'СЕТ СН'!$F$15</f>
        <v>206.89918979000001</v>
      </c>
      <c r="E168" s="36">
        <f>SUMIFS(СВЦЭМ!$E$33:$E$776,СВЦЭМ!$A$33:$A$776,$A168,СВЦЭМ!$B$33:$B$776,E$143)+'СЕТ СН'!$F$15</f>
        <v>207.57745416</v>
      </c>
      <c r="F168" s="36">
        <f>SUMIFS(СВЦЭМ!$E$33:$E$776,СВЦЭМ!$A$33:$A$776,$A168,СВЦЭМ!$B$33:$B$776,F$143)+'СЕТ СН'!$F$15</f>
        <v>207.59632715999999</v>
      </c>
      <c r="G168" s="36">
        <f>SUMIFS(СВЦЭМ!$E$33:$E$776,СВЦЭМ!$A$33:$A$776,$A168,СВЦЭМ!$B$33:$B$776,G$143)+'СЕТ СН'!$F$15</f>
        <v>209.02766170999999</v>
      </c>
      <c r="H168" s="36">
        <f>SUMIFS(СВЦЭМ!$E$33:$E$776,СВЦЭМ!$A$33:$A$776,$A168,СВЦЭМ!$B$33:$B$776,H$143)+'СЕТ СН'!$F$15</f>
        <v>211.77510275</v>
      </c>
      <c r="I168" s="36">
        <f>SUMIFS(СВЦЭМ!$E$33:$E$776,СВЦЭМ!$A$33:$A$776,$A168,СВЦЭМ!$B$33:$B$776,I$143)+'СЕТ СН'!$F$15</f>
        <v>206.74970038000001</v>
      </c>
      <c r="J168" s="36">
        <f>SUMIFS(СВЦЭМ!$E$33:$E$776,СВЦЭМ!$A$33:$A$776,$A168,СВЦЭМ!$B$33:$B$776,J$143)+'СЕТ СН'!$F$15</f>
        <v>200.92584349000001</v>
      </c>
      <c r="K168" s="36">
        <f>SUMIFS(СВЦЭМ!$E$33:$E$776,СВЦЭМ!$A$33:$A$776,$A168,СВЦЭМ!$B$33:$B$776,K$143)+'СЕТ СН'!$F$15</f>
        <v>196.15362933</v>
      </c>
      <c r="L168" s="36">
        <f>SUMIFS(СВЦЭМ!$E$33:$E$776,СВЦЭМ!$A$33:$A$776,$A168,СВЦЭМ!$B$33:$B$776,L$143)+'СЕТ СН'!$F$15</f>
        <v>196.89240623000001</v>
      </c>
      <c r="M168" s="36">
        <f>SUMIFS(СВЦЭМ!$E$33:$E$776,СВЦЭМ!$A$33:$A$776,$A168,СВЦЭМ!$B$33:$B$776,M$143)+'СЕТ СН'!$F$15</f>
        <v>201.3113094</v>
      </c>
      <c r="N168" s="36">
        <f>SUMIFS(СВЦЭМ!$E$33:$E$776,СВЦЭМ!$A$33:$A$776,$A168,СВЦЭМ!$B$33:$B$776,N$143)+'СЕТ СН'!$F$15</f>
        <v>202.61093002000001</v>
      </c>
      <c r="O168" s="36">
        <f>SUMIFS(СВЦЭМ!$E$33:$E$776,СВЦЭМ!$A$33:$A$776,$A168,СВЦЭМ!$B$33:$B$776,O$143)+'СЕТ СН'!$F$15</f>
        <v>200.34886062000001</v>
      </c>
      <c r="P168" s="36">
        <f>SUMIFS(СВЦЭМ!$E$33:$E$776,СВЦЭМ!$A$33:$A$776,$A168,СВЦЭМ!$B$33:$B$776,P$143)+'СЕТ СН'!$F$15</f>
        <v>201.93362497000001</v>
      </c>
      <c r="Q168" s="36">
        <f>SUMIFS(СВЦЭМ!$E$33:$E$776,СВЦЭМ!$A$33:$A$776,$A168,СВЦЭМ!$B$33:$B$776,Q$143)+'СЕТ СН'!$F$15</f>
        <v>204.135786</v>
      </c>
      <c r="R168" s="36">
        <f>SUMIFS(СВЦЭМ!$E$33:$E$776,СВЦЭМ!$A$33:$A$776,$A168,СВЦЭМ!$B$33:$B$776,R$143)+'СЕТ СН'!$F$15</f>
        <v>204.4877965</v>
      </c>
      <c r="S168" s="36">
        <f>SUMIFS(СВЦЭМ!$E$33:$E$776,СВЦЭМ!$A$33:$A$776,$A168,СВЦЭМ!$B$33:$B$776,S$143)+'СЕТ СН'!$F$15</f>
        <v>204.5107908</v>
      </c>
      <c r="T168" s="36">
        <f>SUMIFS(СВЦЭМ!$E$33:$E$776,СВЦЭМ!$A$33:$A$776,$A168,СВЦЭМ!$B$33:$B$776,T$143)+'СЕТ СН'!$F$15</f>
        <v>194.08264195999999</v>
      </c>
      <c r="U168" s="36">
        <f>SUMIFS(СВЦЭМ!$E$33:$E$776,СВЦЭМ!$A$33:$A$776,$A168,СВЦЭМ!$B$33:$B$776,U$143)+'СЕТ СН'!$F$15</f>
        <v>186.07811674000001</v>
      </c>
      <c r="V168" s="36">
        <f>SUMIFS(СВЦЭМ!$E$33:$E$776,СВЦЭМ!$A$33:$A$776,$A168,СВЦЭМ!$B$33:$B$776,V$143)+'СЕТ СН'!$F$15</f>
        <v>185.44742633999999</v>
      </c>
      <c r="W168" s="36">
        <f>SUMIFS(СВЦЭМ!$E$33:$E$776,СВЦЭМ!$A$33:$A$776,$A168,СВЦЭМ!$B$33:$B$776,W$143)+'СЕТ СН'!$F$15</f>
        <v>187.96163081</v>
      </c>
      <c r="X168" s="36">
        <f>SUMIFS(СВЦЭМ!$E$33:$E$776,СВЦЭМ!$A$33:$A$776,$A168,СВЦЭМ!$B$33:$B$776,X$143)+'СЕТ СН'!$F$15</f>
        <v>192.43500961999999</v>
      </c>
      <c r="Y168" s="36">
        <f>SUMIFS(СВЦЭМ!$E$33:$E$776,СВЦЭМ!$A$33:$A$776,$A168,СВЦЭМ!$B$33:$B$776,Y$143)+'СЕТ СН'!$F$15</f>
        <v>201.11710926000001</v>
      </c>
    </row>
    <row r="169" spans="1:27" ht="15.75" x14ac:dyDescent="0.2">
      <c r="A169" s="35">
        <f t="shared" si="4"/>
        <v>43522</v>
      </c>
      <c r="B169" s="36">
        <f>SUMIFS(СВЦЭМ!$E$33:$E$776,СВЦЭМ!$A$33:$A$776,$A169,СВЦЭМ!$B$33:$B$776,B$143)+'СЕТ СН'!$F$15</f>
        <v>206.75442454</v>
      </c>
      <c r="C169" s="36">
        <f>SUMIFS(СВЦЭМ!$E$33:$E$776,СВЦЭМ!$A$33:$A$776,$A169,СВЦЭМ!$B$33:$B$776,C$143)+'СЕТ СН'!$F$15</f>
        <v>207.37300707</v>
      </c>
      <c r="D169" s="36">
        <f>SUMIFS(СВЦЭМ!$E$33:$E$776,СВЦЭМ!$A$33:$A$776,$A169,СВЦЭМ!$B$33:$B$776,D$143)+'СЕТ СН'!$F$15</f>
        <v>205.94305467000001</v>
      </c>
      <c r="E169" s="36">
        <f>SUMIFS(СВЦЭМ!$E$33:$E$776,СВЦЭМ!$A$33:$A$776,$A169,СВЦЭМ!$B$33:$B$776,E$143)+'СЕТ СН'!$F$15</f>
        <v>206.05184338999999</v>
      </c>
      <c r="F169" s="36">
        <f>SUMIFS(СВЦЭМ!$E$33:$E$776,СВЦЭМ!$A$33:$A$776,$A169,СВЦЭМ!$B$33:$B$776,F$143)+'СЕТ СН'!$F$15</f>
        <v>205.70613996</v>
      </c>
      <c r="G169" s="36">
        <f>SUMIFS(СВЦЭМ!$E$33:$E$776,СВЦЭМ!$A$33:$A$776,$A169,СВЦЭМ!$B$33:$B$776,G$143)+'СЕТ СН'!$F$15</f>
        <v>207.35607236999999</v>
      </c>
      <c r="H169" s="36">
        <f>SUMIFS(СВЦЭМ!$E$33:$E$776,СВЦЭМ!$A$33:$A$776,$A169,СВЦЭМ!$B$33:$B$776,H$143)+'СЕТ СН'!$F$15</f>
        <v>206.96394998</v>
      </c>
      <c r="I169" s="36">
        <f>SUMIFS(СВЦЭМ!$E$33:$E$776,СВЦЭМ!$A$33:$A$776,$A169,СВЦЭМ!$B$33:$B$776,I$143)+'СЕТ СН'!$F$15</f>
        <v>200.50351216999999</v>
      </c>
      <c r="J169" s="36">
        <f>SUMIFS(СВЦЭМ!$E$33:$E$776,СВЦЭМ!$A$33:$A$776,$A169,СВЦЭМ!$B$33:$B$776,J$143)+'СЕТ СН'!$F$15</f>
        <v>196.15245128000001</v>
      </c>
      <c r="K169" s="36">
        <f>SUMIFS(СВЦЭМ!$E$33:$E$776,СВЦЭМ!$A$33:$A$776,$A169,СВЦЭМ!$B$33:$B$776,K$143)+'СЕТ СН'!$F$15</f>
        <v>195.47547728999999</v>
      </c>
      <c r="L169" s="36">
        <f>SUMIFS(СВЦЭМ!$E$33:$E$776,СВЦЭМ!$A$33:$A$776,$A169,СВЦЭМ!$B$33:$B$776,L$143)+'СЕТ СН'!$F$15</f>
        <v>198.36173926999999</v>
      </c>
      <c r="M169" s="36">
        <f>SUMIFS(СВЦЭМ!$E$33:$E$776,СВЦЭМ!$A$33:$A$776,$A169,СВЦЭМ!$B$33:$B$776,M$143)+'СЕТ СН'!$F$15</f>
        <v>201.84411147</v>
      </c>
      <c r="N169" s="36">
        <f>SUMIFS(СВЦЭМ!$E$33:$E$776,СВЦЭМ!$A$33:$A$776,$A169,СВЦЭМ!$B$33:$B$776,N$143)+'СЕТ СН'!$F$15</f>
        <v>198.14458536000001</v>
      </c>
      <c r="O169" s="36">
        <f>SUMIFS(СВЦЭМ!$E$33:$E$776,СВЦЭМ!$A$33:$A$776,$A169,СВЦЭМ!$B$33:$B$776,O$143)+'СЕТ СН'!$F$15</f>
        <v>191.48432172</v>
      </c>
      <c r="P169" s="36">
        <f>SUMIFS(СВЦЭМ!$E$33:$E$776,СВЦЭМ!$A$33:$A$776,$A169,СВЦЭМ!$B$33:$B$776,P$143)+'СЕТ СН'!$F$15</f>
        <v>192.33795193</v>
      </c>
      <c r="Q169" s="36">
        <f>SUMIFS(СВЦЭМ!$E$33:$E$776,СВЦЭМ!$A$33:$A$776,$A169,СВЦЭМ!$B$33:$B$776,Q$143)+'СЕТ СН'!$F$15</f>
        <v>194.98678641000001</v>
      </c>
      <c r="R169" s="36">
        <f>SUMIFS(СВЦЭМ!$E$33:$E$776,СВЦЭМ!$A$33:$A$776,$A169,СВЦЭМ!$B$33:$B$776,R$143)+'СЕТ СН'!$F$15</f>
        <v>198.42496212</v>
      </c>
      <c r="S169" s="36">
        <f>SUMIFS(СВЦЭМ!$E$33:$E$776,СВЦЭМ!$A$33:$A$776,$A169,СВЦЭМ!$B$33:$B$776,S$143)+'СЕТ СН'!$F$15</f>
        <v>202.10563998000001</v>
      </c>
      <c r="T169" s="36">
        <f>SUMIFS(СВЦЭМ!$E$33:$E$776,СВЦЭМ!$A$33:$A$776,$A169,СВЦЭМ!$B$33:$B$776,T$143)+'СЕТ СН'!$F$15</f>
        <v>193.10786671</v>
      </c>
      <c r="U169" s="36">
        <f>SUMIFS(СВЦЭМ!$E$33:$E$776,СВЦЭМ!$A$33:$A$776,$A169,СВЦЭМ!$B$33:$B$776,U$143)+'СЕТ СН'!$F$15</f>
        <v>184.88482988000001</v>
      </c>
      <c r="V169" s="36">
        <f>SUMIFS(СВЦЭМ!$E$33:$E$776,СВЦЭМ!$A$33:$A$776,$A169,СВЦЭМ!$B$33:$B$776,V$143)+'СЕТ СН'!$F$15</f>
        <v>184.16704229999999</v>
      </c>
      <c r="W169" s="36">
        <f>SUMIFS(СВЦЭМ!$E$33:$E$776,СВЦЭМ!$A$33:$A$776,$A169,СВЦЭМ!$B$33:$B$776,W$143)+'СЕТ СН'!$F$15</f>
        <v>186.80542075</v>
      </c>
      <c r="X169" s="36">
        <f>SUMIFS(СВЦЭМ!$E$33:$E$776,СВЦЭМ!$A$33:$A$776,$A169,СВЦЭМ!$B$33:$B$776,X$143)+'СЕТ СН'!$F$15</f>
        <v>190.70460650000001</v>
      </c>
      <c r="Y169" s="36">
        <f>SUMIFS(СВЦЭМ!$E$33:$E$776,СВЦЭМ!$A$33:$A$776,$A169,СВЦЭМ!$B$33:$B$776,Y$143)+'СЕТ СН'!$F$15</f>
        <v>199.71198576</v>
      </c>
    </row>
    <row r="170" spans="1:27" ht="15.75" x14ac:dyDescent="0.2">
      <c r="A170" s="35">
        <f t="shared" si="4"/>
        <v>43523</v>
      </c>
      <c r="B170" s="36">
        <f>SUMIFS(СВЦЭМ!$E$33:$E$776,СВЦЭМ!$A$33:$A$776,$A170,СВЦЭМ!$B$33:$B$776,B$143)+'СЕТ СН'!$F$15</f>
        <v>207.48149649999999</v>
      </c>
      <c r="C170" s="36">
        <f>SUMIFS(СВЦЭМ!$E$33:$E$776,СВЦЭМ!$A$33:$A$776,$A170,СВЦЭМ!$B$33:$B$776,C$143)+'СЕТ СН'!$F$15</f>
        <v>214.54814664</v>
      </c>
      <c r="D170" s="36">
        <f>SUMIFS(СВЦЭМ!$E$33:$E$776,СВЦЭМ!$A$33:$A$776,$A170,СВЦЭМ!$B$33:$B$776,D$143)+'СЕТ СН'!$F$15</f>
        <v>217.33465645000001</v>
      </c>
      <c r="E170" s="36">
        <f>SUMIFS(СВЦЭМ!$E$33:$E$776,СВЦЭМ!$A$33:$A$776,$A170,СВЦЭМ!$B$33:$B$776,E$143)+'СЕТ СН'!$F$15</f>
        <v>218.19459484000001</v>
      </c>
      <c r="F170" s="36">
        <f>SUMIFS(СВЦЭМ!$E$33:$E$776,СВЦЭМ!$A$33:$A$776,$A170,СВЦЭМ!$B$33:$B$776,F$143)+'СЕТ СН'!$F$15</f>
        <v>216.88852505</v>
      </c>
      <c r="G170" s="36">
        <f>SUMIFS(СВЦЭМ!$E$33:$E$776,СВЦЭМ!$A$33:$A$776,$A170,СВЦЭМ!$B$33:$B$776,G$143)+'СЕТ СН'!$F$15</f>
        <v>212.17844378999999</v>
      </c>
      <c r="H170" s="36">
        <f>SUMIFS(СВЦЭМ!$E$33:$E$776,СВЦЭМ!$A$33:$A$776,$A170,СВЦЭМ!$B$33:$B$776,H$143)+'СЕТ СН'!$F$15</f>
        <v>203.57225149000001</v>
      </c>
      <c r="I170" s="36">
        <f>SUMIFS(СВЦЭМ!$E$33:$E$776,СВЦЭМ!$A$33:$A$776,$A170,СВЦЭМ!$B$33:$B$776,I$143)+'СЕТ СН'!$F$15</f>
        <v>198.04891936000001</v>
      </c>
      <c r="J170" s="36">
        <f>SUMIFS(СВЦЭМ!$E$33:$E$776,СВЦЭМ!$A$33:$A$776,$A170,СВЦЭМ!$B$33:$B$776,J$143)+'СЕТ СН'!$F$15</f>
        <v>194.94561487000001</v>
      </c>
      <c r="K170" s="36">
        <f>SUMIFS(СВЦЭМ!$E$33:$E$776,СВЦЭМ!$A$33:$A$776,$A170,СВЦЭМ!$B$33:$B$776,K$143)+'СЕТ СН'!$F$15</f>
        <v>195.61735196999999</v>
      </c>
      <c r="L170" s="36">
        <f>SUMIFS(СВЦЭМ!$E$33:$E$776,СВЦЭМ!$A$33:$A$776,$A170,СВЦЭМ!$B$33:$B$776,L$143)+'СЕТ СН'!$F$15</f>
        <v>196.28887717000001</v>
      </c>
      <c r="M170" s="36">
        <f>SUMIFS(СВЦЭМ!$E$33:$E$776,СВЦЭМ!$A$33:$A$776,$A170,СВЦЭМ!$B$33:$B$776,M$143)+'СЕТ СН'!$F$15</f>
        <v>198.90017184000001</v>
      </c>
      <c r="N170" s="36">
        <f>SUMIFS(СВЦЭМ!$E$33:$E$776,СВЦЭМ!$A$33:$A$776,$A170,СВЦЭМ!$B$33:$B$776,N$143)+'СЕТ СН'!$F$15</f>
        <v>198.43533341</v>
      </c>
      <c r="O170" s="36">
        <f>SUMIFS(СВЦЭМ!$E$33:$E$776,СВЦЭМ!$A$33:$A$776,$A170,СВЦЭМ!$B$33:$B$776,O$143)+'СЕТ СН'!$F$15</f>
        <v>188.24514995000001</v>
      </c>
      <c r="P170" s="36">
        <f>SUMIFS(СВЦЭМ!$E$33:$E$776,СВЦЭМ!$A$33:$A$776,$A170,СВЦЭМ!$B$33:$B$776,P$143)+'СЕТ СН'!$F$15</f>
        <v>188.75477488999999</v>
      </c>
      <c r="Q170" s="36">
        <f>SUMIFS(СВЦЭМ!$E$33:$E$776,СВЦЭМ!$A$33:$A$776,$A170,СВЦЭМ!$B$33:$B$776,Q$143)+'СЕТ СН'!$F$15</f>
        <v>190.29707819999999</v>
      </c>
      <c r="R170" s="36">
        <f>SUMIFS(СВЦЭМ!$E$33:$E$776,СВЦЭМ!$A$33:$A$776,$A170,СВЦЭМ!$B$33:$B$776,R$143)+'СЕТ СН'!$F$15</f>
        <v>188.76198948000001</v>
      </c>
      <c r="S170" s="36">
        <f>SUMIFS(СВЦЭМ!$E$33:$E$776,СВЦЭМ!$A$33:$A$776,$A170,СВЦЭМ!$B$33:$B$776,S$143)+'СЕТ СН'!$F$15</f>
        <v>188.83053788999999</v>
      </c>
      <c r="T170" s="36">
        <f>SUMIFS(СВЦЭМ!$E$33:$E$776,СВЦЭМ!$A$33:$A$776,$A170,СВЦЭМ!$B$33:$B$776,T$143)+'СЕТ СН'!$F$15</f>
        <v>186.12862342</v>
      </c>
      <c r="U170" s="36">
        <f>SUMIFS(СВЦЭМ!$E$33:$E$776,СВЦЭМ!$A$33:$A$776,$A170,СВЦЭМ!$B$33:$B$776,U$143)+'СЕТ СН'!$F$15</f>
        <v>180.00333745</v>
      </c>
      <c r="V170" s="36">
        <f>SUMIFS(СВЦЭМ!$E$33:$E$776,СВЦЭМ!$A$33:$A$776,$A170,СВЦЭМ!$B$33:$B$776,V$143)+'СЕТ СН'!$F$15</f>
        <v>178.96762491000001</v>
      </c>
      <c r="W170" s="36">
        <f>SUMIFS(СВЦЭМ!$E$33:$E$776,СВЦЭМ!$A$33:$A$776,$A170,СВЦЭМ!$B$33:$B$776,W$143)+'СЕТ СН'!$F$15</f>
        <v>181.87091573999999</v>
      </c>
      <c r="X170" s="36">
        <f>SUMIFS(СВЦЭМ!$E$33:$E$776,СВЦЭМ!$A$33:$A$776,$A170,СВЦЭМ!$B$33:$B$776,X$143)+'СЕТ СН'!$F$15</f>
        <v>187.52705220000001</v>
      </c>
      <c r="Y170" s="36">
        <f>SUMIFS(СВЦЭМ!$E$33:$E$776,СВЦЭМ!$A$33:$A$776,$A170,СВЦЭМ!$B$33:$B$776,Y$143)+'СЕТ СН'!$F$15</f>
        <v>196.55646895999999</v>
      </c>
    </row>
    <row r="171" spans="1:27" ht="15.75" x14ac:dyDescent="0.2">
      <c r="A171" s="35">
        <f t="shared" si="4"/>
        <v>43524</v>
      </c>
      <c r="B171" s="36">
        <f>SUMIFS(СВЦЭМ!$E$33:$E$776,СВЦЭМ!$A$33:$A$776,$A171,СВЦЭМ!$B$33:$B$776,B$143)+'СЕТ СН'!$F$15</f>
        <v>206.09781029999999</v>
      </c>
      <c r="C171" s="36">
        <f>SUMIFS(СВЦЭМ!$E$33:$E$776,СВЦЭМ!$A$33:$A$776,$A171,СВЦЭМ!$B$33:$B$776,C$143)+'СЕТ СН'!$F$15</f>
        <v>211.68934207000001</v>
      </c>
      <c r="D171" s="36">
        <f>SUMIFS(СВЦЭМ!$E$33:$E$776,СВЦЭМ!$A$33:$A$776,$A171,СВЦЭМ!$B$33:$B$776,D$143)+'СЕТ СН'!$F$15</f>
        <v>214.12553320999999</v>
      </c>
      <c r="E171" s="36">
        <f>SUMIFS(СВЦЭМ!$E$33:$E$776,СВЦЭМ!$A$33:$A$776,$A171,СВЦЭМ!$B$33:$B$776,E$143)+'СЕТ СН'!$F$15</f>
        <v>214.42124052</v>
      </c>
      <c r="F171" s="36">
        <f>SUMIFS(СВЦЭМ!$E$33:$E$776,СВЦЭМ!$A$33:$A$776,$A171,СВЦЭМ!$B$33:$B$776,F$143)+'СЕТ СН'!$F$15</f>
        <v>213.41729619</v>
      </c>
      <c r="G171" s="36">
        <f>SUMIFS(СВЦЭМ!$E$33:$E$776,СВЦЭМ!$A$33:$A$776,$A171,СВЦЭМ!$B$33:$B$776,G$143)+'СЕТ СН'!$F$15</f>
        <v>210.75040973</v>
      </c>
      <c r="H171" s="36">
        <f>SUMIFS(СВЦЭМ!$E$33:$E$776,СВЦЭМ!$A$33:$A$776,$A171,СВЦЭМ!$B$33:$B$776,H$143)+'СЕТ СН'!$F$15</f>
        <v>205.21926601999999</v>
      </c>
      <c r="I171" s="36">
        <f>SUMIFS(СВЦЭМ!$E$33:$E$776,СВЦЭМ!$A$33:$A$776,$A171,СВЦЭМ!$B$33:$B$776,I$143)+'СЕТ СН'!$F$15</f>
        <v>200.34890655999999</v>
      </c>
      <c r="J171" s="36">
        <f>SUMIFS(СВЦЭМ!$E$33:$E$776,СВЦЭМ!$A$33:$A$776,$A171,СВЦЭМ!$B$33:$B$776,J$143)+'СЕТ СН'!$F$15</f>
        <v>197.22835520000001</v>
      </c>
      <c r="K171" s="36">
        <f>SUMIFS(СВЦЭМ!$E$33:$E$776,СВЦЭМ!$A$33:$A$776,$A171,СВЦЭМ!$B$33:$B$776,K$143)+'СЕТ СН'!$F$15</f>
        <v>198.03086352</v>
      </c>
      <c r="L171" s="36">
        <f>SUMIFS(СВЦЭМ!$E$33:$E$776,СВЦЭМ!$A$33:$A$776,$A171,СВЦЭМ!$B$33:$B$776,L$143)+'СЕТ СН'!$F$15</f>
        <v>198.95245711999999</v>
      </c>
      <c r="M171" s="36">
        <f>SUMIFS(СВЦЭМ!$E$33:$E$776,СВЦЭМ!$A$33:$A$776,$A171,СВЦЭМ!$B$33:$B$776,M$143)+'СЕТ СН'!$F$15</f>
        <v>202.11751835000001</v>
      </c>
      <c r="N171" s="36">
        <f>SUMIFS(СВЦЭМ!$E$33:$E$776,СВЦЭМ!$A$33:$A$776,$A171,СВЦЭМ!$B$33:$B$776,N$143)+'СЕТ СН'!$F$15</f>
        <v>199.04306754000001</v>
      </c>
      <c r="O171" s="36">
        <f>SUMIFS(СВЦЭМ!$E$33:$E$776,СВЦЭМ!$A$33:$A$776,$A171,СВЦЭМ!$B$33:$B$776,O$143)+'СЕТ СН'!$F$15</f>
        <v>193.51360493999999</v>
      </c>
      <c r="P171" s="36">
        <f>SUMIFS(СВЦЭМ!$E$33:$E$776,СВЦЭМ!$A$33:$A$776,$A171,СВЦЭМ!$B$33:$B$776,P$143)+'СЕТ СН'!$F$15</f>
        <v>194.40829095000001</v>
      </c>
      <c r="Q171" s="36">
        <f>SUMIFS(СВЦЭМ!$E$33:$E$776,СВЦЭМ!$A$33:$A$776,$A171,СВЦЭМ!$B$33:$B$776,Q$143)+'СЕТ СН'!$F$15</f>
        <v>195.71143738999999</v>
      </c>
      <c r="R171" s="36">
        <f>SUMIFS(СВЦЭМ!$E$33:$E$776,СВЦЭМ!$A$33:$A$776,$A171,СВЦЭМ!$B$33:$B$776,R$143)+'СЕТ СН'!$F$15</f>
        <v>194.33177111000001</v>
      </c>
      <c r="S171" s="36">
        <f>SUMIFS(СВЦЭМ!$E$33:$E$776,СВЦЭМ!$A$33:$A$776,$A171,СВЦЭМ!$B$33:$B$776,S$143)+'СЕТ СН'!$F$15</f>
        <v>193.35300287000001</v>
      </c>
      <c r="T171" s="36">
        <f>SUMIFS(СВЦЭМ!$E$33:$E$776,СВЦЭМ!$A$33:$A$776,$A171,СВЦЭМ!$B$33:$B$776,T$143)+'СЕТ СН'!$F$15</f>
        <v>186.42185284999999</v>
      </c>
      <c r="U171" s="36">
        <f>SUMIFS(СВЦЭМ!$E$33:$E$776,СВЦЭМ!$A$33:$A$776,$A171,СВЦЭМ!$B$33:$B$776,U$143)+'СЕТ СН'!$F$15</f>
        <v>181.37845540000001</v>
      </c>
      <c r="V171" s="36">
        <f>SUMIFS(СВЦЭМ!$E$33:$E$776,СВЦЭМ!$A$33:$A$776,$A171,СВЦЭМ!$B$33:$B$776,V$143)+'СЕТ СН'!$F$15</f>
        <v>180.20010722999999</v>
      </c>
      <c r="W171" s="36">
        <f>SUMIFS(СВЦЭМ!$E$33:$E$776,СВЦЭМ!$A$33:$A$776,$A171,СВЦЭМ!$B$33:$B$776,W$143)+'СЕТ СН'!$F$15</f>
        <v>184.67552203</v>
      </c>
      <c r="X171" s="36">
        <f>SUMIFS(СВЦЭМ!$E$33:$E$776,СВЦЭМ!$A$33:$A$776,$A171,СВЦЭМ!$B$33:$B$776,X$143)+'СЕТ СН'!$F$15</f>
        <v>189.40575285</v>
      </c>
      <c r="Y171" s="36">
        <f>SUMIFS(СВЦЭМ!$E$33:$E$776,СВЦЭМ!$A$33:$A$776,$A171,СВЦЭМ!$B$33:$B$776,Y$143)+'СЕТ СН'!$F$15</f>
        <v>198.70830525</v>
      </c>
    </row>
    <row r="172" spans="1:27" ht="15.75" x14ac:dyDescent="0.2">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row>
    <row r="173" spans="1:27" ht="12.75" customHeight="1" x14ac:dyDescent="0.2">
      <c r="A173" s="137" t="s">
        <v>7</v>
      </c>
      <c r="B173" s="131" t="s">
        <v>150</v>
      </c>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3"/>
    </row>
    <row r="174" spans="1:27" ht="12.75" customHeight="1" x14ac:dyDescent="0.2">
      <c r="A174" s="138"/>
      <c r="B174" s="134"/>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6"/>
    </row>
    <row r="175" spans="1:27" s="46" customFormat="1" ht="12.75" customHeight="1" x14ac:dyDescent="0.2">
      <c r="A175" s="139"/>
      <c r="B175" s="34">
        <v>1</v>
      </c>
      <c r="C175" s="34">
        <v>2</v>
      </c>
      <c r="D175" s="34">
        <v>3</v>
      </c>
      <c r="E175" s="34">
        <v>4</v>
      </c>
      <c r="F175" s="34">
        <v>5</v>
      </c>
      <c r="G175" s="34">
        <v>6</v>
      </c>
      <c r="H175" s="34">
        <v>7</v>
      </c>
      <c r="I175" s="34">
        <v>8</v>
      </c>
      <c r="J175" s="34">
        <v>9</v>
      </c>
      <c r="K175" s="34">
        <v>10</v>
      </c>
      <c r="L175" s="34">
        <v>11</v>
      </c>
      <c r="M175" s="34">
        <v>12</v>
      </c>
      <c r="N175" s="34">
        <v>13</v>
      </c>
      <c r="O175" s="34">
        <v>14</v>
      </c>
      <c r="P175" s="34">
        <v>15</v>
      </c>
      <c r="Q175" s="34">
        <v>16</v>
      </c>
      <c r="R175" s="34">
        <v>17</v>
      </c>
      <c r="S175" s="34">
        <v>18</v>
      </c>
      <c r="T175" s="34">
        <v>19</v>
      </c>
      <c r="U175" s="34">
        <v>20</v>
      </c>
      <c r="V175" s="34">
        <v>21</v>
      </c>
      <c r="W175" s="34">
        <v>22</v>
      </c>
      <c r="X175" s="34">
        <v>23</v>
      </c>
      <c r="Y175" s="34">
        <v>24</v>
      </c>
    </row>
    <row r="176" spans="1:27" ht="15.75" customHeight="1" x14ac:dyDescent="0.2">
      <c r="A176" s="35" t="str">
        <f>A144</f>
        <v>01.02.2019</v>
      </c>
      <c r="B176" s="36">
        <f>SUMIFS(СВЦЭМ!$F$33:$F$776,СВЦЭМ!$A$33:$A$776,$A176,СВЦЭМ!$B$33:$B$776,B$175)+'СЕТ СН'!$F$15</f>
        <v>229.11488313999999</v>
      </c>
      <c r="C176" s="36">
        <f>SUMIFS(СВЦЭМ!$F$33:$F$776,СВЦЭМ!$A$33:$A$776,$A176,СВЦЭМ!$B$33:$B$776,C$175)+'СЕТ СН'!$F$15</f>
        <v>235.18479929</v>
      </c>
      <c r="D176" s="36">
        <f>SUMIFS(СВЦЭМ!$F$33:$F$776,СВЦЭМ!$A$33:$A$776,$A176,СВЦЭМ!$B$33:$B$776,D$175)+'СЕТ СН'!$F$15</f>
        <v>238.68208490000001</v>
      </c>
      <c r="E176" s="36">
        <f>SUMIFS(СВЦЭМ!$F$33:$F$776,СВЦЭМ!$A$33:$A$776,$A176,СВЦЭМ!$B$33:$B$776,E$175)+'СЕТ СН'!$F$15</f>
        <v>238.48521865000001</v>
      </c>
      <c r="F176" s="36">
        <f>SUMIFS(СВЦЭМ!$F$33:$F$776,СВЦЭМ!$A$33:$A$776,$A176,СВЦЭМ!$B$33:$B$776,F$175)+'СЕТ СН'!$F$15</f>
        <v>237.01865103</v>
      </c>
      <c r="G176" s="36">
        <f>SUMIFS(СВЦЭМ!$F$33:$F$776,СВЦЭМ!$A$33:$A$776,$A176,СВЦЭМ!$B$33:$B$776,G$175)+'СЕТ СН'!$F$15</f>
        <v>233.71614409</v>
      </c>
      <c r="H176" s="36">
        <f>SUMIFS(СВЦЭМ!$F$33:$F$776,СВЦЭМ!$A$33:$A$776,$A176,СВЦЭМ!$B$33:$B$776,H$175)+'СЕТ СН'!$F$15</f>
        <v>223.22963666999999</v>
      </c>
      <c r="I176" s="36">
        <f>SUMIFS(СВЦЭМ!$F$33:$F$776,СВЦЭМ!$A$33:$A$776,$A176,СВЦЭМ!$B$33:$B$776,I$175)+'СЕТ СН'!$F$15</f>
        <v>217.68274718999999</v>
      </c>
      <c r="J176" s="36">
        <f>SUMIFS(СВЦЭМ!$F$33:$F$776,СВЦЭМ!$A$33:$A$776,$A176,СВЦЭМ!$B$33:$B$776,J$175)+'СЕТ СН'!$F$15</f>
        <v>210.69244161</v>
      </c>
      <c r="K176" s="36">
        <f>SUMIFS(СВЦЭМ!$F$33:$F$776,СВЦЭМ!$A$33:$A$776,$A176,СВЦЭМ!$B$33:$B$776,K$175)+'СЕТ СН'!$F$15</f>
        <v>208.70311053</v>
      </c>
      <c r="L176" s="36">
        <f>SUMIFS(СВЦЭМ!$F$33:$F$776,СВЦЭМ!$A$33:$A$776,$A176,СВЦЭМ!$B$33:$B$776,L$175)+'СЕТ СН'!$F$15</f>
        <v>208.88778497999999</v>
      </c>
      <c r="M176" s="36">
        <f>SUMIFS(СВЦЭМ!$F$33:$F$776,СВЦЭМ!$A$33:$A$776,$A176,СВЦЭМ!$B$33:$B$776,M$175)+'СЕТ СН'!$F$15</f>
        <v>211.82215023000001</v>
      </c>
      <c r="N176" s="36">
        <f>SUMIFS(СВЦЭМ!$F$33:$F$776,СВЦЭМ!$A$33:$A$776,$A176,СВЦЭМ!$B$33:$B$776,N$175)+'СЕТ СН'!$F$15</f>
        <v>212.22745997999999</v>
      </c>
      <c r="O176" s="36">
        <f>SUMIFS(СВЦЭМ!$F$33:$F$776,СВЦЭМ!$A$33:$A$776,$A176,СВЦЭМ!$B$33:$B$776,O$175)+'СЕТ СН'!$F$15</f>
        <v>205.74845829</v>
      </c>
      <c r="P176" s="36">
        <f>SUMIFS(СВЦЭМ!$F$33:$F$776,СВЦЭМ!$A$33:$A$776,$A176,СВЦЭМ!$B$33:$B$776,P$175)+'СЕТ СН'!$F$15</f>
        <v>206.94630135</v>
      </c>
      <c r="Q176" s="36">
        <f>SUMIFS(СВЦЭМ!$F$33:$F$776,СВЦЭМ!$A$33:$A$776,$A176,СВЦЭМ!$B$33:$B$776,Q$175)+'СЕТ СН'!$F$15</f>
        <v>208.9531781</v>
      </c>
      <c r="R176" s="36">
        <f>SUMIFS(СВЦЭМ!$F$33:$F$776,СВЦЭМ!$A$33:$A$776,$A176,СВЦЭМ!$B$33:$B$776,R$175)+'СЕТ СН'!$F$15</f>
        <v>209.11625903999999</v>
      </c>
      <c r="S176" s="36">
        <f>SUMIFS(СВЦЭМ!$F$33:$F$776,СВЦЭМ!$A$33:$A$776,$A176,СВЦЭМ!$B$33:$B$776,S$175)+'СЕТ СН'!$F$15</f>
        <v>204.69718774</v>
      </c>
      <c r="T176" s="36">
        <f>SUMIFS(СВЦЭМ!$F$33:$F$776,СВЦЭМ!$A$33:$A$776,$A176,СВЦЭМ!$B$33:$B$776,T$175)+'СЕТ СН'!$F$15</f>
        <v>198.85125980999999</v>
      </c>
      <c r="U176" s="36">
        <f>SUMIFS(СВЦЭМ!$F$33:$F$776,СВЦЭМ!$A$33:$A$776,$A176,СВЦЭМ!$B$33:$B$776,U$175)+'СЕТ СН'!$F$15</f>
        <v>198.98410591999999</v>
      </c>
      <c r="V176" s="36">
        <f>SUMIFS(СВЦЭМ!$F$33:$F$776,СВЦЭМ!$A$33:$A$776,$A176,СВЦЭМ!$B$33:$B$776,V$175)+'СЕТ СН'!$F$15</f>
        <v>203.80459206</v>
      </c>
      <c r="W176" s="36">
        <f>SUMIFS(СВЦЭМ!$F$33:$F$776,СВЦЭМ!$A$33:$A$776,$A176,СВЦЭМ!$B$33:$B$776,W$175)+'СЕТ СН'!$F$15</f>
        <v>207.73265971999999</v>
      </c>
      <c r="X176" s="36">
        <f>SUMIFS(СВЦЭМ!$F$33:$F$776,СВЦЭМ!$A$33:$A$776,$A176,СВЦЭМ!$B$33:$B$776,X$175)+'СЕТ СН'!$F$15</f>
        <v>210.43861612000001</v>
      </c>
      <c r="Y176" s="36">
        <f>SUMIFS(СВЦЭМ!$F$33:$F$776,СВЦЭМ!$A$33:$A$776,$A176,СВЦЭМ!$B$33:$B$776,Y$175)+'СЕТ СН'!$F$15</f>
        <v>213.01389914999999</v>
      </c>
      <c r="AA176" s="45"/>
    </row>
    <row r="177" spans="1:25" ht="15.75" x14ac:dyDescent="0.2">
      <c r="A177" s="35">
        <f>A176+1</f>
        <v>43498</v>
      </c>
      <c r="B177" s="36">
        <f>SUMIFS(СВЦЭМ!$F$33:$F$776,СВЦЭМ!$A$33:$A$776,$A177,СВЦЭМ!$B$33:$B$776,B$175)+'СЕТ СН'!$F$15</f>
        <v>231.57761656</v>
      </c>
      <c r="C177" s="36">
        <f>SUMIFS(СВЦЭМ!$F$33:$F$776,СВЦЭМ!$A$33:$A$776,$A177,СВЦЭМ!$B$33:$B$776,C$175)+'СЕТ СН'!$F$15</f>
        <v>232.52056804</v>
      </c>
      <c r="D177" s="36">
        <f>SUMIFS(СВЦЭМ!$F$33:$F$776,СВЦЭМ!$A$33:$A$776,$A177,СВЦЭМ!$B$33:$B$776,D$175)+'СЕТ СН'!$F$15</f>
        <v>233.16502531</v>
      </c>
      <c r="E177" s="36">
        <f>SUMIFS(СВЦЭМ!$F$33:$F$776,СВЦЭМ!$A$33:$A$776,$A177,СВЦЭМ!$B$33:$B$776,E$175)+'СЕТ СН'!$F$15</f>
        <v>235.81033429999999</v>
      </c>
      <c r="F177" s="36">
        <f>SUMIFS(СВЦЭМ!$F$33:$F$776,СВЦЭМ!$A$33:$A$776,$A177,СВЦЭМ!$B$33:$B$776,F$175)+'СЕТ СН'!$F$15</f>
        <v>236.86507818000001</v>
      </c>
      <c r="G177" s="36">
        <f>SUMIFS(СВЦЭМ!$F$33:$F$776,СВЦЭМ!$A$33:$A$776,$A177,СВЦЭМ!$B$33:$B$776,G$175)+'СЕТ СН'!$F$15</f>
        <v>232.91315143</v>
      </c>
      <c r="H177" s="36">
        <f>SUMIFS(СВЦЭМ!$F$33:$F$776,СВЦЭМ!$A$33:$A$776,$A177,СВЦЭМ!$B$33:$B$776,H$175)+'СЕТ СН'!$F$15</f>
        <v>227.89927326</v>
      </c>
      <c r="I177" s="36">
        <f>SUMIFS(СВЦЭМ!$F$33:$F$776,СВЦЭМ!$A$33:$A$776,$A177,СВЦЭМ!$B$33:$B$776,I$175)+'СЕТ СН'!$F$15</f>
        <v>226.10203924000001</v>
      </c>
      <c r="J177" s="36">
        <f>SUMIFS(СВЦЭМ!$F$33:$F$776,СВЦЭМ!$A$33:$A$776,$A177,СВЦЭМ!$B$33:$B$776,J$175)+'СЕТ СН'!$F$15</f>
        <v>216.92006103</v>
      </c>
      <c r="K177" s="36">
        <f>SUMIFS(СВЦЭМ!$F$33:$F$776,СВЦЭМ!$A$33:$A$776,$A177,СВЦЭМ!$B$33:$B$776,K$175)+'СЕТ СН'!$F$15</f>
        <v>211.72274469000001</v>
      </c>
      <c r="L177" s="36">
        <f>SUMIFS(СВЦЭМ!$F$33:$F$776,СВЦЭМ!$A$33:$A$776,$A177,СВЦЭМ!$B$33:$B$776,L$175)+'СЕТ СН'!$F$15</f>
        <v>208.91107388</v>
      </c>
      <c r="M177" s="36">
        <f>SUMIFS(СВЦЭМ!$F$33:$F$776,СВЦЭМ!$A$33:$A$776,$A177,СВЦЭМ!$B$33:$B$776,M$175)+'СЕТ СН'!$F$15</f>
        <v>212.38231231</v>
      </c>
      <c r="N177" s="36">
        <f>SUMIFS(СВЦЭМ!$F$33:$F$776,СВЦЭМ!$A$33:$A$776,$A177,СВЦЭМ!$B$33:$B$776,N$175)+'СЕТ СН'!$F$15</f>
        <v>210.46116925999999</v>
      </c>
      <c r="O177" s="36">
        <f>SUMIFS(СВЦЭМ!$F$33:$F$776,СВЦЭМ!$A$33:$A$776,$A177,СВЦЭМ!$B$33:$B$776,O$175)+'СЕТ СН'!$F$15</f>
        <v>205.58272187</v>
      </c>
      <c r="P177" s="36">
        <f>SUMIFS(СВЦЭМ!$F$33:$F$776,СВЦЭМ!$A$33:$A$776,$A177,СВЦЭМ!$B$33:$B$776,P$175)+'СЕТ СН'!$F$15</f>
        <v>208.09636216999999</v>
      </c>
      <c r="Q177" s="36">
        <f>SUMIFS(СВЦЭМ!$F$33:$F$776,СВЦЭМ!$A$33:$A$776,$A177,СВЦЭМ!$B$33:$B$776,Q$175)+'СЕТ СН'!$F$15</f>
        <v>210.61560872000001</v>
      </c>
      <c r="R177" s="36">
        <f>SUMIFS(СВЦЭМ!$F$33:$F$776,СВЦЭМ!$A$33:$A$776,$A177,СВЦЭМ!$B$33:$B$776,R$175)+'СЕТ СН'!$F$15</f>
        <v>211.97131213</v>
      </c>
      <c r="S177" s="36">
        <f>SUMIFS(СВЦЭМ!$F$33:$F$776,СВЦЭМ!$A$33:$A$776,$A177,СВЦЭМ!$B$33:$B$776,S$175)+'СЕТ СН'!$F$15</f>
        <v>211.58968103000001</v>
      </c>
      <c r="T177" s="36">
        <f>SUMIFS(СВЦЭМ!$F$33:$F$776,СВЦЭМ!$A$33:$A$776,$A177,СВЦЭМ!$B$33:$B$776,T$175)+'СЕТ СН'!$F$15</f>
        <v>202.08009927000001</v>
      </c>
      <c r="U177" s="36">
        <f>SUMIFS(СВЦЭМ!$F$33:$F$776,СВЦЭМ!$A$33:$A$776,$A177,СВЦЭМ!$B$33:$B$776,U$175)+'СЕТ СН'!$F$15</f>
        <v>199.79157085</v>
      </c>
      <c r="V177" s="36">
        <f>SUMIFS(СВЦЭМ!$F$33:$F$776,СВЦЭМ!$A$33:$A$776,$A177,СВЦЭМ!$B$33:$B$776,V$175)+'СЕТ СН'!$F$15</f>
        <v>203.67090991000001</v>
      </c>
      <c r="W177" s="36">
        <f>SUMIFS(СВЦЭМ!$F$33:$F$776,СВЦЭМ!$A$33:$A$776,$A177,СВЦЭМ!$B$33:$B$776,W$175)+'СЕТ СН'!$F$15</f>
        <v>207.02433637999999</v>
      </c>
      <c r="X177" s="36">
        <f>SUMIFS(СВЦЭМ!$F$33:$F$776,СВЦЭМ!$A$33:$A$776,$A177,СВЦЭМ!$B$33:$B$776,X$175)+'СЕТ СН'!$F$15</f>
        <v>210.41480222000001</v>
      </c>
      <c r="Y177" s="36">
        <f>SUMIFS(СВЦЭМ!$F$33:$F$776,СВЦЭМ!$A$33:$A$776,$A177,СВЦЭМ!$B$33:$B$776,Y$175)+'СЕТ СН'!$F$15</f>
        <v>213.74393039</v>
      </c>
    </row>
    <row r="178" spans="1:25" ht="15.75" x14ac:dyDescent="0.2">
      <c r="A178" s="35">
        <f t="shared" ref="A178:A203" si="5">A177+1</f>
        <v>43499</v>
      </c>
      <c r="B178" s="36">
        <f>SUMIFS(СВЦЭМ!$F$33:$F$776,СВЦЭМ!$A$33:$A$776,$A178,СВЦЭМ!$B$33:$B$776,B$175)+'СЕТ СН'!$F$15</f>
        <v>224.75694788000001</v>
      </c>
      <c r="C178" s="36">
        <f>SUMIFS(СВЦЭМ!$F$33:$F$776,СВЦЭМ!$A$33:$A$776,$A178,СВЦЭМ!$B$33:$B$776,C$175)+'СЕТ СН'!$F$15</f>
        <v>233.85990758</v>
      </c>
      <c r="D178" s="36">
        <f>SUMIFS(СВЦЭМ!$F$33:$F$776,СВЦЭМ!$A$33:$A$776,$A178,СВЦЭМ!$B$33:$B$776,D$175)+'СЕТ СН'!$F$15</f>
        <v>233.94304309</v>
      </c>
      <c r="E178" s="36">
        <f>SUMIFS(СВЦЭМ!$F$33:$F$776,СВЦЭМ!$A$33:$A$776,$A178,СВЦЭМ!$B$33:$B$776,E$175)+'СЕТ СН'!$F$15</f>
        <v>236.8831859</v>
      </c>
      <c r="F178" s="36">
        <f>SUMIFS(СВЦЭМ!$F$33:$F$776,СВЦЭМ!$A$33:$A$776,$A178,СВЦЭМ!$B$33:$B$776,F$175)+'СЕТ СН'!$F$15</f>
        <v>236.03128151999999</v>
      </c>
      <c r="G178" s="36">
        <f>SUMIFS(СВЦЭМ!$F$33:$F$776,СВЦЭМ!$A$33:$A$776,$A178,СВЦЭМ!$B$33:$B$776,G$175)+'СЕТ СН'!$F$15</f>
        <v>235.09316013</v>
      </c>
      <c r="H178" s="36">
        <f>SUMIFS(СВЦЭМ!$F$33:$F$776,СВЦЭМ!$A$33:$A$776,$A178,СВЦЭМ!$B$33:$B$776,H$175)+'СЕТ СН'!$F$15</f>
        <v>230.54590357999999</v>
      </c>
      <c r="I178" s="36">
        <f>SUMIFS(СВЦЭМ!$F$33:$F$776,СВЦЭМ!$A$33:$A$776,$A178,СВЦЭМ!$B$33:$B$776,I$175)+'СЕТ СН'!$F$15</f>
        <v>228.54986932</v>
      </c>
      <c r="J178" s="36">
        <f>SUMIFS(СВЦЭМ!$F$33:$F$776,СВЦЭМ!$A$33:$A$776,$A178,СВЦЭМ!$B$33:$B$776,J$175)+'СЕТ СН'!$F$15</f>
        <v>223.51930711</v>
      </c>
      <c r="K178" s="36">
        <f>SUMIFS(СВЦЭМ!$F$33:$F$776,СВЦЭМ!$A$33:$A$776,$A178,СВЦЭМ!$B$33:$B$776,K$175)+'СЕТ СН'!$F$15</f>
        <v>216.3826851</v>
      </c>
      <c r="L178" s="36">
        <f>SUMIFS(СВЦЭМ!$F$33:$F$776,СВЦЭМ!$A$33:$A$776,$A178,СВЦЭМ!$B$33:$B$776,L$175)+'СЕТ СН'!$F$15</f>
        <v>210.48890115</v>
      </c>
      <c r="M178" s="36">
        <f>SUMIFS(СВЦЭМ!$F$33:$F$776,СВЦЭМ!$A$33:$A$776,$A178,СВЦЭМ!$B$33:$B$776,M$175)+'СЕТ СН'!$F$15</f>
        <v>211.55385820999999</v>
      </c>
      <c r="N178" s="36">
        <f>SUMIFS(СВЦЭМ!$F$33:$F$776,СВЦЭМ!$A$33:$A$776,$A178,СВЦЭМ!$B$33:$B$776,N$175)+'СЕТ СН'!$F$15</f>
        <v>213.00696400999999</v>
      </c>
      <c r="O178" s="36">
        <f>SUMIFS(СВЦЭМ!$F$33:$F$776,СВЦЭМ!$A$33:$A$776,$A178,СВЦЭМ!$B$33:$B$776,O$175)+'СЕТ СН'!$F$15</f>
        <v>209.88529478999999</v>
      </c>
      <c r="P178" s="36">
        <f>SUMIFS(СВЦЭМ!$F$33:$F$776,СВЦЭМ!$A$33:$A$776,$A178,СВЦЭМ!$B$33:$B$776,P$175)+'СЕТ СН'!$F$15</f>
        <v>210.99331018999999</v>
      </c>
      <c r="Q178" s="36">
        <f>SUMIFS(СВЦЭМ!$F$33:$F$776,СВЦЭМ!$A$33:$A$776,$A178,СВЦЭМ!$B$33:$B$776,Q$175)+'СЕТ СН'!$F$15</f>
        <v>214.27561639999999</v>
      </c>
      <c r="R178" s="36">
        <f>SUMIFS(СВЦЭМ!$F$33:$F$776,СВЦЭМ!$A$33:$A$776,$A178,СВЦЭМ!$B$33:$B$776,R$175)+'СЕТ СН'!$F$15</f>
        <v>210.95472443</v>
      </c>
      <c r="S178" s="36">
        <f>SUMIFS(СВЦЭМ!$F$33:$F$776,СВЦЭМ!$A$33:$A$776,$A178,СВЦЭМ!$B$33:$B$776,S$175)+'СЕТ СН'!$F$15</f>
        <v>208.11695179</v>
      </c>
      <c r="T178" s="36">
        <f>SUMIFS(СВЦЭМ!$F$33:$F$776,СВЦЭМ!$A$33:$A$776,$A178,СВЦЭМ!$B$33:$B$776,T$175)+'СЕТ СН'!$F$15</f>
        <v>200.67389549999999</v>
      </c>
      <c r="U178" s="36">
        <f>SUMIFS(СВЦЭМ!$F$33:$F$776,СВЦЭМ!$A$33:$A$776,$A178,СВЦЭМ!$B$33:$B$776,U$175)+'СЕТ СН'!$F$15</f>
        <v>198.01053594999999</v>
      </c>
      <c r="V178" s="36">
        <f>SUMIFS(СВЦЭМ!$F$33:$F$776,СВЦЭМ!$A$33:$A$776,$A178,СВЦЭМ!$B$33:$B$776,V$175)+'СЕТ СН'!$F$15</f>
        <v>198.92080010000001</v>
      </c>
      <c r="W178" s="36">
        <f>SUMIFS(СВЦЭМ!$F$33:$F$776,СВЦЭМ!$A$33:$A$776,$A178,СВЦЭМ!$B$33:$B$776,W$175)+'СЕТ СН'!$F$15</f>
        <v>204.27215174</v>
      </c>
      <c r="X178" s="36">
        <f>SUMIFS(СВЦЭМ!$F$33:$F$776,СВЦЭМ!$A$33:$A$776,$A178,СВЦЭМ!$B$33:$B$776,X$175)+'СЕТ СН'!$F$15</f>
        <v>208.65332218</v>
      </c>
      <c r="Y178" s="36">
        <f>SUMIFS(СВЦЭМ!$F$33:$F$776,СВЦЭМ!$A$33:$A$776,$A178,СВЦЭМ!$B$33:$B$776,Y$175)+'СЕТ СН'!$F$15</f>
        <v>215.89356043000001</v>
      </c>
    </row>
    <row r="179" spans="1:25" ht="15.75" x14ac:dyDescent="0.2">
      <c r="A179" s="35">
        <f t="shared" si="5"/>
        <v>43500</v>
      </c>
      <c r="B179" s="36">
        <f>SUMIFS(СВЦЭМ!$F$33:$F$776,СВЦЭМ!$A$33:$A$776,$A179,СВЦЭМ!$B$33:$B$776,B$175)+'СЕТ СН'!$F$15</f>
        <v>231.13655789000001</v>
      </c>
      <c r="C179" s="36">
        <f>SUMIFS(СВЦЭМ!$F$33:$F$776,СВЦЭМ!$A$33:$A$776,$A179,СВЦЭМ!$B$33:$B$776,C$175)+'СЕТ СН'!$F$15</f>
        <v>237.25896230000001</v>
      </c>
      <c r="D179" s="36">
        <f>SUMIFS(СВЦЭМ!$F$33:$F$776,СВЦЭМ!$A$33:$A$776,$A179,СВЦЭМ!$B$33:$B$776,D$175)+'СЕТ СН'!$F$15</f>
        <v>244.72019803000001</v>
      </c>
      <c r="E179" s="36">
        <f>SUMIFS(СВЦЭМ!$F$33:$F$776,СВЦЭМ!$A$33:$A$776,$A179,СВЦЭМ!$B$33:$B$776,E$175)+'СЕТ СН'!$F$15</f>
        <v>249.22990985000001</v>
      </c>
      <c r="F179" s="36">
        <f>SUMIFS(СВЦЭМ!$F$33:$F$776,СВЦЭМ!$A$33:$A$776,$A179,СВЦЭМ!$B$33:$B$776,F$175)+'СЕТ СН'!$F$15</f>
        <v>249.16572292000001</v>
      </c>
      <c r="G179" s="36">
        <f>SUMIFS(СВЦЭМ!$F$33:$F$776,СВЦЭМ!$A$33:$A$776,$A179,СВЦЭМ!$B$33:$B$776,G$175)+'СЕТ СН'!$F$15</f>
        <v>245.91092663000001</v>
      </c>
      <c r="H179" s="36">
        <f>SUMIFS(СВЦЭМ!$F$33:$F$776,СВЦЭМ!$A$33:$A$776,$A179,СВЦЭМ!$B$33:$B$776,H$175)+'СЕТ СН'!$F$15</f>
        <v>236.23611222</v>
      </c>
      <c r="I179" s="36">
        <f>SUMIFS(СВЦЭМ!$F$33:$F$776,СВЦЭМ!$A$33:$A$776,$A179,СВЦЭМ!$B$33:$B$776,I$175)+'СЕТ СН'!$F$15</f>
        <v>230.13517834000001</v>
      </c>
      <c r="J179" s="36">
        <f>SUMIFS(СВЦЭМ!$F$33:$F$776,СВЦЭМ!$A$33:$A$776,$A179,СВЦЭМ!$B$33:$B$776,J$175)+'СЕТ СН'!$F$15</f>
        <v>223.47750717</v>
      </c>
      <c r="K179" s="36">
        <f>SUMIFS(СВЦЭМ!$F$33:$F$776,СВЦЭМ!$A$33:$A$776,$A179,СВЦЭМ!$B$33:$B$776,K$175)+'СЕТ СН'!$F$15</f>
        <v>222.87565864999999</v>
      </c>
      <c r="L179" s="36">
        <f>SUMIFS(СВЦЭМ!$F$33:$F$776,СВЦЭМ!$A$33:$A$776,$A179,СВЦЭМ!$B$33:$B$776,L$175)+'СЕТ СН'!$F$15</f>
        <v>221.43154326999999</v>
      </c>
      <c r="M179" s="36">
        <f>SUMIFS(СВЦЭМ!$F$33:$F$776,СВЦЭМ!$A$33:$A$776,$A179,СВЦЭМ!$B$33:$B$776,M$175)+'СЕТ СН'!$F$15</f>
        <v>223.83654177</v>
      </c>
      <c r="N179" s="36">
        <f>SUMIFS(СВЦЭМ!$F$33:$F$776,СВЦЭМ!$A$33:$A$776,$A179,СВЦЭМ!$B$33:$B$776,N$175)+'СЕТ СН'!$F$15</f>
        <v>207.67794645000001</v>
      </c>
      <c r="O179" s="36">
        <f>SUMIFS(СВЦЭМ!$F$33:$F$776,СВЦЭМ!$A$33:$A$776,$A179,СВЦЭМ!$B$33:$B$776,O$175)+'СЕТ СН'!$F$15</f>
        <v>201.46756356</v>
      </c>
      <c r="P179" s="36">
        <f>SUMIFS(СВЦЭМ!$F$33:$F$776,СВЦЭМ!$A$33:$A$776,$A179,СВЦЭМ!$B$33:$B$776,P$175)+'СЕТ СН'!$F$15</f>
        <v>202.51056545</v>
      </c>
      <c r="Q179" s="36">
        <f>SUMIFS(СВЦЭМ!$F$33:$F$776,СВЦЭМ!$A$33:$A$776,$A179,СВЦЭМ!$B$33:$B$776,Q$175)+'СЕТ СН'!$F$15</f>
        <v>208.72777468999999</v>
      </c>
      <c r="R179" s="36">
        <f>SUMIFS(СВЦЭМ!$F$33:$F$776,СВЦЭМ!$A$33:$A$776,$A179,СВЦЭМ!$B$33:$B$776,R$175)+'СЕТ СН'!$F$15</f>
        <v>209.19020327999999</v>
      </c>
      <c r="S179" s="36">
        <f>SUMIFS(СВЦЭМ!$F$33:$F$776,СВЦЭМ!$A$33:$A$776,$A179,СВЦЭМ!$B$33:$B$776,S$175)+'СЕТ СН'!$F$15</f>
        <v>202.70052945</v>
      </c>
      <c r="T179" s="36">
        <f>SUMIFS(СВЦЭМ!$F$33:$F$776,СВЦЭМ!$A$33:$A$776,$A179,СВЦЭМ!$B$33:$B$776,T$175)+'СЕТ СН'!$F$15</f>
        <v>197.99123281000001</v>
      </c>
      <c r="U179" s="36">
        <f>SUMIFS(СВЦЭМ!$F$33:$F$776,СВЦЭМ!$A$33:$A$776,$A179,СВЦЭМ!$B$33:$B$776,U$175)+'СЕТ СН'!$F$15</f>
        <v>198.91147678999999</v>
      </c>
      <c r="V179" s="36">
        <f>SUMIFS(СВЦЭМ!$F$33:$F$776,СВЦЭМ!$A$33:$A$776,$A179,СВЦЭМ!$B$33:$B$776,V$175)+'СЕТ СН'!$F$15</f>
        <v>201.21065786</v>
      </c>
      <c r="W179" s="36">
        <f>SUMIFS(СВЦЭМ!$F$33:$F$776,СВЦЭМ!$A$33:$A$776,$A179,СВЦЭМ!$B$33:$B$776,W$175)+'СЕТ СН'!$F$15</f>
        <v>205.58985845999999</v>
      </c>
      <c r="X179" s="36">
        <f>SUMIFS(СВЦЭМ!$F$33:$F$776,СВЦЭМ!$A$33:$A$776,$A179,СВЦЭМ!$B$33:$B$776,X$175)+'СЕТ СН'!$F$15</f>
        <v>210.38273065999999</v>
      </c>
      <c r="Y179" s="36">
        <f>SUMIFS(СВЦЭМ!$F$33:$F$776,СВЦЭМ!$A$33:$A$776,$A179,СВЦЭМ!$B$33:$B$776,Y$175)+'СЕТ СН'!$F$15</f>
        <v>214.25687044</v>
      </c>
    </row>
    <row r="180" spans="1:25" ht="15.75" x14ac:dyDescent="0.2">
      <c r="A180" s="35">
        <f t="shared" si="5"/>
        <v>43501</v>
      </c>
      <c r="B180" s="36">
        <f>SUMIFS(СВЦЭМ!$F$33:$F$776,СВЦЭМ!$A$33:$A$776,$A180,СВЦЭМ!$B$33:$B$776,B$175)+'СЕТ СН'!$F$15</f>
        <v>233.96167229</v>
      </c>
      <c r="C180" s="36">
        <f>SUMIFS(СВЦЭМ!$F$33:$F$776,СВЦЭМ!$A$33:$A$776,$A180,СВЦЭМ!$B$33:$B$776,C$175)+'СЕТ СН'!$F$15</f>
        <v>240.01188984000001</v>
      </c>
      <c r="D180" s="36">
        <f>SUMIFS(СВЦЭМ!$F$33:$F$776,СВЦЭМ!$A$33:$A$776,$A180,СВЦЭМ!$B$33:$B$776,D$175)+'СЕТ СН'!$F$15</f>
        <v>243.70959622000001</v>
      </c>
      <c r="E180" s="36">
        <f>SUMIFS(СВЦЭМ!$F$33:$F$776,СВЦЭМ!$A$33:$A$776,$A180,СВЦЭМ!$B$33:$B$776,E$175)+'СЕТ СН'!$F$15</f>
        <v>243.13427941</v>
      </c>
      <c r="F180" s="36">
        <f>SUMIFS(СВЦЭМ!$F$33:$F$776,СВЦЭМ!$A$33:$A$776,$A180,СВЦЭМ!$B$33:$B$776,F$175)+'СЕТ СН'!$F$15</f>
        <v>242.48303680000001</v>
      </c>
      <c r="G180" s="36">
        <f>SUMIFS(СВЦЭМ!$F$33:$F$776,СВЦЭМ!$A$33:$A$776,$A180,СВЦЭМ!$B$33:$B$776,G$175)+'СЕТ СН'!$F$15</f>
        <v>237.83119540000001</v>
      </c>
      <c r="H180" s="36">
        <f>SUMIFS(СВЦЭМ!$F$33:$F$776,СВЦЭМ!$A$33:$A$776,$A180,СВЦЭМ!$B$33:$B$776,H$175)+'СЕТ СН'!$F$15</f>
        <v>228.06189128</v>
      </c>
      <c r="I180" s="36">
        <f>SUMIFS(СВЦЭМ!$F$33:$F$776,СВЦЭМ!$A$33:$A$776,$A180,СВЦЭМ!$B$33:$B$776,I$175)+'СЕТ СН'!$F$15</f>
        <v>226.21606811999999</v>
      </c>
      <c r="J180" s="36">
        <f>SUMIFS(СВЦЭМ!$F$33:$F$776,СВЦЭМ!$A$33:$A$776,$A180,СВЦЭМ!$B$33:$B$776,J$175)+'СЕТ СН'!$F$15</f>
        <v>221.20015344000001</v>
      </c>
      <c r="K180" s="36">
        <f>SUMIFS(СВЦЭМ!$F$33:$F$776,СВЦЭМ!$A$33:$A$776,$A180,СВЦЭМ!$B$33:$B$776,K$175)+'СЕТ СН'!$F$15</f>
        <v>221.99689031</v>
      </c>
      <c r="L180" s="36">
        <f>SUMIFS(СВЦЭМ!$F$33:$F$776,СВЦЭМ!$A$33:$A$776,$A180,СВЦЭМ!$B$33:$B$776,L$175)+'СЕТ СН'!$F$15</f>
        <v>222.14592403</v>
      </c>
      <c r="M180" s="36">
        <f>SUMIFS(СВЦЭМ!$F$33:$F$776,СВЦЭМ!$A$33:$A$776,$A180,СВЦЭМ!$B$33:$B$776,M$175)+'СЕТ СН'!$F$15</f>
        <v>223.30007312000001</v>
      </c>
      <c r="N180" s="36">
        <f>SUMIFS(СВЦЭМ!$F$33:$F$776,СВЦЭМ!$A$33:$A$776,$A180,СВЦЭМ!$B$33:$B$776,N$175)+'СЕТ СН'!$F$15</f>
        <v>218.59037823</v>
      </c>
      <c r="O180" s="36">
        <f>SUMIFS(СВЦЭМ!$F$33:$F$776,СВЦЭМ!$A$33:$A$776,$A180,СВЦЭМ!$B$33:$B$776,O$175)+'СЕТ СН'!$F$15</f>
        <v>212.29568004000001</v>
      </c>
      <c r="P180" s="36">
        <f>SUMIFS(СВЦЭМ!$F$33:$F$776,СВЦЭМ!$A$33:$A$776,$A180,СВЦЭМ!$B$33:$B$776,P$175)+'СЕТ СН'!$F$15</f>
        <v>213.45652365000001</v>
      </c>
      <c r="Q180" s="36">
        <f>SUMIFS(СВЦЭМ!$F$33:$F$776,СВЦЭМ!$A$33:$A$776,$A180,СВЦЭМ!$B$33:$B$776,Q$175)+'СЕТ СН'!$F$15</f>
        <v>216.22200917999999</v>
      </c>
      <c r="R180" s="36">
        <f>SUMIFS(СВЦЭМ!$F$33:$F$776,СВЦЭМ!$A$33:$A$776,$A180,СВЦЭМ!$B$33:$B$776,R$175)+'СЕТ СН'!$F$15</f>
        <v>214.23794321</v>
      </c>
      <c r="S180" s="36">
        <f>SUMIFS(СВЦЭМ!$F$33:$F$776,СВЦЭМ!$A$33:$A$776,$A180,СВЦЭМ!$B$33:$B$776,S$175)+'СЕТ СН'!$F$15</f>
        <v>214.09937274000001</v>
      </c>
      <c r="T180" s="36">
        <f>SUMIFS(СВЦЭМ!$F$33:$F$776,СВЦЭМ!$A$33:$A$776,$A180,СВЦЭМ!$B$33:$B$776,T$175)+'СЕТ СН'!$F$15</f>
        <v>204.69954165999999</v>
      </c>
      <c r="U180" s="36">
        <f>SUMIFS(СВЦЭМ!$F$33:$F$776,СВЦЭМ!$A$33:$A$776,$A180,СВЦЭМ!$B$33:$B$776,U$175)+'СЕТ СН'!$F$15</f>
        <v>207.58265969000001</v>
      </c>
      <c r="V180" s="36">
        <f>SUMIFS(СВЦЭМ!$F$33:$F$776,СВЦЭМ!$A$33:$A$776,$A180,СВЦЭМ!$B$33:$B$776,V$175)+'СЕТ СН'!$F$15</f>
        <v>211.43439050999999</v>
      </c>
      <c r="W180" s="36">
        <f>SUMIFS(СВЦЭМ!$F$33:$F$776,СВЦЭМ!$A$33:$A$776,$A180,СВЦЭМ!$B$33:$B$776,W$175)+'СЕТ СН'!$F$15</f>
        <v>214.08258333000001</v>
      </c>
      <c r="X180" s="36">
        <f>SUMIFS(СВЦЭМ!$F$33:$F$776,СВЦЭМ!$A$33:$A$776,$A180,СВЦЭМ!$B$33:$B$776,X$175)+'СЕТ СН'!$F$15</f>
        <v>219.23798171000001</v>
      </c>
      <c r="Y180" s="36">
        <f>SUMIFS(СВЦЭМ!$F$33:$F$776,СВЦЭМ!$A$33:$A$776,$A180,СВЦЭМ!$B$33:$B$776,Y$175)+'СЕТ СН'!$F$15</f>
        <v>222.25662456000001</v>
      </c>
    </row>
    <row r="181" spans="1:25" ht="15.75" x14ac:dyDescent="0.2">
      <c r="A181" s="35">
        <f t="shared" si="5"/>
        <v>43502</v>
      </c>
      <c r="B181" s="36">
        <f>SUMIFS(СВЦЭМ!$F$33:$F$776,СВЦЭМ!$A$33:$A$776,$A181,СВЦЭМ!$B$33:$B$776,B$175)+'СЕТ СН'!$F$15</f>
        <v>231.14487688</v>
      </c>
      <c r="C181" s="36">
        <f>SUMIFS(СВЦЭМ!$F$33:$F$776,СВЦЭМ!$A$33:$A$776,$A181,СВЦЭМ!$B$33:$B$776,C$175)+'СЕТ СН'!$F$15</f>
        <v>237.46646023</v>
      </c>
      <c r="D181" s="36">
        <f>SUMIFS(СВЦЭМ!$F$33:$F$776,СВЦЭМ!$A$33:$A$776,$A181,СВЦЭМ!$B$33:$B$776,D$175)+'СЕТ СН'!$F$15</f>
        <v>239.54936393</v>
      </c>
      <c r="E181" s="36">
        <f>SUMIFS(СВЦЭМ!$F$33:$F$776,СВЦЭМ!$A$33:$A$776,$A181,СВЦЭМ!$B$33:$B$776,E$175)+'СЕТ СН'!$F$15</f>
        <v>239.68922850999999</v>
      </c>
      <c r="F181" s="36">
        <f>SUMIFS(СВЦЭМ!$F$33:$F$776,СВЦЭМ!$A$33:$A$776,$A181,СВЦЭМ!$B$33:$B$776,F$175)+'СЕТ СН'!$F$15</f>
        <v>239.00320755000001</v>
      </c>
      <c r="G181" s="36">
        <f>SUMIFS(СВЦЭМ!$F$33:$F$776,СВЦЭМ!$A$33:$A$776,$A181,СВЦЭМ!$B$33:$B$776,G$175)+'СЕТ СН'!$F$15</f>
        <v>233.14240128</v>
      </c>
      <c r="H181" s="36">
        <f>SUMIFS(СВЦЭМ!$F$33:$F$776,СВЦЭМ!$A$33:$A$776,$A181,СВЦЭМ!$B$33:$B$776,H$175)+'СЕТ СН'!$F$15</f>
        <v>225.80483018000001</v>
      </c>
      <c r="I181" s="36">
        <f>SUMIFS(СВЦЭМ!$F$33:$F$776,СВЦЭМ!$A$33:$A$776,$A181,СВЦЭМ!$B$33:$B$776,I$175)+'СЕТ СН'!$F$15</f>
        <v>220.38160712000001</v>
      </c>
      <c r="J181" s="36">
        <f>SUMIFS(СВЦЭМ!$F$33:$F$776,СВЦЭМ!$A$33:$A$776,$A181,СВЦЭМ!$B$33:$B$776,J$175)+'СЕТ СН'!$F$15</f>
        <v>223.60135360999999</v>
      </c>
      <c r="K181" s="36">
        <f>SUMIFS(СВЦЭМ!$F$33:$F$776,СВЦЭМ!$A$33:$A$776,$A181,СВЦЭМ!$B$33:$B$776,K$175)+'СЕТ СН'!$F$15</f>
        <v>222.8945865</v>
      </c>
      <c r="L181" s="36">
        <f>SUMIFS(СВЦЭМ!$F$33:$F$776,СВЦЭМ!$A$33:$A$776,$A181,СВЦЭМ!$B$33:$B$776,L$175)+'СЕТ СН'!$F$15</f>
        <v>224.68556383999999</v>
      </c>
      <c r="M181" s="36">
        <f>SUMIFS(СВЦЭМ!$F$33:$F$776,СВЦЭМ!$A$33:$A$776,$A181,СВЦЭМ!$B$33:$B$776,M$175)+'СЕТ СН'!$F$15</f>
        <v>225.11694550000001</v>
      </c>
      <c r="N181" s="36">
        <f>SUMIFS(СВЦЭМ!$F$33:$F$776,СВЦЭМ!$A$33:$A$776,$A181,СВЦЭМ!$B$33:$B$776,N$175)+'СЕТ СН'!$F$15</f>
        <v>221.92762826000001</v>
      </c>
      <c r="O181" s="36">
        <f>SUMIFS(СВЦЭМ!$F$33:$F$776,СВЦЭМ!$A$33:$A$776,$A181,СВЦЭМ!$B$33:$B$776,O$175)+'СЕТ СН'!$F$15</f>
        <v>216.45691604000001</v>
      </c>
      <c r="P181" s="36">
        <f>SUMIFS(СВЦЭМ!$F$33:$F$776,СВЦЭМ!$A$33:$A$776,$A181,СВЦЭМ!$B$33:$B$776,P$175)+'СЕТ СН'!$F$15</f>
        <v>215.90513612000001</v>
      </c>
      <c r="Q181" s="36">
        <f>SUMIFS(СВЦЭМ!$F$33:$F$776,СВЦЭМ!$A$33:$A$776,$A181,СВЦЭМ!$B$33:$B$776,Q$175)+'СЕТ СН'!$F$15</f>
        <v>216.70578777</v>
      </c>
      <c r="R181" s="36">
        <f>SUMIFS(СВЦЭМ!$F$33:$F$776,СВЦЭМ!$A$33:$A$776,$A181,СВЦЭМ!$B$33:$B$776,R$175)+'СЕТ СН'!$F$15</f>
        <v>215.20995266</v>
      </c>
      <c r="S181" s="36">
        <f>SUMIFS(СВЦЭМ!$F$33:$F$776,СВЦЭМ!$A$33:$A$776,$A181,СВЦЭМ!$B$33:$B$776,S$175)+'СЕТ СН'!$F$15</f>
        <v>216.67961790999999</v>
      </c>
      <c r="T181" s="36">
        <f>SUMIFS(СВЦЭМ!$F$33:$F$776,СВЦЭМ!$A$33:$A$776,$A181,СВЦЭМ!$B$33:$B$776,T$175)+'СЕТ СН'!$F$15</f>
        <v>211.54958714</v>
      </c>
      <c r="U181" s="36">
        <f>SUMIFS(СВЦЭМ!$F$33:$F$776,СВЦЭМ!$A$33:$A$776,$A181,СВЦЭМ!$B$33:$B$776,U$175)+'СЕТ СН'!$F$15</f>
        <v>212.23403232000001</v>
      </c>
      <c r="V181" s="36">
        <f>SUMIFS(СВЦЭМ!$F$33:$F$776,СВЦЭМ!$A$33:$A$776,$A181,СВЦЭМ!$B$33:$B$776,V$175)+'СЕТ СН'!$F$15</f>
        <v>216.70448490999999</v>
      </c>
      <c r="W181" s="36">
        <f>SUMIFS(СВЦЭМ!$F$33:$F$776,СВЦЭМ!$A$33:$A$776,$A181,СВЦЭМ!$B$33:$B$776,W$175)+'СЕТ СН'!$F$15</f>
        <v>219.07674284999999</v>
      </c>
      <c r="X181" s="36">
        <f>SUMIFS(СВЦЭМ!$F$33:$F$776,СВЦЭМ!$A$33:$A$776,$A181,СВЦЭМ!$B$33:$B$776,X$175)+'СЕТ СН'!$F$15</f>
        <v>224.14867828999999</v>
      </c>
      <c r="Y181" s="36">
        <f>SUMIFS(СВЦЭМ!$F$33:$F$776,СВЦЭМ!$A$33:$A$776,$A181,СВЦЭМ!$B$33:$B$776,Y$175)+'СЕТ СН'!$F$15</f>
        <v>230.89975587999999</v>
      </c>
    </row>
    <row r="182" spans="1:25" ht="15.75" x14ac:dyDescent="0.2">
      <c r="A182" s="35">
        <f t="shared" si="5"/>
        <v>43503</v>
      </c>
      <c r="B182" s="36">
        <f>SUMIFS(СВЦЭМ!$F$33:$F$776,СВЦЭМ!$A$33:$A$776,$A182,СВЦЭМ!$B$33:$B$776,B$175)+'СЕТ СН'!$F$15</f>
        <v>236.69988146</v>
      </c>
      <c r="C182" s="36">
        <f>SUMIFS(СВЦЭМ!$F$33:$F$776,СВЦЭМ!$A$33:$A$776,$A182,СВЦЭМ!$B$33:$B$776,C$175)+'СЕТ СН'!$F$15</f>
        <v>240.60195038000001</v>
      </c>
      <c r="D182" s="36">
        <f>SUMIFS(СВЦЭМ!$F$33:$F$776,СВЦЭМ!$A$33:$A$776,$A182,СВЦЭМ!$B$33:$B$776,D$175)+'СЕТ СН'!$F$15</f>
        <v>244.59587202</v>
      </c>
      <c r="E182" s="36">
        <f>SUMIFS(СВЦЭМ!$F$33:$F$776,СВЦЭМ!$A$33:$A$776,$A182,СВЦЭМ!$B$33:$B$776,E$175)+'СЕТ СН'!$F$15</f>
        <v>249.88514763000001</v>
      </c>
      <c r="F182" s="36">
        <f>SUMIFS(СВЦЭМ!$F$33:$F$776,СВЦЭМ!$A$33:$A$776,$A182,СВЦЭМ!$B$33:$B$776,F$175)+'СЕТ СН'!$F$15</f>
        <v>245.9866289</v>
      </c>
      <c r="G182" s="36">
        <f>SUMIFS(СВЦЭМ!$F$33:$F$776,СВЦЭМ!$A$33:$A$776,$A182,СВЦЭМ!$B$33:$B$776,G$175)+'СЕТ СН'!$F$15</f>
        <v>242.95492585</v>
      </c>
      <c r="H182" s="36">
        <f>SUMIFS(СВЦЭМ!$F$33:$F$776,СВЦЭМ!$A$33:$A$776,$A182,СВЦЭМ!$B$33:$B$776,H$175)+'СЕТ СН'!$F$15</f>
        <v>236.32730187000001</v>
      </c>
      <c r="I182" s="36">
        <f>SUMIFS(СВЦЭМ!$F$33:$F$776,СВЦЭМ!$A$33:$A$776,$A182,СВЦЭМ!$B$33:$B$776,I$175)+'СЕТ СН'!$F$15</f>
        <v>231.99162011999999</v>
      </c>
      <c r="J182" s="36">
        <f>SUMIFS(СВЦЭМ!$F$33:$F$776,СВЦЭМ!$A$33:$A$776,$A182,СВЦЭМ!$B$33:$B$776,J$175)+'СЕТ СН'!$F$15</f>
        <v>229.48442575999999</v>
      </c>
      <c r="K182" s="36">
        <f>SUMIFS(СВЦЭМ!$F$33:$F$776,СВЦЭМ!$A$33:$A$776,$A182,СВЦЭМ!$B$33:$B$776,K$175)+'СЕТ СН'!$F$15</f>
        <v>227.17363824</v>
      </c>
      <c r="L182" s="36">
        <f>SUMIFS(СВЦЭМ!$F$33:$F$776,СВЦЭМ!$A$33:$A$776,$A182,СВЦЭМ!$B$33:$B$776,L$175)+'СЕТ СН'!$F$15</f>
        <v>227.00237718</v>
      </c>
      <c r="M182" s="36">
        <f>SUMIFS(СВЦЭМ!$F$33:$F$776,СВЦЭМ!$A$33:$A$776,$A182,СВЦЭМ!$B$33:$B$776,M$175)+'СЕТ СН'!$F$15</f>
        <v>228.58683589</v>
      </c>
      <c r="N182" s="36">
        <f>SUMIFS(СВЦЭМ!$F$33:$F$776,СВЦЭМ!$A$33:$A$776,$A182,СВЦЭМ!$B$33:$B$776,N$175)+'СЕТ СН'!$F$15</f>
        <v>225.22504246</v>
      </c>
      <c r="O182" s="36">
        <f>SUMIFS(СВЦЭМ!$F$33:$F$776,СВЦЭМ!$A$33:$A$776,$A182,СВЦЭМ!$B$33:$B$776,O$175)+'СЕТ СН'!$F$15</f>
        <v>218.05948376000001</v>
      </c>
      <c r="P182" s="36">
        <f>SUMIFS(СВЦЭМ!$F$33:$F$776,СВЦЭМ!$A$33:$A$776,$A182,СВЦЭМ!$B$33:$B$776,P$175)+'СЕТ СН'!$F$15</f>
        <v>217.76846628000001</v>
      </c>
      <c r="Q182" s="36">
        <f>SUMIFS(СВЦЭМ!$F$33:$F$776,СВЦЭМ!$A$33:$A$776,$A182,СВЦЭМ!$B$33:$B$776,Q$175)+'СЕТ СН'!$F$15</f>
        <v>218.65488539</v>
      </c>
      <c r="R182" s="36">
        <f>SUMIFS(СВЦЭМ!$F$33:$F$776,СВЦЭМ!$A$33:$A$776,$A182,СВЦЭМ!$B$33:$B$776,R$175)+'СЕТ СН'!$F$15</f>
        <v>218.47612427999999</v>
      </c>
      <c r="S182" s="36">
        <f>SUMIFS(СВЦЭМ!$F$33:$F$776,СВЦЭМ!$A$33:$A$776,$A182,СВЦЭМ!$B$33:$B$776,S$175)+'СЕТ СН'!$F$15</f>
        <v>216.48212910999999</v>
      </c>
      <c r="T182" s="36">
        <f>SUMIFS(СВЦЭМ!$F$33:$F$776,СВЦЭМ!$A$33:$A$776,$A182,СВЦЭМ!$B$33:$B$776,T$175)+'СЕТ СН'!$F$15</f>
        <v>208.50106030000001</v>
      </c>
      <c r="U182" s="36">
        <f>SUMIFS(СВЦЭМ!$F$33:$F$776,СВЦЭМ!$A$33:$A$776,$A182,СВЦЭМ!$B$33:$B$776,U$175)+'СЕТ СН'!$F$15</f>
        <v>206.89881238000001</v>
      </c>
      <c r="V182" s="36">
        <f>SUMIFS(СВЦЭМ!$F$33:$F$776,СВЦЭМ!$A$33:$A$776,$A182,СВЦЭМ!$B$33:$B$776,V$175)+'СЕТ СН'!$F$15</f>
        <v>210.62570475999999</v>
      </c>
      <c r="W182" s="36">
        <f>SUMIFS(СВЦЭМ!$F$33:$F$776,СВЦЭМ!$A$33:$A$776,$A182,СВЦЭМ!$B$33:$B$776,W$175)+'СЕТ СН'!$F$15</f>
        <v>214.33903129999999</v>
      </c>
      <c r="X182" s="36">
        <f>SUMIFS(СВЦЭМ!$F$33:$F$776,СВЦЭМ!$A$33:$A$776,$A182,СВЦЭМ!$B$33:$B$776,X$175)+'СЕТ СН'!$F$15</f>
        <v>218.25151736000001</v>
      </c>
      <c r="Y182" s="36">
        <f>SUMIFS(СВЦЭМ!$F$33:$F$776,СВЦЭМ!$A$33:$A$776,$A182,СВЦЭМ!$B$33:$B$776,Y$175)+'СЕТ СН'!$F$15</f>
        <v>222.11582118999999</v>
      </c>
    </row>
    <row r="183" spans="1:25" ht="15.75" x14ac:dyDescent="0.2">
      <c r="A183" s="35">
        <f t="shared" si="5"/>
        <v>43504</v>
      </c>
      <c r="B183" s="36">
        <f>SUMIFS(СВЦЭМ!$F$33:$F$776,СВЦЭМ!$A$33:$A$776,$A183,СВЦЭМ!$B$33:$B$776,B$175)+'СЕТ СН'!$F$15</f>
        <v>237.58099476999999</v>
      </c>
      <c r="C183" s="36">
        <f>SUMIFS(СВЦЭМ!$F$33:$F$776,СВЦЭМ!$A$33:$A$776,$A183,СВЦЭМ!$B$33:$B$776,C$175)+'СЕТ СН'!$F$15</f>
        <v>242.10870371999999</v>
      </c>
      <c r="D183" s="36">
        <f>SUMIFS(СВЦЭМ!$F$33:$F$776,СВЦЭМ!$A$33:$A$776,$A183,СВЦЭМ!$B$33:$B$776,D$175)+'СЕТ СН'!$F$15</f>
        <v>245.07378722999999</v>
      </c>
      <c r="E183" s="36">
        <f>SUMIFS(СВЦЭМ!$F$33:$F$776,СВЦЭМ!$A$33:$A$776,$A183,СВЦЭМ!$B$33:$B$776,E$175)+'СЕТ СН'!$F$15</f>
        <v>251.14813619</v>
      </c>
      <c r="F183" s="36">
        <f>SUMIFS(СВЦЭМ!$F$33:$F$776,СВЦЭМ!$A$33:$A$776,$A183,СВЦЭМ!$B$33:$B$776,F$175)+'СЕТ СН'!$F$15</f>
        <v>249.02697416000001</v>
      </c>
      <c r="G183" s="36">
        <f>SUMIFS(СВЦЭМ!$F$33:$F$776,СВЦЭМ!$A$33:$A$776,$A183,СВЦЭМ!$B$33:$B$776,G$175)+'СЕТ СН'!$F$15</f>
        <v>242.82195766999999</v>
      </c>
      <c r="H183" s="36">
        <f>SUMIFS(СВЦЭМ!$F$33:$F$776,СВЦЭМ!$A$33:$A$776,$A183,СВЦЭМ!$B$33:$B$776,H$175)+'СЕТ СН'!$F$15</f>
        <v>235.19207003</v>
      </c>
      <c r="I183" s="36">
        <f>SUMIFS(СВЦЭМ!$F$33:$F$776,СВЦЭМ!$A$33:$A$776,$A183,СВЦЭМ!$B$33:$B$776,I$175)+'СЕТ СН'!$F$15</f>
        <v>231.92828560000001</v>
      </c>
      <c r="J183" s="36">
        <f>SUMIFS(СВЦЭМ!$F$33:$F$776,СВЦЭМ!$A$33:$A$776,$A183,СВЦЭМ!$B$33:$B$776,J$175)+'СЕТ СН'!$F$15</f>
        <v>228.03872935999999</v>
      </c>
      <c r="K183" s="36">
        <f>SUMIFS(СВЦЭМ!$F$33:$F$776,СВЦЭМ!$A$33:$A$776,$A183,СВЦЭМ!$B$33:$B$776,K$175)+'СЕТ СН'!$F$15</f>
        <v>221.74480170000001</v>
      </c>
      <c r="L183" s="36">
        <f>SUMIFS(СВЦЭМ!$F$33:$F$776,СВЦЭМ!$A$33:$A$776,$A183,СВЦЭМ!$B$33:$B$776,L$175)+'СЕТ СН'!$F$15</f>
        <v>216.28058797</v>
      </c>
      <c r="M183" s="36">
        <f>SUMIFS(СВЦЭМ!$F$33:$F$776,СВЦЭМ!$A$33:$A$776,$A183,СВЦЭМ!$B$33:$B$776,M$175)+'СЕТ СН'!$F$15</f>
        <v>218.17996110000001</v>
      </c>
      <c r="N183" s="36">
        <f>SUMIFS(СВЦЭМ!$F$33:$F$776,СВЦЭМ!$A$33:$A$776,$A183,СВЦЭМ!$B$33:$B$776,N$175)+'СЕТ СН'!$F$15</f>
        <v>216.15091323999999</v>
      </c>
      <c r="O183" s="36">
        <f>SUMIFS(СВЦЭМ!$F$33:$F$776,СВЦЭМ!$A$33:$A$776,$A183,СВЦЭМ!$B$33:$B$776,O$175)+'СЕТ СН'!$F$15</f>
        <v>215.37664301999999</v>
      </c>
      <c r="P183" s="36">
        <f>SUMIFS(СВЦЭМ!$F$33:$F$776,СВЦЭМ!$A$33:$A$776,$A183,СВЦЭМ!$B$33:$B$776,P$175)+'СЕТ СН'!$F$15</f>
        <v>218.29942586000001</v>
      </c>
      <c r="Q183" s="36">
        <f>SUMIFS(СВЦЭМ!$F$33:$F$776,СВЦЭМ!$A$33:$A$776,$A183,СВЦЭМ!$B$33:$B$776,Q$175)+'СЕТ СН'!$F$15</f>
        <v>219.68696331000001</v>
      </c>
      <c r="R183" s="36">
        <f>SUMIFS(СВЦЭМ!$F$33:$F$776,СВЦЭМ!$A$33:$A$776,$A183,СВЦЭМ!$B$33:$B$776,R$175)+'СЕТ СН'!$F$15</f>
        <v>219.79994041</v>
      </c>
      <c r="S183" s="36">
        <f>SUMIFS(СВЦЭМ!$F$33:$F$776,СВЦЭМ!$A$33:$A$776,$A183,СВЦЭМ!$B$33:$B$776,S$175)+'СЕТ СН'!$F$15</f>
        <v>216.62798266999999</v>
      </c>
      <c r="T183" s="36">
        <f>SUMIFS(СВЦЭМ!$F$33:$F$776,СВЦЭМ!$A$33:$A$776,$A183,СВЦЭМ!$B$33:$B$776,T$175)+'СЕТ СН'!$F$15</f>
        <v>207.03034004</v>
      </c>
      <c r="U183" s="36">
        <f>SUMIFS(СВЦЭМ!$F$33:$F$776,СВЦЭМ!$A$33:$A$776,$A183,СВЦЭМ!$B$33:$B$776,U$175)+'СЕТ СН'!$F$15</f>
        <v>206.29898402000001</v>
      </c>
      <c r="V183" s="36">
        <f>SUMIFS(СВЦЭМ!$F$33:$F$776,СВЦЭМ!$A$33:$A$776,$A183,СВЦЭМ!$B$33:$B$776,V$175)+'СЕТ СН'!$F$15</f>
        <v>212.61820710000001</v>
      </c>
      <c r="W183" s="36">
        <f>SUMIFS(СВЦЭМ!$F$33:$F$776,СВЦЭМ!$A$33:$A$776,$A183,СВЦЭМ!$B$33:$B$776,W$175)+'СЕТ СН'!$F$15</f>
        <v>218.48241345</v>
      </c>
      <c r="X183" s="36">
        <f>SUMIFS(СВЦЭМ!$F$33:$F$776,СВЦЭМ!$A$33:$A$776,$A183,СВЦЭМ!$B$33:$B$776,X$175)+'СЕТ СН'!$F$15</f>
        <v>224.85005914000001</v>
      </c>
      <c r="Y183" s="36">
        <f>SUMIFS(СВЦЭМ!$F$33:$F$776,СВЦЭМ!$A$33:$A$776,$A183,СВЦЭМ!$B$33:$B$776,Y$175)+'СЕТ СН'!$F$15</f>
        <v>228.1363624</v>
      </c>
    </row>
    <row r="184" spans="1:25" ht="15.75" x14ac:dyDescent="0.2">
      <c r="A184" s="35">
        <f t="shared" si="5"/>
        <v>43505</v>
      </c>
      <c r="B184" s="36">
        <f>SUMIFS(СВЦЭМ!$F$33:$F$776,СВЦЭМ!$A$33:$A$776,$A184,СВЦЭМ!$B$33:$B$776,B$175)+'СЕТ СН'!$F$15</f>
        <v>231.00715543999999</v>
      </c>
      <c r="C184" s="36">
        <f>SUMIFS(СВЦЭМ!$F$33:$F$776,СВЦЭМ!$A$33:$A$776,$A184,СВЦЭМ!$B$33:$B$776,C$175)+'СЕТ СН'!$F$15</f>
        <v>237.37807860999999</v>
      </c>
      <c r="D184" s="36">
        <f>SUMIFS(СВЦЭМ!$F$33:$F$776,СВЦЭМ!$A$33:$A$776,$A184,СВЦЭМ!$B$33:$B$776,D$175)+'СЕТ СН'!$F$15</f>
        <v>241.09310671</v>
      </c>
      <c r="E184" s="36">
        <f>SUMIFS(СВЦЭМ!$F$33:$F$776,СВЦЭМ!$A$33:$A$776,$A184,СВЦЭМ!$B$33:$B$776,E$175)+'СЕТ СН'!$F$15</f>
        <v>241.17035920999999</v>
      </c>
      <c r="F184" s="36">
        <f>SUMIFS(СВЦЭМ!$F$33:$F$776,СВЦЭМ!$A$33:$A$776,$A184,СВЦЭМ!$B$33:$B$776,F$175)+'СЕТ СН'!$F$15</f>
        <v>240.54654844999999</v>
      </c>
      <c r="G184" s="36">
        <f>SUMIFS(СВЦЭМ!$F$33:$F$776,СВЦЭМ!$A$33:$A$776,$A184,СВЦЭМ!$B$33:$B$776,G$175)+'СЕТ СН'!$F$15</f>
        <v>240.16168010999999</v>
      </c>
      <c r="H184" s="36">
        <f>SUMIFS(СВЦЭМ!$F$33:$F$776,СВЦЭМ!$A$33:$A$776,$A184,СВЦЭМ!$B$33:$B$776,H$175)+'СЕТ СН'!$F$15</f>
        <v>235.25085752999999</v>
      </c>
      <c r="I184" s="36">
        <f>SUMIFS(СВЦЭМ!$F$33:$F$776,СВЦЭМ!$A$33:$A$776,$A184,СВЦЭМ!$B$33:$B$776,I$175)+'СЕТ СН'!$F$15</f>
        <v>232.21573866</v>
      </c>
      <c r="J184" s="36">
        <f>SUMIFS(СВЦЭМ!$F$33:$F$776,СВЦЭМ!$A$33:$A$776,$A184,СВЦЭМ!$B$33:$B$776,J$175)+'СЕТ СН'!$F$15</f>
        <v>223.42933260999999</v>
      </c>
      <c r="K184" s="36">
        <f>SUMIFS(СВЦЭМ!$F$33:$F$776,СВЦЭМ!$A$33:$A$776,$A184,СВЦЭМ!$B$33:$B$776,K$175)+'СЕТ СН'!$F$15</f>
        <v>218.2347603</v>
      </c>
      <c r="L184" s="36">
        <f>SUMIFS(СВЦЭМ!$F$33:$F$776,СВЦЭМ!$A$33:$A$776,$A184,СВЦЭМ!$B$33:$B$776,L$175)+'СЕТ СН'!$F$15</f>
        <v>217.29224163000001</v>
      </c>
      <c r="M184" s="36">
        <f>SUMIFS(СВЦЭМ!$F$33:$F$776,СВЦЭМ!$A$33:$A$776,$A184,СВЦЭМ!$B$33:$B$776,M$175)+'СЕТ СН'!$F$15</f>
        <v>218.76418373000001</v>
      </c>
      <c r="N184" s="36">
        <f>SUMIFS(СВЦЭМ!$F$33:$F$776,СВЦЭМ!$A$33:$A$776,$A184,СВЦЭМ!$B$33:$B$776,N$175)+'СЕТ СН'!$F$15</f>
        <v>219.25886112000001</v>
      </c>
      <c r="O184" s="36">
        <f>SUMIFS(СВЦЭМ!$F$33:$F$776,СВЦЭМ!$A$33:$A$776,$A184,СВЦЭМ!$B$33:$B$776,O$175)+'СЕТ СН'!$F$15</f>
        <v>216.0766793</v>
      </c>
      <c r="P184" s="36">
        <f>SUMIFS(СВЦЭМ!$F$33:$F$776,СВЦЭМ!$A$33:$A$776,$A184,СВЦЭМ!$B$33:$B$776,P$175)+'СЕТ СН'!$F$15</f>
        <v>215.89235708000001</v>
      </c>
      <c r="Q184" s="36">
        <f>SUMIFS(СВЦЭМ!$F$33:$F$776,СВЦЭМ!$A$33:$A$776,$A184,СВЦЭМ!$B$33:$B$776,Q$175)+'СЕТ СН'!$F$15</f>
        <v>217.53028391999999</v>
      </c>
      <c r="R184" s="36">
        <f>SUMIFS(СВЦЭМ!$F$33:$F$776,СВЦЭМ!$A$33:$A$776,$A184,СВЦЭМ!$B$33:$B$776,R$175)+'СЕТ СН'!$F$15</f>
        <v>213.67288503</v>
      </c>
      <c r="S184" s="36">
        <f>SUMIFS(СВЦЭМ!$F$33:$F$776,СВЦЭМ!$A$33:$A$776,$A184,СВЦЭМ!$B$33:$B$776,S$175)+'СЕТ СН'!$F$15</f>
        <v>210.04299039</v>
      </c>
      <c r="T184" s="36">
        <f>SUMIFS(СВЦЭМ!$F$33:$F$776,СВЦЭМ!$A$33:$A$776,$A184,СВЦЭМ!$B$33:$B$776,T$175)+'СЕТ СН'!$F$15</f>
        <v>201.78091441000001</v>
      </c>
      <c r="U184" s="36">
        <f>SUMIFS(СВЦЭМ!$F$33:$F$776,СВЦЭМ!$A$33:$A$776,$A184,СВЦЭМ!$B$33:$B$776,U$175)+'СЕТ СН'!$F$15</f>
        <v>200.05879249</v>
      </c>
      <c r="V184" s="36">
        <f>SUMIFS(СВЦЭМ!$F$33:$F$776,СВЦЭМ!$A$33:$A$776,$A184,СВЦЭМ!$B$33:$B$776,V$175)+'СЕТ СН'!$F$15</f>
        <v>203.55229893000001</v>
      </c>
      <c r="W184" s="36">
        <f>SUMIFS(СВЦЭМ!$F$33:$F$776,СВЦЭМ!$A$33:$A$776,$A184,СВЦЭМ!$B$33:$B$776,W$175)+'СЕТ СН'!$F$15</f>
        <v>207.56901103999999</v>
      </c>
      <c r="X184" s="36">
        <f>SUMIFS(СВЦЭМ!$F$33:$F$776,СВЦЭМ!$A$33:$A$776,$A184,СВЦЭМ!$B$33:$B$776,X$175)+'СЕТ СН'!$F$15</f>
        <v>212.09899736</v>
      </c>
      <c r="Y184" s="36">
        <f>SUMIFS(СВЦЭМ!$F$33:$F$776,СВЦЭМ!$A$33:$A$776,$A184,СВЦЭМ!$B$33:$B$776,Y$175)+'СЕТ СН'!$F$15</f>
        <v>217.88537210000001</v>
      </c>
    </row>
    <row r="185" spans="1:25" ht="15.75" x14ac:dyDescent="0.2">
      <c r="A185" s="35">
        <f t="shared" si="5"/>
        <v>43506</v>
      </c>
      <c r="B185" s="36">
        <f>SUMIFS(СВЦЭМ!$F$33:$F$776,СВЦЭМ!$A$33:$A$776,$A185,СВЦЭМ!$B$33:$B$776,B$175)+'СЕТ СН'!$F$15</f>
        <v>222.53409149000001</v>
      </c>
      <c r="C185" s="36">
        <f>SUMIFS(СВЦЭМ!$F$33:$F$776,СВЦЭМ!$A$33:$A$776,$A185,СВЦЭМ!$B$33:$B$776,C$175)+'СЕТ СН'!$F$15</f>
        <v>225.14276439</v>
      </c>
      <c r="D185" s="36">
        <f>SUMIFS(СВЦЭМ!$F$33:$F$776,СВЦЭМ!$A$33:$A$776,$A185,СВЦЭМ!$B$33:$B$776,D$175)+'СЕТ СН'!$F$15</f>
        <v>232.90176735</v>
      </c>
      <c r="E185" s="36">
        <f>SUMIFS(СВЦЭМ!$F$33:$F$776,СВЦЭМ!$A$33:$A$776,$A185,СВЦЭМ!$B$33:$B$776,E$175)+'СЕТ СН'!$F$15</f>
        <v>235.79004261</v>
      </c>
      <c r="F185" s="36">
        <f>SUMIFS(СВЦЭМ!$F$33:$F$776,СВЦЭМ!$A$33:$A$776,$A185,СВЦЭМ!$B$33:$B$776,F$175)+'СЕТ СН'!$F$15</f>
        <v>235.18929369</v>
      </c>
      <c r="G185" s="36">
        <f>SUMIFS(СВЦЭМ!$F$33:$F$776,СВЦЭМ!$A$33:$A$776,$A185,СВЦЭМ!$B$33:$B$776,G$175)+'СЕТ СН'!$F$15</f>
        <v>233.51718581</v>
      </c>
      <c r="H185" s="36">
        <f>SUMIFS(СВЦЭМ!$F$33:$F$776,СВЦЭМ!$A$33:$A$776,$A185,СВЦЭМ!$B$33:$B$776,H$175)+'СЕТ СН'!$F$15</f>
        <v>231.19934868000001</v>
      </c>
      <c r="I185" s="36">
        <f>SUMIFS(СВЦЭМ!$F$33:$F$776,СВЦЭМ!$A$33:$A$776,$A185,СВЦЭМ!$B$33:$B$776,I$175)+'СЕТ СН'!$F$15</f>
        <v>225.44122995000001</v>
      </c>
      <c r="J185" s="36">
        <f>SUMIFS(СВЦЭМ!$F$33:$F$776,СВЦЭМ!$A$33:$A$776,$A185,СВЦЭМ!$B$33:$B$776,J$175)+'СЕТ СН'!$F$15</f>
        <v>219.12313128</v>
      </c>
      <c r="K185" s="36">
        <f>SUMIFS(СВЦЭМ!$F$33:$F$776,СВЦЭМ!$A$33:$A$776,$A185,СВЦЭМ!$B$33:$B$776,K$175)+'СЕТ СН'!$F$15</f>
        <v>209.87511083000001</v>
      </c>
      <c r="L185" s="36">
        <f>SUMIFS(СВЦЭМ!$F$33:$F$776,СВЦЭМ!$A$33:$A$776,$A185,СВЦЭМ!$B$33:$B$776,L$175)+'СЕТ СН'!$F$15</f>
        <v>205.15207903999999</v>
      </c>
      <c r="M185" s="36">
        <f>SUMIFS(СВЦЭМ!$F$33:$F$776,СВЦЭМ!$A$33:$A$776,$A185,СВЦЭМ!$B$33:$B$776,M$175)+'СЕТ СН'!$F$15</f>
        <v>205.4039645</v>
      </c>
      <c r="N185" s="36">
        <f>SUMIFS(СВЦЭМ!$F$33:$F$776,СВЦЭМ!$A$33:$A$776,$A185,СВЦЭМ!$B$33:$B$776,N$175)+'СЕТ СН'!$F$15</f>
        <v>206.80792751000001</v>
      </c>
      <c r="O185" s="36">
        <f>SUMIFS(СВЦЭМ!$F$33:$F$776,СВЦЭМ!$A$33:$A$776,$A185,СВЦЭМ!$B$33:$B$776,O$175)+'СЕТ СН'!$F$15</f>
        <v>203.50087633999999</v>
      </c>
      <c r="P185" s="36">
        <f>SUMIFS(СВЦЭМ!$F$33:$F$776,СВЦЭМ!$A$33:$A$776,$A185,СВЦЭМ!$B$33:$B$776,P$175)+'СЕТ СН'!$F$15</f>
        <v>203.22092344000001</v>
      </c>
      <c r="Q185" s="36">
        <f>SUMIFS(СВЦЭМ!$F$33:$F$776,СВЦЭМ!$A$33:$A$776,$A185,СВЦЭМ!$B$33:$B$776,Q$175)+'СЕТ СН'!$F$15</f>
        <v>207.04432166999999</v>
      </c>
      <c r="R185" s="36">
        <f>SUMIFS(СВЦЭМ!$F$33:$F$776,СВЦЭМ!$A$33:$A$776,$A185,СВЦЭМ!$B$33:$B$776,R$175)+'СЕТ СН'!$F$15</f>
        <v>209.82079371</v>
      </c>
      <c r="S185" s="36">
        <f>SUMIFS(СВЦЭМ!$F$33:$F$776,СВЦЭМ!$A$33:$A$776,$A185,СВЦЭМ!$B$33:$B$776,S$175)+'СЕТ СН'!$F$15</f>
        <v>207.76165036</v>
      </c>
      <c r="T185" s="36">
        <f>SUMIFS(СВЦЭМ!$F$33:$F$776,СВЦЭМ!$A$33:$A$776,$A185,СВЦЭМ!$B$33:$B$776,T$175)+'СЕТ СН'!$F$15</f>
        <v>201.67127601000001</v>
      </c>
      <c r="U185" s="36">
        <f>SUMIFS(СВЦЭМ!$F$33:$F$776,СВЦЭМ!$A$33:$A$776,$A185,СВЦЭМ!$B$33:$B$776,U$175)+'СЕТ СН'!$F$15</f>
        <v>200.38797338000001</v>
      </c>
      <c r="V185" s="36">
        <f>SUMIFS(СВЦЭМ!$F$33:$F$776,СВЦЭМ!$A$33:$A$776,$A185,СВЦЭМ!$B$33:$B$776,V$175)+'СЕТ СН'!$F$15</f>
        <v>196.29241504999999</v>
      </c>
      <c r="W185" s="36">
        <f>SUMIFS(СВЦЭМ!$F$33:$F$776,СВЦЭМ!$A$33:$A$776,$A185,СВЦЭМ!$B$33:$B$776,W$175)+'СЕТ СН'!$F$15</f>
        <v>199.23242511999999</v>
      </c>
      <c r="X185" s="36">
        <f>SUMIFS(СВЦЭМ!$F$33:$F$776,СВЦЭМ!$A$33:$A$776,$A185,СВЦЭМ!$B$33:$B$776,X$175)+'СЕТ СН'!$F$15</f>
        <v>203.69574642000001</v>
      </c>
      <c r="Y185" s="36">
        <f>SUMIFS(СВЦЭМ!$F$33:$F$776,СВЦЭМ!$A$33:$A$776,$A185,СВЦЭМ!$B$33:$B$776,Y$175)+'СЕТ СН'!$F$15</f>
        <v>215.44225496000001</v>
      </c>
    </row>
    <row r="186" spans="1:25" ht="15.75" x14ac:dyDescent="0.2">
      <c r="A186" s="35">
        <f t="shared" si="5"/>
        <v>43507</v>
      </c>
      <c r="B186" s="36">
        <f>SUMIFS(СВЦЭМ!$F$33:$F$776,СВЦЭМ!$A$33:$A$776,$A186,СВЦЭМ!$B$33:$B$776,B$175)+'СЕТ СН'!$F$15</f>
        <v>224.99589204</v>
      </c>
      <c r="C186" s="36">
        <f>SUMIFS(СВЦЭМ!$F$33:$F$776,СВЦЭМ!$A$33:$A$776,$A186,СВЦЭМ!$B$33:$B$776,C$175)+'СЕТ СН'!$F$15</f>
        <v>229.26985077000001</v>
      </c>
      <c r="D186" s="36">
        <f>SUMIFS(СВЦЭМ!$F$33:$F$776,СВЦЭМ!$A$33:$A$776,$A186,СВЦЭМ!$B$33:$B$776,D$175)+'СЕТ СН'!$F$15</f>
        <v>234.67110471999999</v>
      </c>
      <c r="E186" s="36">
        <f>SUMIFS(СВЦЭМ!$F$33:$F$776,СВЦЭМ!$A$33:$A$776,$A186,СВЦЭМ!$B$33:$B$776,E$175)+'СЕТ СН'!$F$15</f>
        <v>236.95967184</v>
      </c>
      <c r="F186" s="36">
        <f>SUMIFS(СВЦЭМ!$F$33:$F$776,СВЦЭМ!$A$33:$A$776,$A186,СВЦЭМ!$B$33:$B$776,F$175)+'СЕТ СН'!$F$15</f>
        <v>236.32123625</v>
      </c>
      <c r="G186" s="36">
        <f>SUMIFS(СВЦЭМ!$F$33:$F$776,СВЦЭМ!$A$33:$A$776,$A186,СВЦЭМ!$B$33:$B$776,G$175)+'СЕТ СН'!$F$15</f>
        <v>234.09029029000001</v>
      </c>
      <c r="H186" s="36">
        <f>SUMIFS(СВЦЭМ!$F$33:$F$776,СВЦЭМ!$A$33:$A$776,$A186,СВЦЭМ!$B$33:$B$776,H$175)+'СЕТ СН'!$F$15</f>
        <v>223.96278874999999</v>
      </c>
      <c r="I186" s="36">
        <f>SUMIFS(СВЦЭМ!$F$33:$F$776,СВЦЭМ!$A$33:$A$776,$A186,СВЦЭМ!$B$33:$B$776,I$175)+'СЕТ СН'!$F$15</f>
        <v>217.14162812999999</v>
      </c>
      <c r="J186" s="36">
        <f>SUMIFS(СВЦЭМ!$F$33:$F$776,СВЦЭМ!$A$33:$A$776,$A186,СВЦЭМ!$B$33:$B$776,J$175)+'СЕТ СН'!$F$15</f>
        <v>214.75754269999999</v>
      </c>
      <c r="K186" s="36">
        <f>SUMIFS(СВЦЭМ!$F$33:$F$776,СВЦЭМ!$A$33:$A$776,$A186,СВЦЭМ!$B$33:$B$776,K$175)+'СЕТ СН'!$F$15</f>
        <v>214.68907078000001</v>
      </c>
      <c r="L186" s="36">
        <f>SUMIFS(СВЦЭМ!$F$33:$F$776,СВЦЭМ!$A$33:$A$776,$A186,СВЦЭМ!$B$33:$B$776,L$175)+'СЕТ СН'!$F$15</f>
        <v>212.35059505999999</v>
      </c>
      <c r="M186" s="36">
        <f>SUMIFS(СВЦЭМ!$F$33:$F$776,СВЦЭМ!$A$33:$A$776,$A186,СВЦЭМ!$B$33:$B$776,M$175)+'СЕТ СН'!$F$15</f>
        <v>212.826246</v>
      </c>
      <c r="N186" s="36">
        <f>SUMIFS(СВЦЭМ!$F$33:$F$776,СВЦЭМ!$A$33:$A$776,$A186,СВЦЭМ!$B$33:$B$776,N$175)+'СЕТ СН'!$F$15</f>
        <v>213.99040206999999</v>
      </c>
      <c r="O186" s="36">
        <f>SUMIFS(СВЦЭМ!$F$33:$F$776,СВЦЭМ!$A$33:$A$776,$A186,СВЦЭМ!$B$33:$B$776,O$175)+'СЕТ СН'!$F$15</f>
        <v>207.53983847000001</v>
      </c>
      <c r="P186" s="36">
        <f>SUMIFS(СВЦЭМ!$F$33:$F$776,СВЦЭМ!$A$33:$A$776,$A186,СВЦЭМ!$B$33:$B$776,P$175)+'СЕТ СН'!$F$15</f>
        <v>210.80370914</v>
      </c>
      <c r="Q186" s="36">
        <f>SUMIFS(СВЦЭМ!$F$33:$F$776,СВЦЭМ!$A$33:$A$776,$A186,СВЦЭМ!$B$33:$B$776,Q$175)+'СЕТ СН'!$F$15</f>
        <v>210.33933769000001</v>
      </c>
      <c r="R186" s="36">
        <f>SUMIFS(СВЦЭМ!$F$33:$F$776,СВЦЭМ!$A$33:$A$776,$A186,СВЦЭМ!$B$33:$B$776,R$175)+'СЕТ СН'!$F$15</f>
        <v>210.11220219</v>
      </c>
      <c r="S186" s="36">
        <f>SUMIFS(СВЦЭМ!$F$33:$F$776,СВЦЭМ!$A$33:$A$776,$A186,СВЦЭМ!$B$33:$B$776,S$175)+'СЕТ СН'!$F$15</f>
        <v>207.82422278999999</v>
      </c>
      <c r="T186" s="36">
        <f>SUMIFS(СВЦЭМ!$F$33:$F$776,СВЦЭМ!$A$33:$A$776,$A186,СВЦЭМ!$B$33:$B$776,T$175)+'СЕТ СН'!$F$15</f>
        <v>197.26290216999999</v>
      </c>
      <c r="U186" s="36">
        <f>SUMIFS(СВЦЭМ!$F$33:$F$776,СВЦЭМ!$A$33:$A$776,$A186,СВЦЭМ!$B$33:$B$776,U$175)+'СЕТ СН'!$F$15</f>
        <v>193.47035849</v>
      </c>
      <c r="V186" s="36">
        <f>SUMIFS(СВЦЭМ!$F$33:$F$776,СВЦЭМ!$A$33:$A$776,$A186,СВЦЭМ!$B$33:$B$776,V$175)+'СЕТ СН'!$F$15</f>
        <v>197.83757754999999</v>
      </c>
      <c r="W186" s="36">
        <f>SUMIFS(СВЦЭМ!$F$33:$F$776,СВЦЭМ!$A$33:$A$776,$A186,СВЦЭМ!$B$33:$B$776,W$175)+'СЕТ СН'!$F$15</f>
        <v>200.22534852999999</v>
      </c>
      <c r="X186" s="36">
        <f>SUMIFS(СВЦЭМ!$F$33:$F$776,СВЦЭМ!$A$33:$A$776,$A186,СВЦЭМ!$B$33:$B$776,X$175)+'СЕТ СН'!$F$15</f>
        <v>205.58700259</v>
      </c>
      <c r="Y186" s="36">
        <f>SUMIFS(СВЦЭМ!$F$33:$F$776,СВЦЭМ!$A$33:$A$776,$A186,СВЦЭМ!$B$33:$B$776,Y$175)+'СЕТ СН'!$F$15</f>
        <v>215.40030795000001</v>
      </c>
    </row>
    <row r="187" spans="1:25" ht="15.75" x14ac:dyDescent="0.2">
      <c r="A187" s="35">
        <f t="shared" si="5"/>
        <v>43508</v>
      </c>
      <c r="B187" s="36">
        <f>SUMIFS(СВЦЭМ!$F$33:$F$776,СВЦЭМ!$A$33:$A$776,$A187,СВЦЭМ!$B$33:$B$776,B$175)+'СЕТ СН'!$F$15</f>
        <v>222.17607376000001</v>
      </c>
      <c r="C187" s="36">
        <f>SUMIFS(СВЦЭМ!$F$33:$F$776,СВЦЭМ!$A$33:$A$776,$A187,СВЦЭМ!$B$33:$B$776,C$175)+'СЕТ СН'!$F$15</f>
        <v>228.07252842</v>
      </c>
      <c r="D187" s="36">
        <f>SUMIFS(СВЦЭМ!$F$33:$F$776,СВЦЭМ!$A$33:$A$776,$A187,СВЦЭМ!$B$33:$B$776,D$175)+'СЕТ СН'!$F$15</f>
        <v>231.36378472999999</v>
      </c>
      <c r="E187" s="36">
        <f>SUMIFS(СВЦЭМ!$F$33:$F$776,СВЦЭМ!$A$33:$A$776,$A187,СВЦЭМ!$B$33:$B$776,E$175)+'СЕТ СН'!$F$15</f>
        <v>233.71578287</v>
      </c>
      <c r="F187" s="36">
        <f>SUMIFS(СВЦЭМ!$F$33:$F$776,СВЦЭМ!$A$33:$A$776,$A187,СВЦЭМ!$B$33:$B$776,F$175)+'СЕТ СН'!$F$15</f>
        <v>233.27397499</v>
      </c>
      <c r="G187" s="36">
        <f>SUMIFS(СВЦЭМ!$F$33:$F$776,СВЦЭМ!$A$33:$A$776,$A187,СВЦЭМ!$B$33:$B$776,G$175)+'СЕТ СН'!$F$15</f>
        <v>230.20056295000001</v>
      </c>
      <c r="H187" s="36">
        <f>SUMIFS(СВЦЭМ!$F$33:$F$776,СВЦЭМ!$A$33:$A$776,$A187,СВЦЭМ!$B$33:$B$776,H$175)+'СЕТ СН'!$F$15</f>
        <v>221.61113893999999</v>
      </c>
      <c r="I187" s="36">
        <f>SUMIFS(СВЦЭМ!$F$33:$F$776,СВЦЭМ!$A$33:$A$776,$A187,СВЦЭМ!$B$33:$B$776,I$175)+'СЕТ СН'!$F$15</f>
        <v>215.20971005999999</v>
      </c>
      <c r="J187" s="36">
        <f>SUMIFS(СВЦЭМ!$F$33:$F$776,СВЦЭМ!$A$33:$A$776,$A187,СВЦЭМ!$B$33:$B$776,J$175)+'СЕТ СН'!$F$15</f>
        <v>208.05332089000001</v>
      </c>
      <c r="K187" s="36">
        <f>SUMIFS(СВЦЭМ!$F$33:$F$776,СВЦЭМ!$A$33:$A$776,$A187,СВЦЭМ!$B$33:$B$776,K$175)+'СЕТ СН'!$F$15</f>
        <v>208.30776892</v>
      </c>
      <c r="L187" s="36">
        <f>SUMIFS(СВЦЭМ!$F$33:$F$776,СВЦЭМ!$A$33:$A$776,$A187,СВЦЭМ!$B$33:$B$776,L$175)+'СЕТ СН'!$F$15</f>
        <v>208.0660398</v>
      </c>
      <c r="M187" s="36">
        <f>SUMIFS(СВЦЭМ!$F$33:$F$776,СВЦЭМ!$A$33:$A$776,$A187,СВЦЭМ!$B$33:$B$776,M$175)+'СЕТ СН'!$F$15</f>
        <v>210.51351062000001</v>
      </c>
      <c r="N187" s="36">
        <f>SUMIFS(СВЦЭМ!$F$33:$F$776,СВЦЭМ!$A$33:$A$776,$A187,СВЦЭМ!$B$33:$B$776,N$175)+'СЕТ СН'!$F$15</f>
        <v>208.01157273000001</v>
      </c>
      <c r="O187" s="36">
        <f>SUMIFS(СВЦЭМ!$F$33:$F$776,СВЦЭМ!$A$33:$A$776,$A187,СВЦЭМ!$B$33:$B$776,O$175)+'СЕТ СН'!$F$15</f>
        <v>201.27129607000001</v>
      </c>
      <c r="P187" s="36">
        <f>SUMIFS(СВЦЭМ!$F$33:$F$776,СВЦЭМ!$A$33:$A$776,$A187,СВЦЭМ!$B$33:$B$776,P$175)+'СЕТ СН'!$F$15</f>
        <v>204.05762557</v>
      </c>
      <c r="Q187" s="36">
        <f>SUMIFS(СВЦЭМ!$F$33:$F$776,СВЦЭМ!$A$33:$A$776,$A187,СВЦЭМ!$B$33:$B$776,Q$175)+'СЕТ СН'!$F$15</f>
        <v>206.88639509000001</v>
      </c>
      <c r="R187" s="36">
        <f>SUMIFS(СВЦЭМ!$F$33:$F$776,СВЦЭМ!$A$33:$A$776,$A187,СВЦЭМ!$B$33:$B$776,R$175)+'СЕТ СН'!$F$15</f>
        <v>206.29917989</v>
      </c>
      <c r="S187" s="36">
        <f>SUMIFS(СВЦЭМ!$F$33:$F$776,СВЦЭМ!$A$33:$A$776,$A187,СВЦЭМ!$B$33:$B$776,S$175)+'СЕТ СН'!$F$15</f>
        <v>202.57256669</v>
      </c>
      <c r="T187" s="36">
        <f>SUMIFS(СВЦЭМ!$F$33:$F$776,СВЦЭМ!$A$33:$A$776,$A187,СВЦЭМ!$B$33:$B$776,T$175)+'СЕТ СН'!$F$15</f>
        <v>193.74365366000001</v>
      </c>
      <c r="U187" s="36">
        <f>SUMIFS(СВЦЭМ!$F$33:$F$776,СВЦЭМ!$A$33:$A$776,$A187,СВЦЭМ!$B$33:$B$776,U$175)+'СЕТ СН'!$F$15</f>
        <v>193.55733038</v>
      </c>
      <c r="V187" s="36">
        <f>SUMIFS(СВЦЭМ!$F$33:$F$776,СВЦЭМ!$A$33:$A$776,$A187,СВЦЭМ!$B$33:$B$776,V$175)+'СЕТ СН'!$F$15</f>
        <v>198.27065338</v>
      </c>
      <c r="W187" s="36">
        <f>SUMIFS(СВЦЭМ!$F$33:$F$776,СВЦЭМ!$A$33:$A$776,$A187,СВЦЭМ!$B$33:$B$776,W$175)+'СЕТ СН'!$F$15</f>
        <v>201.54219345000001</v>
      </c>
      <c r="X187" s="36">
        <f>SUMIFS(СВЦЭМ!$F$33:$F$776,СВЦЭМ!$A$33:$A$776,$A187,СВЦЭМ!$B$33:$B$776,X$175)+'СЕТ СН'!$F$15</f>
        <v>206.75723538</v>
      </c>
      <c r="Y187" s="36">
        <f>SUMIFS(СВЦЭМ!$F$33:$F$776,СВЦЭМ!$A$33:$A$776,$A187,СВЦЭМ!$B$33:$B$776,Y$175)+'СЕТ СН'!$F$15</f>
        <v>217.3569081</v>
      </c>
    </row>
    <row r="188" spans="1:25" ht="15.75" x14ac:dyDescent="0.2">
      <c r="A188" s="35">
        <f t="shared" si="5"/>
        <v>43509</v>
      </c>
      <c r="B188" s="36">
        <f>SUMIFS(СВЦЭМ!$F$33:$F$776,СВЦЭМ!$A$33:$A$776,$A188,СВЦЭМ!$B$33:$B$776,B$175)+'СЕТ СН'!$F$15</f>
        <v>219.75591542999999</v>
      </c>
      <c r="C188" s="36">
        <f>SUMIFS(СВЦЭМ!$F$33:$F$776,СВЦЭМ!$A$33:$A$776,$A188,СВЦЭМ!$B$33:$B$776,C$175)+'СЕТ СН'!$F$15</f>
        <v>224.95212572</v>
      </c>
      <c r="D188" s="36">
        <f>SUMIFS(СВЦЭМ!$F$33:$F$776,СВЦЭМ!$A$33:$A$776,$A188,СВЦЭМ!$B$33:$B$776,D$175)+'СЕТ СН'!$F$15</f>
        <v>232.07462328</v>
      </c>
      <c r="E188" s="36">
        <f>SUMIFS(СВЦЭМ!$F$33:$F$776,СВЦЭМ!$A$33:$A$776,$A188,СВЦЭМ!$B$33:$B$776,E$175)+'СЕТ СН'!$F$15</f>
        <v>234.66307393</v>
      </c>
      <c r="F188" s="36">
        <f>SUMIFS(СВЦЭМ!$F$33:$F$776,СВЦЭМ!$A$33:$A$776,$A188,СВЦЭМ!$B$33:$B$776,F$175)+'СЕТ СН'!$F$15</f>
        <v>233.32370373000001</v>
      </c>
      <c r="G188" s="36">
        <f>SUMIFS(СВЦЭМ!$F$33:$F$776,СВЦЭМ!$A$33:$A$776,$A188,СВЦЭМ!$B$33:$B$776,G$175)+'СЕТ СН'!$F$15</f>
        <v>226.10430772000001</v>
      </c>
      <c r="H188" s="36">
        <f>SUMIFS(СВЦЭМ!$F$33:$F$776,СВЦЭМ!$A$33:$A$776,$A188,СВЦЭМ!$B$33:$B$776,H$175)+'СЕТ СН'!$F$15</f>
        <v>220.07198776000001</v>
      </c>
      <c r="I188" s="36">
        <f>SUMIFS(СВЦЭМ!$F$33:$F$776,СВЦЭМ!$A$33:$A$776,$A188,СВЦЭМ!$B$33:$B$776,I$175)+'СЕТ СН'!$F$15</f>
        <v>212.24380289999999</v>
      </c>
      <c r="J188" s="36">
        <f>SUMIFS(СВЦЭМ!$F$33:$F$776,СВЦЭМ!$A$33:$A$776,$A188,СВЦЭМ!$B$33:$B$776,J$175)+'СЕТ СН'!$F$15</f>
        <v>207.33952411999999</v>
      </c>
      <c r="K188" s="36">
        <f>SUMIFS(СВЦЭМ!$F$33:$F$776,СВЦЭМ!$A$33:$A$776,$A188,СВЦЭМ!$B$33:$B$776,K$175)+'СЕТ СН'!$F$15</f>
        <v>206.59024203999999</v>
      </c>
      <c r="L188" s="36">
        <f>SUMIFS(СВЦЭМ!$F$33:$F$776,СВЦЭМ!$A$33:$A$776,$A188,СВЦЭМ!$B$33:$B$776,L$175)+'СЕТ СН'!$F$15</f>
        <v>206.10783667999999</v>
      </c>
      <c r="M188" s="36">
        <f>SUMIFS(СВЦЭМ!$F$33:$F$776,СВЦЭМ!$A$33:$A$776,$A188,СВЦЭМ!$B$33:$B$776,M$175)+'СЕТ СН'!$F$15</f>
        <v>206.19467495000001</v>
      </c>
      <c r="N188" s="36">
        <f>SUMIFS(СВЦЭМ!$F$33:$F$776,СВЦЭМ!$A$33:$A$776,$A188,СВЦЭМ!$B$33:$B$776,N$175)+'СЕТ СН'!$F$15</f>
        <v>208.30124684</v>
      </c>
      <c r="O188" s="36">
        <f>SUMIFS(СВЦЭМ!$F$33:$F$776,СВЦЭМ!$A$33:$A$776,$A188,СВЦЭМ!$B$33:$B$776,O$175)+'СЕТ СН'!$F$15</f>
        <v>200.82580067999999</v>
      </c>
      <c r="P188" s="36">
        <f>SUMIFS(СВЦЭМ!$F$33:$F$776,СВЦЭМ!$A$33:$A$776,$A188,СВЦЭМ!$B$33:$B$776,P$175)+'СЕТ СН'!$F$15</f>
        <v>202.97408257999999</v>
      </c>
      <c r="Q188" s="36">
        <f>SUMIFS(СВЦЭМ!$F$33:$F$776,СВЦЭМ!$A$33:$A$776,$A188,СВЦЭМ!$B$33:$B$776,Q$175)+'СЕТ СН'!$F$15</f>
        <v>205.40054311</v>
      </c>
      <c r="R188" s="36">
        <f>SUMIFS(СВЦЭМ!$F$33:$F$776,СВЦЭМ!$A$33:$A$776,$A188,СВЦЭМ!$B$33:$B$776,R$175)+'СЕТ СН'!$F$15</f>
        <v>205.19185530999999</v>
      </c>
      <c r="S188" s="36">
        <f>SUMIFS(СВЦЭМ!$F$33:$F$776,СВЦЭМ!$A$33:$A$776,$A188,СВЦЭМ!$B$33:$B$776,S$175)+'СЕТ СН'!$F$15</f>
        <v>203.48876258000001</v>
      </c>
      <c r="T188" s="36">
        <f>SUMIFS(СВЦЭМ!$F$33:$F$776,СВЦЭМ!$A$33:$A$776,$A188,СВЦЭМ!$B$33:$B$776,T$175)+'СЕТ СН'!$F$15</f>
        <v>192.94669504999999</v>
      </c>
      <c r="U188" s="36">
        <f>SUMIFS(СВЦЭМ!$F$33:$F$776,СВЦЭМ!$A$33:$A$776,$A188,СВЦЭМ!$B$33:$B$776,U$175)+'СЕТ СН'!$F$15</f>
        <v>190.86068173999999</v>
      </c>
      <c r="V188" s="36">
        <f>SUMIFS(СВЦЭМ!$F$33:$F$776,СВЦЭМ!$A$33:$A$776,$A188,СВЦЭМ!$B$33:$B$776,V$175)+'СЕТ СН'!$F$15</f>
        <v>194.51885118999999</v>
      </c>
      <c r="W188" s="36">
        <f>SUMIFS(СВЦЭМ!$F$33:$F$776,СВЦЭМ!$A$33:$A$776,$A188,СВЦЭМ!$B$33:$B$776,W$175)+'СЕТ СН'!$F$15</f>
        <v>197.64891616</v>
      </c>
      <c r="X188" s="36">
        <f>SUMIFS(СВЦЭМ!$F$33:$F$776,СВЦЭМ!$A$33:$A$776,$A188,СВЦЭМ!$B$33:$B$776,X$175)+'СЕТ СН'!$F$15</f>
        <v>202.19585157</v>
      </c>
      <c r="Y188" s="36">
        <f>SUMIFS(СВЦЭМ!$F$33:$F$776,СВЦЭМ!$A$33:$A$776,$A188,СВЦЭМ!$B$33:$B$776,Y$175)+'СЕТ СН'!$F$15</f>
        <v>211.71581409000001</v>
      </c>
    </row>
    <row r="189" spans="1:25" ht="15.75" x14ac:dyDescent="0.2">
      <c r="A189" s="35">
        <f t="shared" si="5"/>
        <v>43510</v>
      </c>
      <c r="B189" s="36">
        <f>SUMIFS(СВЦЭМ!$F$33:$F$776,СВЦЭМ!$A$33:$A$776,$A189,СВЦЭМ!$B$33:$B$776,B$175)+'СЕТ СН'!$F$15</f>
        <v>222.62750679999999</v>
      </c>
      <c r="C189" s="36">
        <f>SUMIFS(СВЦЭМ!$F$33:$F$776,СВЦЭМ!$A$33:$A$776,$A189,СВЦЭМ!$B$33:$B$776,C$175)+'СЕТ СН'!$F$15</f>
        <v>225.9170723</v>
      </c>
      <c r="D189" s="36">
        <f>SUMIFS(СВЦЭМ!$F$33:$F$776,СВЦЭМ!$A$33:$A$776,$A189,СВЦЭМ!$B$33:$B$776,D$175)+'СЕТ СН'!$F$15</f>
        <v>231.82196646</v>
      </c>
      <c r="E189" s="36">
        <f>SUMIFS(СВЦЭМ!$F$33:$F$776,СВЦЭМ!$A$33:$A$776,$A189,СВЦЭМ!$B$33:$B$776,E$175)+'СЕТ СН'!$F$15</f>
        <v>237.01957274</v>
      </c>
      <c r="F189" s="36">
        <f>SUMIFS(СВЦЭМ!$F$33:$F$776,СВЦЭМ!$A$33:$A$776,$A189,СВЦЭМ!$B$33:$B$776,F$175)+'СЕТ СН'!$F$15</f>
        <v>235.50203696</v>
      </c>
      <c r="G189" s="36">
        <f>SUMIFS(СВЦЭМ!$F$33:$F$776,СВЦЭМ!$A$33:$A$776,$A189,СВЦЭМ!$B$33:$B$776,G$175)+'СЕТ СН'!$F$15</f>
        <v>231.24808426000001</v>
      </c>
      <c r="H189" s="36">
        <f>SUMIFS(СВЦЭМ!$F$33:$F$776,СВЦЭМ!$A$33:$A$776,$A189,СВЦЭМ!$B$33:$B$776,H$175)+'СЕТ СН'!$F$15</f>
        <v>220.8167182</v>
      </c>
      <c r="I189" s="36">
        <f>SUMIFS(СВЦЭМ!$F$33:$F$776,СВЦЭМ!$A$33:$A$776,$A189,СВЦЭМ!$B$33:$B$776,I$175)+'СЕТ СН'!$F$15</f>
        <v>210.3433114</v>
      </c>
      <c r="J189" s="36">
        <f>SUMIFS(СВЦЭМ!$F$33:$F$776,СВЦЭМ!$A$33:$A$776,$A189,СВЦЭМ!$B$33:$B$776,J$175)+'СЕТ СН'!$F$15</f>
        <v>206.09844479</v>
      </c>
      <c r="K189" s="36">
        <f>SUMIFS(СВЦЭМ!$F$33:$F$776,СВЦЭМ!$A$33:$A$776,$A189,СВЦЭМ!$B$33:$B$776,K$175)+'СЕТ СН'!$F$15</f>
        <v>205.42960078999999</v>
      </c>
      <c r="L189" s="36">
        <f>SUMIFS(СВЦЭМ!$F$33:$F$776,СВЦЭМ!$A$33:$A$776,$A189,СВЦЭМ!$B$33:$B$776,L$175)+'СЕТ СН'!$F$15</f>
        <v>203.94525874999999</v>
      </c>
      <c r="M189" s="36">
        <f>SUMIFS(СВЦЭМ!$F$33:$F$776,СВЦЭМ!$A$33:$A$776,$A189,СВЦЭМ!$B$33:$B$776,M$175)+'СЕТ СН'!$F$15</f>
        <v>206.45101835</v>
      </c>
      <c r="N189" s="36">
        <f>SUMIFS(СВЦЭМ!$F$33:$F$776,СВЦЭМ!$A$33:$A$776,$A189,СВЦЭМ!$B$33:$B$776,N$175)+'СЕТ СН'!$F$15</f>
        <v>203.19703866</v>
      </c>
      <c r="O189" s="36">
        <f>SUMIFS(СВЦЭМ!$F$33:$F$776,СВЦЭМ!$A$33:$A$776,$A189,СВЦЭМ!$B$33:$B$776,O$175)+'СЕТ СН'!$F$15</f>
        <v>198.16076552000001</v>
      </c>
      <c r="P189" s="36">
        <f>SUMIFS(СВЦЭМ!$F$33:$F$776,СВЦЭМ!$A$33:$A$776,$A189,СВЦЭМ!$B$33:$B$776,P$175)+'СЕТ СН'!$F$15</f>
        <v>198.80544293</v>
      </c>
      <c r="Q189" s="36">
        <f>SUMIFS(СВЦЭМ!$F$33:$F$776,СВЦЭМ!$A$33:$A$776,$A189,СВЦЭМ!$B$33:$B$776,Q$175)+'СЕТ СН'!$F$15</f>
        <v>201.23272473</v>
      </c>
      <c r="R189" s="36">
        <f>SUMIFS(СВЦЭМ!$F$33:$F$776,СВЦЭМ!$A$33:$A$776,$A189,СВЦЭМ!$B$33:$B$776,R$175)+'СЕТ СН'!$F$15</f>
        <v>201.39267816</v>
      </c>
      <c r="S189" s="36">
        <f>SUMIFS(СВЦЭМ!$F$33:$F$776,СВЦЭМ!$A$33:$A$776,$A189,СВЦЭМ!$B$33:$B$776,S$175)+'СЕТ СН'!$F$15</f>
        <v>200.19940772999999</v>
      </c>
      <c r="T189" s="36">
        <f>SUMIFS(СВЦЭМ!$F$33:$F$776,СВЦЭМ!$A$33:$A$776,$A189,СВЦЭМ!$B$33:$B$776,T$175)+'СЕТ СН'!$F$15</f>
        <v>190.34292618999999</v>
      </c>
      <c r="U189" s="36">
        <f>SUMIFS(СВЦЭМ!$F$33:$F$776,СВЦЭМ!$A$33:$A$776,$A189,СВЦЭМ!$B$33:$B$776,U$175)+'СЕТ СН'!$F$15</f>
        <v>192.13990946999999</v>
      </c>
      <c r="V189" s="36">
        <f>SUMIFS(СВЦЭМ!$F$33:$F$776,СВЦЭМ!$A$33:$A$776,$A189,СВЦЭМ!$B$33:$B$776,V$175)+'СЕТ СН'!$F$15</f>
        <v>198.22163123000001</v>
      </c>
      <c r="W189" s="36">
        <f>SUMIFS(СВЦЭМ!$F$33:$F$776,СВЦЭМ!$A$33:$A$776,$A189,СВЦЭМ!$B$33:$B$776,W$175)+'СЕТ СН'!$F$15</f>
        <v>201.97042110999999</v>
      </c>
      <c r="X189" s="36">
        <f>SUMIFS(СВЦЭМ!$F$33:$F$776,СВЦЭМ!$A$33:$A$776,$A189,СВЦЭМ!$B$33:$B$776,X$175)+'СЕТ СН'!$F$15</f>
        <v>205.10019968</v>
      </c>
      <c r="Y189" s="36">
        <f>SUMIFS(СВЦЭМ!$F$33:$F$776,СВЦЭМ!$A$33:$A$776,$A189,СВЦЭМ!$B$33:$B$776,Y$175)+'СЕТ СН'!$F$15</f>
        <v>212.20630044999999</v>
      </c>
    </row>
    <row r="190" spans="1:25" ht="15.75" x14ac:dyDescent="0.2">
      <c r="A190" s="35">
        <f t="shared" si="5"/>
        <v>43511</v>
      </c>
      <c r="B190" s="36">
        <f>SUMIFS(СВЦЭМ!$F$33:$F$776,СВЦЭМ!$A$33:$A$776,$A190,СВЦЭМ!$B$33:$B$776,B$175)+'СЕТ СН'!$F$15</f>
        <v>212.57807369</v>
      </c>
      <c r="C190" s="36">
        <f>SUMIFS(СВЦЭМ!$F$33:$F$776,СВЦЭМ!$A$33:$A$776,$A190,СВЦЭМ!$B$33:$B$776,C$175)+'СЕТ СН'!$F$15</f>
        <v>214.06579952999999</v>
      </c>
      <c r="D190" s="36">
        <f>SUMIFS(СВЦЭМ!$F$33:$F$776,СВЦЭМ!$A$33:$A$776,$A190,СВЦЭМ!$B$33:$B$776,D$175)+'СЕТ СН'!$F$15</f>
        <v>217.80304128</v>
      </c>
      <c r="E190" s="36">
        <f>SUMIFS(СВЦЭМ!$F$33:$F$776,СВЦЭМ!$A$33:$A$776,$A190,СВЦЭМ!$B$33:$B$776,E$175)+'СЕТ СН'!$F$15</f>
        <v>223.44507877999999</v>
      </c>
      <c r="F190" s="36">
        <f>SUMIFS(СВЦЭМ!$F$33:$F$776,СВЦЭМ!$A$33:$A$776,$A190,СВЦЭМ!$B$33:$B$776,F$175)+'СЕТ СН'!$F$15</f>
        <v>223.61748741</v>
      </c>
      <c r="G190" s="36">
        <f>SUMIFS(СВЦЭМ!$F$33:$F$776,СВЦЭМ!$A$33:$A$776,$A190,СВЦЭМ!$B$33:$B$776,G$175)+'СЕТ СН'!$F$15</f>
        <v>218.41569072999999</v>
      </c>
      <c r="H190" s="36">
        <f>SUMIFS(СВЦЭМ!$F$33:$F$776,СВЦЭМ!$A$33:$A$776,$A190,СВЦЭМ!$B$33:$B$776,H$175)+'СЕТ СН'!$F$15</f>
        <v>211.38571947</v>
      </c>
      <c r="I190" s="36">
        <f>SUMIFS(СВЦЭМ!$F$33:$F$776,СВЦЭМ!$A$33:$A$776,$A190,СВЦЭМ!$B$33:$B$776,I$175)+'СЕТ СН'!$F$15</f>
        <v>207.97122901</v>
      </c>
      <c r="J190" s="36">
        <f>SUMIFS(СВЦЭМ!$F$33:$F$776,СВЦЭМ!$A$33:$A$776,$A190,СВЦЭМ!$B$33:$B$776,J$175)+'СЕТ СН'!$F$15</f>
        <v>205.88610595</v>
      </c>
      <c r="K190" s="36">
        <f>SUMIFS(СВЦЭМ!$F$33:$F$776,СВЦЭМ!$A$33:$A$776,$A190,СВЦЭМ!$B$33:$B$776,K$175)+'СЕТ СН'!$F$15</f>
        <v>207.00954168000001</v>
      </c>
      <c r="L190" s="36">
        <f>SUMIFS(СВЦЭМ!$F$33:$F$776,СВЦЭМ!$A$33:$A$776,$A190,СВЦЭМ!$B$33:$B$776,L$175)+'СЕТ СН'!$F$15</f>
        <v>205.78732597000001</v>
      </c>
      <c r="M190" s="36">
        <f>SUMIFS(СВЦЭМ!$F$33:$F$776,СВЦЭМ!$A$33:$A$776,$A190,СВЦЭМ!$B$33:$B$776,M$175)+'СЕТ СН'!$F$15</f>
        <v>206.15582929999999</v>
      </c>
      <c r="N190" s="36">
        <f>SUMIFS(СВЦЭМ!$F$33:$F$776,СВЦЭМ!$A$33:$A$776,$A190,СВЦЭМ!$B$33:$B$776,N$175)+'СЕТ СН'!$F$15</f>
        <v>202.78099994999999</v>
      </c>
      <c r="O190" s="36">
        <f>SUMIFS(СВЦЭМ!$F$33:$F$776,СВЦЭМ!$A$33:$A$776,$A190,СВЦЭМ!$B$33:$B$776,O$175)+'СЕТ СН'!$F$15</f>
        <v>196.83048066000001</v>
      </c>
      <c r="P190" s="36">
        <f>SUMIFS(СВЦЭМ!$F$33:$F$776,СВЦЭМ!$A$33:$A$776,$A190,СВЦЭМ!$B$33:$B$776,P$175)+'СЕТ СН'!$F$15</f>
        <v>196.66245512</v>
      </c>
      <c r="Q190" s="36">
        <f>SUMIFS(СВЦЭМ!$F$33:$F$776,СВЦЭМ!$A$33:$A$776,$A190,СВЦЭМ!$B$33:$B$776,Q$175)+'СЕТ СН'!$F$15</f>
        <v>197.17999227999999</v>
      </c>
      <c r="R190" s="36">
        <f>SUMIFS(СВЦЭМ!$F$33:$F$776,СВЦЭМ!$A$33:$A$776,$A190,СВЦЭМ!$B$33:$B$776,R$175)+'СЕТ СН'!$F$15</f>
        <v>197.19518049999999</v>
      </c>
      <c r="S190" s="36">
        <f>SUMIFS(СВЦЭМ!$F$33:$F$776,СВЦЭМ!$A$33:$A$776,$A190,СВЦЭМ!$B$33:$B$776,S$175)+'СЕТ СН'!$F$15</f>
        <v>197.79687046999999</v>
      </c>
      <c r="T190" s="36">
        <f>SUMIFS(СВЦЭМ!$F$33:$F$776,СВЦЭМ!$A$33:$A$776,$A190,СВЦЭМ!$B$33:$B$776,T$175)+'СЕТ СН'!$F$15</f>
        <v>192.46300772000001</v>
      </c>
      <c r="U190" s="36">
        <f>SUMIFS(СВЦЭМ!$F$33:$F$776,СВЦЭМ!$A$33:$A$776,$A190,СВЦЭМ!$B$33:$B$776,U$175)+'СЕТ СН'!$F$15</f>
        <v>193.27585844000001</v>
      </c>
      <c r="V190" s="36">
        <f>SUMIFS(СВЦЭМ!$F$33:$F$776,СВЦЭМ!$A$33:$A$776,$A190,СВЦЭМ!$B$33:$B$776,V$175)+'СЕТ СН'!$F$15</f>
        <v>193.90975434000001</v>
      </c>
      <c r="W190" s="36">
        <f>SUMIFS(СВЦЭМ!$F$33:$F$776,СВЦЭМ!$A$33:$A$776,$A190,СВЦЭМ!$B$33:$B$776,W$175)+'СЕТ СН'!$F$15</f>
        <v>194.85124493000001</v>
      </c>
      <c r="X190" s="36">
        <f>SUMIFS(СВЦЭМ!$F$33:$F$776,СВЦЭМ!$A$33:$A$776,$A190,СВЦЭМ!$B$33:$B$776,X$175)+'СЕТ СН'!$F$15</f>
        <v>198.32783723</v>
      </c>
      <c r="Y190" s="36">
        <f>SUMIFS(СВЦЭМ!$F$33:$F$776,СВЦЭМ!$A$33:$A$776,$A190,СВЦЭМ!$B$33:$B$776,Y$175)+'СЕТ СН'!$F$15</f>
        <v>204.78131980000001</v>
      </c>
    </row>
    <row r="191" spans="1:25" ht="15.75" x14ac:dyDescent="0.2">
      <c r="A191" s="35">
        <f t="shared" si="5"/>
        <v>43512</v>
      </c>
      <c r="B191" s="36">
        <f>SUMIFS(СВЦЭМ!$F$33:$F$776,СВЦЭМ!$A$33:$A$776,$A191,СВЦЭМ!$B$33:$B$776,B$175)+'СЕТ СН'!$F$15</f>
        <v>211.01751483999999</v>
      </c>
      <c r="C191" s="36">
        <f>SUMIFS(СВЦЭМ!$F$33:$F$776,СВЦЭМ!$A$33:$A$776,$A191,СВЦЭМ!$B$33:$B$776,C$175)+'СЕТ СН'!$F$15</f>
        <v>212.29522324999999</v>
      </c>
      <c r="D191" s="36">
        <f>SUMIFS(СВЦЭМ!$F$33:$F$776,СВЦЭМ!$A$33:$A$776,$A191,СВЦЭМ!$B$33:$B$776,D$175)+'СЕТ СН'!$F$15</f>
        <v>219.42777434999999</v>
      </c>
      <c r="E191" s="36">
        <f>SUMIFS(СВЦЭМ!$F$33:$F$776,СВЦЭМ!$A$33:$A$776,$A191,СВЦЭМ!$B$33:$B$776,E$175)+'СЕТ СН'!$F$15</f>
        <v>227.75773842999999</v>
      </c>
      <c r="F191" s="36">
        <f>SUMIFS(СВЦЭМ!$F$33:$F$776,СВЦЭМ!$A$33:$A$776,$A191,СВЦЭМ!$B$33:$B$776,F$175)+'СЕТ СН'!$F$15</f>
        <v>230.83152089999999</v>
      </c>
      <c r="G191" s="36">
        <f>SUMIFS(СВЦЭМ!$F$33:$F$776,СВЦЭМ!$A$33:$A$776,$A191,СВЦЭМ!$B$33:$B$776,G$175)+'СЕТ СН'!$F$15</f>
        <v>229.52714641</v>
      </c>
      <c r="H191" s="36">
        <f>SUMIFS(СВЦЭМ!$F$33:$F$776,СВЦЭМ!$A$33:$A$776,$A191,СВЦЭМ!$B$33:$B$776,H$175)+'СЕТ СН'!$F$15</f>
        <v>218.97687010999999</v>
      </c>
      <c r="I191" s="36">
        <f>SUMIFS(СВЦЭМ!$F$33:$F$776,СВЦЭМ!$A$33:$A$776,$A191,СВЦЭМ!$B$33:$B$776,I$175)+'СЕТ СН'!$F$15</f>
        <v>212.33322630999999</v>
      </c>
      <c r="J191" s="36">
        <f>SUMIFS(СВЦЭМ!$F$33:$F$776,СВЦЭМ!$A$33:$A$776,$A191,СВЦЭМ!$B$33:$B$776,J$175)+'СЕТ СН'!$F$15</f>
        <v>204.72560838000001</v>
      </c>
      <c r="K191" s="36">
        <f>SUMIFS(СВЦЭМ!$F$33:$F$776,СВЦЭМ!$A$33:$A$776,$A191,СВЦЭМ!$B$33:$B$776,K$175)+'СЕТ СН'!$F$15</f>
        <v>195.84457594</v>
      </c>
      <c r="L191" s="36">
        <f>SUMIFS(СВЦЭМ!$F$33:$F$776,СВЦЭМ!$A$33:$A$776,$A191,СВЦЭМ!$B$33:$B$776,L$175)+'СЕТ СН'!$F$15</f>
        <v>192.13281832000001</v>
      </c>
      <c r="M191" s="36">
        <f>SUMIFS(СВЦЭМ!$F$33:$F$776,СВЦЭМ!$A$33:$A$776,$A191,СВЦЭМ!$B$33:$B$776,M$175)+'СЕТ СН'!$F$15</f>
        <v>194.52519960000001</v>
      </c>
      <c r="N191" s="36">
        <f>SUMIFS(СВЦЭМ!$F$33:$F$776,СВЦЭМ!$A$33:$A$776,$A191,СВЦЭМ!$B$33:$B$776,N$175)+'СЕТ СН'!$F$15</f>
        <v>199.35148895</v>
      </c>
      <c r="O191" s="36">
        <f>SUMIFS(СВЦЭМ!$F$33:$F$776,СВЦЭМ!$A$33:$A$776,$A191,СВЦЭМ!$B$33:$B$776,O$175)+'СЕТ СН'!$F$15</f>
        <v>199.03218559000001</v>
      </c>
      <c r="P191" s="36">
        <f>SUMIFS(СВЦЭМ!$F$33:$F$776,СВЦЭМ!$A$33:$A$776,$A191,СВЦЭМ!$B$33:$B$776,P$175)+'СЕТ СН'!$F$15</f>
        <v>201.77708978999999</v>
      </c>
      <c r="Q191" s="36">
        <f>SUMIFS(СВЦЭМ!$F$33:$F$776,СВЦЭМ!$A$33:$A$776,$A191,СВЦЭМ!$B$33:$B$776,Q$175)+'СЕТ СН'!$F$15</f>
        <v>203.69305940000001</v>
      </c>
      <c r="R191" s="36">
        <f>SUMIFS(СВЦЭМ!$F$33:$F$776,СВЦЭМ!$A$33:$A$776,$A191,СВЦЭМ!$B$33:$B$776,R$175)+'СЕТ СН'!$F$15</f>
        <v>202.34218081</v>
      </c>
      <c r="S191" s="36">
        <f>SUMIFS(СВЦЭМ!$F$33:$F$776,СВЦЭМ!$A$33:$A$776,$A191,СВЦЭМ!$B$33:$B$776,S$175)+'СЕТ СН'!$F$15</f>
        <v>204.10327161000001</v>
      </c>
      <c r="T191" s="36">
        <f>SUMIFS(СВЦЭМ!$F$33:$F$776,СВЦЭМ!$A$33:$A$776,$A191,СВЦЭМ!$B$33:$B$776,T$175)+'СЕТ СН'!$F$15</f>
        <v>195.28751034999999</v>
      </c>
      <c r="U191" s="36">
        <f>SUMIFS(СВЦЭМ!$F$33:$F$776,СВЦЭМ!$A$33:$A$776,$A191,СВЦЭМ!$B$33:$B$776,U$175)+'СЕТ СН'!$F$15</f>
        <v>192.67680992999999</v>
      </c>
      <c r="V191" s="36">
        <f>SUMIFS(СВЦЭМ!$F$33:$F$776,СВЦЭМ!$A$33:$A$776,$A191,СВЦЭМ!$B$33:$B$776,V$175)+'СЕТ СН'!$F$15</f>
        <v>192.19536889</v>
      </c>
      <c r="W191" s="36">
        <f>SUMIFS(СВЦЭМ!$F$33:$F$776,СВЦЭМ!$A$33:$A$776,$A191,СВЦЭМ!$B$33:$B$776,W$175)+'СЕТ СН'!$F$15</f>
        <v>193.71261240000001</v>
      </c>
      <c r="X191" s="36">
        <f>SUMIFS(СВЦЭМ!$F$33:$F$776,СВЦЭМ!$A$33:$A$776,$A191,СВЦЭМ!$B$33:$B$776,X$175)+'СЕТ СН'!$F$15</f>
        <v>198.16781277999999</v>
      </c>
      <c r="Y191" s="36">
        <f>SUMIFS(СВЦЭМ!$F$33:$F$776,СВЦЭМ!$A$33:$A$776,$A191,СВЦЭМ!$B$33:$B$776,Y$175)+'СЕТ СН'!$F$15</f>
        <v>208.24643499000001</v>
      </c>
    </row>
    <row r="192" spans="1:25" ht="15.75" x14ac:dyDescent="0.2">
      <c r="A192" s="35">
        <f t="shared" si="5"/>
        <v>43513</v>
      </c>
      <c r="B192" s="36">
        <f>SUMIFS(СВЦЭМ!$F$33:$F$776,СВЦЭМ!$A$33:$A$776,$A192,СВЦЭМ!$B$33:$B$776,B$175)+'СЕТ СН'!$F$15</f>
        <v>204.3569779</v>
      </c>
      <c r="C192" s="36">
        <f>SUMIFS(СВЦЭМ!$F$33:$F$776,СВЦЭМ!$A$33:$A$776,$A192,СВЦЭМ!$B$33:$B$776,C$175)+'СЕТ СН'!$F$15</f>
        <v>207.69507146000001</v>
      </c>
      <c r="D192" s="36">
        <f>SUMIFS(СВЦЭМ!$F$33:$F$776,СВЦЭМ!$A$33:$A$776,$A192,СВЦЭМ!$B$33:$B$776,D$175)+'СЕТ СН'!$F$15</f>
        <v>216.70282732000001</v>
      </c>
      <c r="E192" s="36">
        <f>SUMIFS(СВЦЭМ!$F$33:$F$776,СВЦЭМ!$A$33:$A$776,$A192,СВЦЭМ!$B$33:$B$776,E$175)+'СЕТ СН'!$F$15</f>
        <v>216.5941602</v>
      </c>
      <c r="F192" s="36">
        <f>SUMIFS(СВЦЭМ!$F$33:$F$776,СВЦЭМ!$A$33:$A$776,$A192,СВЦЭМ!$B$33:$B$776,F$175)+'СЕТ СН'!$F$15</f>
        <v>219.62803402</v>
      </c>
      <c r="G192" s="36">
        <f>SUMIFS(СВЦЭМ!$F$33:$F$776,СВЦЭМ!$A$33:$A$776,$A192,СВЦЭМ!$B$33:$B$776,G$175)+'СЕТ СН'!$F$15</f>
        <v>218.08710328000001</v>
      </c>
      <c r="H192" s="36">
        <f>SUMIFS(СВЦЭМ!$F$33:$F$776,СВЦЭМ!$A$33:$A$776,$A192,СВЦЭМ!$B$33:$B$776,H$175)+'СЕТ СН'!$F$15</f>
        <v>208.52660037999999</v>
      </c>
      <c r="I192" s="36">
        <f>SUMIFS(СВЦЭМ!$F$33:$F$776,СВЦЭМ!$A$33:$A$776,$A192,СВЦЭМ!$B$33:$B$776,I$175)+'СЕТ СН'!$F$15</f>
        <v>201.61116627999999</v>
      </c>
      <c r="J192" s="36">
        <f>SUMIFS(СВЦЭМ!$F$33:$F$776,СВЦЭМ!$A$33:$A$776,$A192,СВЦЭМ!$B$33:$B$776,J$175)+'СЕТ СН'!$F$15</f>
        <v>195.65288729</v>
      </c>
      <c r="K192" s="36">
        <f>SUMIFS(СВЦЭМ!$F$33:$F$776,СВЦЭМ!$A$33:$A$776,$A192,СВЦЭМ!$B$33:$B$776,K$175)+'СЕТ СН'!$F$15</f>
        <v>185.34211955999999</v>
      </c>
      <c r="L192" s="36">
        <f>SUMIFS(СВЦЭМ!$F$33:$F$776,СВЦЭМ!$A$33:$A$776,$A192,СВЦЭМ!$B$33:$B$776,L$175)+'СЕТ СН'!$F$15</f>
        <v>181.51573279999999</v>
      </c>
      <c r="M192" s="36">
        <f>SUMIFS(СВЦЭМ!$F$33:$F$776,СВЦЭМ!$A$33:$A$776,$A192,СВЦЭМ!$B$33:$B$776,M$175)+'СЕТ СН'!$F$15</f>
        <v>185.98260406</v>
      </c>
      <c r="N192" s="36">
        <f>SUMIFS(СВЦЭМ!$F$33:$F$776,СВЦЭМ!$A$33:$A$776,$A192,СВЦЭМ!$B$33:$B$776,N$175)+'СЕТ СН'!$F$15</f>
        <v>195.88883614</v>
      </c>
      <c r="O192" s="36">
        <f>SUMIFS(СВЦЭМ!$F$33:$F$776,СВЦЭМ!$A$33:$A$776,$A192,СВЦЭМ!$B$33:$B$776,O$175)+'СЕТ СН'!$F$15</f>
        <v>195.84432871000001</v>
      </c>
      <c r="P192" s="36">
        <f>SUMIFS(СВЦЭМ!$F$33:$F$776,СВЦЭМ!$A$33:$A$776,$A192,СВЦЭМ!$B$33:$B$776,P$175)+'СЕТ СН'!$F$15</f>
        <v>207.21239111</v>
      </c>
      <c r="Q192" s="36">
        <f>SUMIFS(СВЦЭМ!$F$33:$F$776,СВЦЭМ!$A$33:$A$776,$A192,СВЦЭМ!$B$33:$B$776,Q$175)+'СЕТ СН'!$F$15</f>
        <v>206.00945607</v>
      </c>
      <c r="R192" s="36">
        <f>SUMIFS(СВЦЭМ!$F$33:$F$776,СВЦЭМ!$A$33:$A$776,$A192,СВЦЭМ!$B$33:$B$776,R$175)+'СЕТ СН'!$F$15</f>
        <v>205.33186974</v>
      </c>
      <c r="S192" s="36">
        <f>SUMIFS(СВЦЭМ!$F$33:$F$776,СВЦЭМ!$A$33:$A$776,$A192,СВЦЭМ!$B$33:$B$776,S$175)+'СЕТ СН'!$F$15</f>
        <v>207.21206187000001</v>
      </c>
      <c r="T192" s="36">
        <f>SUMIFS(СВЦЭМ!$F$33:$F$776,СВЦЭМ!$A$33:$A$776,$A192,СВЦЭМ!$B$33:$B$776,T$175)+'СЕТ СН'!$F$15</f>
        <v>200.54115712000001</v>
      </c>
      <c r="U192" s="36">
        <f>SUMIFS(СВЦЭМ!$F$33:$F$776,СВЦЭМ!$A$33:$A$776,$A192,СВЦЭМ!$B$33:$B$776,U$175)+'СЕТ СН'!$F$15</f>
        <v>196.66859876999999</v>
      </c>
      <c r="V192" s="36">
        <f>SUMIFS(СВЦЭМ!$F$33:$F$776,СВЦЭМ!$A$33:$A$776,$A192,СВЦЭМ!$B$33:$B$776,V$175)+'СЕТ СН'!$F$15</f>
        <v>197.28499957</v>
      </c>
      <c r="W192" s="36">
        <f>SUMIFS(СВЦЭМ!$F$33:$F$776,СВЦЭМ!$A$33:$A$776,$A192,СВЦЭМ!$B$33:$B$776,W$175)+'СЕТ СН'!$F$15</f>
        <v>197.65663423000001</v>
      </c>
      <c r="X192" s="36">
        <f>SUMIFS(СВЦЭМ!$F$33:$F$776,СВЦЭМ!$A$33:$A$776,$A192,СВЦЭМ!$B$33:$B$776,X$175)+'СЕТ СН'!$F$15</f>
        <v>201.83055375999999</v>
      </c>
      <c r="Y192" s="36">
        <f>SUMIFS(СВЦЭМ!$F$33:$F$776,СВЦЭМ!$A$33:$A$776,$A192,СВЦЭМ!$B$33:$B$776,Y$175)+'СЕТ СН'!$F$15</f>
        <v>207.55942443999999</v>
      </c>
    </row>
    <row r="193" spans="1:27" ht="15.75" x14ac:dyDescent="0.2">
      <c r="A193" s="35">
        <f t="shared" si="5"/>
        <v>43514</v>
      </c>
      <c r="B193" s="36">
        <f>SUMIFS(СВЦЭМ!$F$33:$F$776,СВЦЭМ!$A$33:$A$776,$A193,СВЦЭМ!$B$33:$B$776,B$175)+'СЕТ СН'!$F$15</f>
        <v>218.54493461999999</v>
      </c>
      <c r="C193" s="36">
        <f>SUMIFS(СВЦЭМ!$F$33:$F$776,СВЦЭМ!$A$33:$A$776,$A193,СВЦЭМ!$B$33:$B$776,C$175)+'СЕТ СН'!$F$15</f>
        <v>228.00010897000001</v>
      </c>
      <c r="D193" s="36">
        <f>SUMIFS(СВЦЭМ!$F$33:$F$776,СВЦЭМ!$A$33:$A$776,$A193,СВЦЭМ!$B$33:$B$776,D$175)+'СЕТ СН'!$F$15</f>
        <v>230.14421150000001</v>
      </c>
      <c r="E193" s="36">
        <f>SUMIFS(СВЦЭМ!$F$33:$F$776,СВЦЭМ!$A$33:$A$776,$A193,СВЦЭМ!$B$33:$B$776,E$175)+'СЕТ СН'!$F$15</f>
        <v>225.29260785</v>
      </c>
      <c r="F193" s="36">
        <f>SUMIFS(СВЦЭМ!$F$33:$F$776,СВЦЭМ!$A$33:$A$776,$A193,СВЦЭМ!$B$33:$B$776,F$175)+'СЕТ СН'!$F$15</f>
        <v>226.67273272</v>
      </c>
      <c r="G193" s="36">
        <f>SUMIFS(СВЦЭМ!$F$33:$F$776,СВЦЭМ!$A$33:$A$776,$A193,СВЦЭМ!$B$33:$B$776,G$175)+'СЕТ СН'!$F$15</f>
        <v>223.98095577999999</v>
      </c>
      <c r="H193" s="36">
        <f>SUMIFS(СВЦЭМ!$F$33:$F$776,СВЦЭМ!$A$33:$A$776,$A193,СВЦЭМ!$B$33:$B$776,H$175)+'СЕТ СН'!$F$15</f>
        <v>212.86428079999999</v>
      </c>
      <c r="I193" s="36">
        <f>SUMIFS(СВЦЭМ!$F$33:$F$776,СВЦЭМ!$A$33:$A$776,$A193,СВЦЭМ!$B$33:$B$776,I$175)+'СЕТ СН'!$F$15</f>
        <v>204.80904573000001</v>
      </c>
      <c r="J193" s="36">
        <f>SUMIFS(СВЦЭМ!$F$33:$F$776,СВЦЭМ!$A$33:$A$776,$A193,СВЦЭМ!$B$33:$B$776,J$175)+'СЕТ СН'!$F$15</f>
        <v>201.10901032000001</v>
      </c>
      <c r="K193" s="36">
        <f>SUMIFS(СВЦЭМ!$F$33:$F$776,СВЦЭМ!$A$33:$A$776,$A193,СВЦЭМ!$B$33:$B$776,K$175)+'СЕТ СН'!$F$15</f>
        <v>202.33286704</v>
      </c>
      <c r="L193" s="36">
        <f>SUMIFS(СВЦЭМ!$F$33:$F$776,СВЦЭМ!$A$33:$A$776,$A193,СВЦЭМ!$B$33:$B$776,L$175)+'СЕТ СН'!$F$15</f>
        <v>202.28071284000001</v>
      </c>
      <c r="M193" s="36">
        <f>SUMIFS(СВЦЭМ!$F$33:$F$776,СВЦЭМ!$A$33:$A$776,$A193,СВЦЭМ!$B$33:$B$776,M$175)+'СЕТ СН'!$F$15</f>
        <v>203.83476031999999</v>
      </c>
      <c r="N193" s="36">
        <f>SUMIFS(СВЦЭМ!$F$33:$F$776,СВЦЭМ!$A$33:$A$776,$A193,СВЦЭМ!$B$33:$B$776,N$175)+'СЕТ СН'!$F$15</f>
        <v>202.18607534</v>
      </c>
      <c r="O193" s="36">
        <f>SUMIFS(СВЦЭМ!$F$33:$F$776,СВЦЭМ!$A$33:$A$776,$A193,СВЦЭМ!$B$33:$B$776,O$175)+'СЕТ СН'!$F$15</f>
        <v>201.76969654999999</v>
      </c>
      <c r="P193" s="36">
        <f>SUMIFS(СВЦЭМ!$F$33:$F$776,СВЦЭМ!$A$33:$A$776,$A193,СВЦЭМ!$B$33:$B$776,P$175)+'СЕТ СН'!$F$15</f>
        <v>203.36497459</v>
      </c>
      <c r="Q193" s="36">
        <f>SUMIFS(СВЦЭМ!$F$33:$F$776,СВЦЭМ!$A$33:$A$776,$A193,СВЦЭМ!$B$33:$B$776,Q$175)+'СЕТ СН'!$F$15</f>
        <v>204.82397642000001</v>
      </c>
      <c r="R193" s="36">
        <f>SUMIFS(СВЦЭМ!$F$33:$F$776,СВЦЭМ!$A$33:$A$776,$A193,СВЦЭМ!$B$33:$B$776,R$175)+'СЕТ СН'!$F$15</f>
        <v>204.49089871999999</v>
      </c>
      <c r="S193" s="36">
        <f>SUMIFS(СВЦЭМ!$F$33:$F$776,СВЦЭМ!$A$33:$A$776,$A193,СВЦЭМ!$B$33:$B$776,S$175)+'СЕТ СН'!$F$15</f>
        <v>202.83244209</v>
      </c>
      <c r="T193" s="36">
        <f>SUMIFS(СВЦЭМ!$F$33:$F$776,СВЦЭМ!$A$33:$A$776,$A193,СВЦЭМ!$B$33:$B$776,T$175)+'СЕТ СН'!$F$15</f>
        <v>196.49336367999999</v>
      </c>
      <c r="U193" s="36">
        <f>SUMIFS(СВЦЭМ!$F$33:$F$776,СВЦЭМ!$A$33:$A$776,$A193,СВЦЭМ!$B$33:$B$776,U$175)+'СЕТ СН'!$F$15</f>
        <v>196.34919234</v>
      </c>
      <c r="V193" s="36">
        <f>SUMIFS(СВЦЭМ!$F$33:$F$776,СВЦЭМ!$A$33:$A$776,$A193,СВЦЭМ!$B$33:$B$776,V$175)+'СЕТ СН'!$F$15</f>
        <v>195.29353628000001</v>
      </c>
      <c r="W193" s="36">
        <f>SUMIFS(СВЦЭМ!$F$33:$F$776,СВЦЭМ!$A$33:$A$776,$A193,СВЦЭМ!$B$33:$B$776,W$175)+'СЕТ СН'!$F$15</f>
        <v>198.61526670999999</v>
      </c>
      <c r="X193" s="36">
        <f>SUMIFS(СВЦЭМ!$F$33:$F$776,СВЦЭМ!$A$33:$A$776,$A193,СВЦЭМ!$B$33:$B$776,X$175)+'СЕТ СН'!$F$15</f>
        <v>205.38847785999999</v>
      </c>
      <c r="Y193" s="36">
        <f>SUMIFS(СВЦЭМ!$F$33:$F$776,СВЦЭМ!$A$33:$A$776,$A193,СВЦЭМ!$B$33:$B$776,Y$175)+'СЕТ СН'!$F$15</f>
        <v>209.52715333</v>
      </c>
    </row>
    <row r="194" spans="1:27" ht="15.75" x14ac:dyDescent="0.2">
      <c r="A194" s="35">
        <f t="shared" si="5"/>
        <v>43515</v>
      </c>
      <c r="B194" s="36">
        <f>SUMIFS(СВЦЭМ!$F$33:$F$776,СВЦЭМ!$A$33:$A$776,$A194,СВЦЭМ!$B$33:$B$776,B$175)+'СЕТ СН'!$F$15</f>
        <v>221.60873083000001</v>
      </c>
      <c r="C194" s="36">
        <f>SUMIFS(СВЦЭМ!$F$33:$F$776,СВЦЭМ!$A$33:$A$776,$A194,СВЦЭМ!$B$33:$B$776,C$175)+'СЕТ СН'!$F$15</f>
        <v>228.38092768999999</v>
      </c>
      <c r="D194" s="36">
        <f>SUMIFS(СВЦЭМ!$F$33:$F$776,СВЦЭМ!$A$33:$A$776,$A194,СВЦЭМ!$B$33:$B$776,D$175)+'СЕТ СН'!$F$15</f>
        <v>232.24515382000001</v>
      </c>
      <c r="E194" s="36">
        <f>SUMIFS(СВЦЭМ!$F$33:$F$776,СВЦЭМ!$A$33:$A$776,$A194,СВЦЭМ!$B$33:$B$776,E$175)+'СЕТ СН'!$F$15</f>
        <v>234.30288432</v>
      </c>
      <c r="F194" s="36">
        <f>SUMIFS(СВЦЭМ!$F$33:$F$776,СВЦЭМ!$A$33:$A$776,$A194,СВЦЭМ!$B$33:$B$776,F$175)+'СЕТ СН'!$F$15</f>
        <v>231.96743749000001</v>
      </c>
      <c r="G194" s="36">
        <f>SUMIFS(СВЦЭМ!$F$33:$F$776,СВЦЭМ!$A$33:$A$776,$A194,СВЦЭМ!$B$33:$B$776,G$175)+'СЕТ СН'!$F$15</f>
        <v>227.61944477</v>
      </c>
      <c r="H194" s="36">
        <f>SUMIFS(СВЦЭМ!$F$33:$F$776,СВЦЭМ!$A$33:$A$776,$A194,СВЦЭМ!$B$33:$B$776,H$175)+'СЕТ СН'!$F$15</f>
        <v>221.04996808999999</v>
      </c>
      <c r="I194" s="36">
        <f>SUMIFS(СВЦЭМ!$F$33:$F$776,СВЦЭМ!$A$33:$A$776,$A194,СВЦЭМ!$B$33:$B$776,I$175)+'СЕТ СН'!$F$15</f>
        <v>212.28986017</v>
      </c>
      <c r="J194" s="36">
        <f>SUMIFS(СВЦЭМ!$F$33:$F$776,СВЦЭМ!$A$33:$A$776,$A194,СВЦЭМ!$B$33:$B$776,J$175)+'СЕТ СН'!$F$15</f>
        <v>206.96581193</v>
      </c>
      <c r="K194" s="36">
        <f>SUMIFS(СВЦЭМ!$F$33:$F$776,СВЦЭМ!$A$33:$A$776,$A194,СВЦЭМ!$B$33:$B$776,K$175)+'СЕТ СН'!$F$15</f>
        <v>204.65713479999999</v>
      </c>
      <c r="L194" s="36">
        <f>SUMIFS(СВЦЭМ!$F$33:$F$776,СВЦЭМ!$A$33:$A$776,$A194,СВЦЭМ!$B$33:$B$776,L$175)+'СЕТ СН'!$F$15</f>
        <v>203.33756646000001</v>
      </c>
      <c r="M194" s="36">
        <f>SUMIFS(СВЦЭМ!$F$33:$F$776,СВЦЭМ!$A$33:$A$776,$A194,СВЦЭМ!$B$33:$B$776,M$175)+'СЕТ СН'!$F$15</f>
        <v>202.94394416</v>
      </c>
      <c r="N194" s="36">
        <f>SUMIFS(СВЦЭМ!$F$33:$F$776,СВЦЭМ!$A$33:$A$776,$A194,СВЦЭМ!$B$33:$B$776,N$175)+'СЕТ СН'!$F$15</f>
        <v>199.45417796000001</v>
      </c>
      <c r="O194" s="36">
        <f>SUMIFS(СВЦЭМ!$F$33:$F$776,СВЦЭМ!$A$33:$A$776,$A194,СВЦЭМ!$B$33:$B$776,O$175)+'СЕТ СН'!$F$15</f>
        <v>194.39083407999999</v>
      </c>
      <c r="P194" s="36">
        <f>SUMIFS(СВЦЭМ!$F$33:$F$776,СВЦЭМ!$A$33:$A$776,$A194,СВЦЭМ!$B$33:$B$776,P$175)+'СЕТ СН'!$F$15</f>
        <v>195.43172698999999</v>
      </c>
      <c r="Q194" s="36">
        <f>SUMIFS(СВЦЭМ!$F$33:$F$776,СВЦЭМ!$A$33:$A$776,$A194,СВЦЭМ!$B$33:$B$776,Q$175)+'СЕТ СН'!$F$15</f>
        <v>197.66000002000001</v>
      </c>
      <c r="R194" s="36">
        <f>SUMIFS(СВЦЭМ!$F$33:$F$776,СВЦЭМ!$A$33:$A$776,$A194,СВЦЭМ!$B$33:$B$776,R$175)+'СЕТ СН'!$F$15</f>
        <v>197.51784516000001</v>
      </c>
      <c r="S194" s="36">
        <f>SUMIFS(СВЦЭМ!$F$33:$F$776,СВЦЭМ!$A$33:$A$776,$A194,СВЦЭМ!$B$33:$B$776,S$175)+'СЕТ СН'!$F$15</f>
        <v>196.16980122000001</v>
      </c>
      <c r="T194" s="36">
        <f>SUMIFS(СВЦЭМ!$F$33:$F$776,СВЦЭМ!$A$33:$A$776,$A194,СВЦЭМ!$B$33:$B$776,T$175)+'СЕТ СН'!$F$15</f>
        <v>189.66304596000001</v>
      </c>
      <c r="U194" s="36">
        <f>SUMIFS(СВЦЭМ!$F$33:$F$776,СВЦЭМ!$A$33:$A$776,$A194,СВЦЭМ!$B$33:$B$776,U$175)+'СЕТ СН'!$F$15</f>
        <v>188.17705663000001</v>
      </c>
      <c r="V194" s="36">
        <f>SUMIFS(СВЦЭМ!$F$33:$F$776,СВЦЭМ!$A$33:$A$776,$A194,СВЦЭМ!$B$33:$B$776,V$175)+'СЕТ СН'!$F$15</f>
        <v>189.76755256000001</v>
      </c>
      <c r="W194" s="36">
        <f>SUMIFS(СВЦЭМ!$F$33:$F$776,СВЦЭМ!$A$33:$A$776,$A194,СВЦЭМ!$B$33:$B$776,W$175)+'СЕТ СН'!$F$15</f>
        <v>191.50885033</v>
      </c>
      <c r="X194" s="36">
        <f>SUMIFS(СВЦЭМ!$F$33:$F$776,СВЦЭМ!$A$33:$A$776,$A194,СВЦЭМ!$B$33:$B$776,X$175)+'СЕТ СН'!$F$15</f>
        <v>193.94876936</v>
      </c>
      <c r="Y194" s="36">
        <f>SUMIFS(СВЦЭМ!$F$33:$F$776,СВЦЭМ!$A$33:$A$776,$A194,СВЦЭМ!$B$33:$B$776,Y$175)+'СЕТ СН'!$F$15</f>
        <v>203.18056962</v>
      </c>
    </row>
    <row r="195" spans="1:27" ht="15.75" x14ac:dyDescent="0.2">
      <c r="A195" s="35">
        <f t="shared" si="5"/>
        <v>43516</v>
      </c>
      <c r="B195" s="36">
        <f>SUMIFS(СВЦЭМ!$F$33:$F$776,СВЦЭМ!$A$33:$A$776,$A195,СВЦЭМ!$B$33:$B$776,B$175)+'СЕТ СН'!$F$15</f>
        <v>217.67563651</v>
      </c>
      <c r="C195" s="36">
        <f>SUMIFS(СВЦЭМ!$F$33:$F$776,СВЦЭМ!$A$33:$A$776,$A195,СВЦЭМ!$B$33:$B$776,C$175)+'СЕТ СН'!$F$15</f>
        <v>225.10632688999999</v>
      </c>
      <c r="D195" s="36">
        <f>SUMIFS(СВЦЭМ!$F$33:$F$776,СВЦЭМ!$A$33:$A$776,$A195,СВЦЭМ!$B$33:$B$776,D$175)+'СЕТ СН'!$F$15</f>
        <v>226.22873863000001</v>
      </c>
      <c r="E195" s="36">
        <f>SUMIFS(СВЦЭМ!$F$33:$F$776,СВЦЭМ!$A$33:$A$776,$A195,СВЦЭМ!$B$33:$B$776,E$175)+'СЕТ СН'!$F$15</f>
        <v>228.16910243999999</v>
      </c>
      <c r="F195" s="36">
        <f>SUMIFS(СВЦЭМ!$F$33:$F$776,СВЦЭМ!$A$33:$A$776,$A195,СВЦЭМ!$B$33:$B$776,F$175)+'СЕТ СН'!$F$15</f>
        <v>226.80791004</v>
      </c>
      <c r="G195" s="36">
        <f>SUMIFS(СВЦЭМ!$F$33:$F$776,СВЦЭМ!$A$33:$A$776,$A195,СВЦЭМ!$B$33:$B$776,G$175)+'СЕТ СН'!$F$15</f>
        <v>218.66061073</v>
      </c>
      <c r="H195" s="36">
        <f>SUMIFS(СВЦЭМ!$F$33:$F$776,СВЦЭМ!$A$33:$A$776,$A195,СВЦЭМ!$B$33:$B$776,H$175)+'СЕТ СН'!$F$15</f>
        <v>212.65385934</v>
      </c>
      <c r="I195" s="36">
        <f>SUMIFS(СВЦЭМ!$F$33:$F$776,СВЦЭМ!$A$33:$A$776,$A195,СВЦЭМ!$B$33:$B$776,I$175)+'СЕТ СН'!$F$15</f>
        <v>205.16596010000001</v>
      </c>
      <c r="J195" s="36">
        <f>SUMIFS(СВЦЭМ!$F$33:$F$776,СВЦЭМ!$A$33:$A$776,$A195,СВЦЭМ!$B$33:$B$776,J$175)+'СЕТ СН'!$F$15</f>
        <v>198.53284543999999</v>
      </c>
      <c r="K195" s="36">
        <f>SUMIFS(СВЦЭМ!$F$33:$F$776,СВЦЭМ!$A$33:$A$776,$A195,СВЦЭМ!$B$33:$B$776,K$175)+'СЕТ СН'!$F$15</f>
        <v>198.48625258999999</v>
      </c>
      <c r="L195" s="36">
        <f>SUMIFS(СВЦЭМ!$F$33:$F$776,СВЦЭМ!$A$33:$A$776,$A195,СВЦЭМ!$B$33:$B$776,L$175)+'СЕТ СН'!$F$15</f>
        <v>199.95924841999999</v>
      </c>
      <c r="M195" s="36">
        <f>SUMIFS(СВЦЭМ!$F$33:$F$776,СВЦЭМ!$A$33:$A$776,$A195,СВЦЭМ!$B$33:$B$776,M$175)+'СЕТ СН'!$F$15</f>
        <v>200.52448762</v>
      </c>
      <c r="N195" s="36">
        <f>SUMIFS(СВЦЭМ!$F$33:$F$776,СВЦЭМ!$A$33:$A$776,$A195,СВЦЭМ!$B$33:$B$776,N$175)+'СЕТ СН'!$F$15</f>
        <v>198.90942328</v>
      </c>
      <c r="O195" s="36">
        <f>SUMIFS(СВЦЭМ!$F$33:$F$776,СВЦЭМ!$A$33:$A$776,$A195,СВЦЭМ!$B$33:$B$776,O$175)+'СЕТ СН'!$F$15</f>
        <v>193.12898730000001</v>
      </c>
      <c r="P195" s="36">
        <f>SUMIFS(СВЦЭМ!$F$33:$F$776,СВЦЭМ!$A$33:$A$776,$A195,СВЦЭМ!$B$33:$B$776,P$175)+'СЕТ СН'!$F$15</f>
        <v>194.0665386</v>
      </c>
      <c r="Q195" s="36">
        <f>SUMIFS(СВЦЭМ!$F$33:$F$776,СВЦЭМ!$A$33:$A$776,$A195,СВЦЭМ!$B$33:$B$776,Q$175)+'СЕТ СН'!$F$15</f>
        <v>196.52269715</v>
      </c>
      <c r="R195" s="36">
        <f>SUMIFS(СВЦЭМ!$F$33:$F$776,СВЦЭМ!$A$33:$A$776,$A195,СВЦЭМ!$B$33:$B$776,R$175)+'СЕТ СН'!$F$15</f>
        <v>198.31145498000001</v>
      </c>
      <c r="S195" s="36">
        <f>SUMIFS(СВЦЭМ!$F$33:$F$776,СВЦЭМ!$A$33:$A$776,$A195,СВЦЭМ!$B$33:$B$776,S$175)+'СЕТ СН'!$F$15</f>
        <v>199.24896018000001</v>
      </c>
      <c r="T195" s="36">
        <f>SUMIFS(СВЦЭМ!$F$33:$F$776,СВЦЭМ!$A$33:$A$776,$A195,СВЦЭМ!$B$33:$B$776,T$175)+'СЕТ СН'!$F$15</f>
        <v>191.98993831000001</v>
      </c>
      <c r="U195" s="36">
        <f>SUMIFS(СВЦЭМ!$F$33:$F$776,СВЦЭМ!$A$33:$A$776,$A195,СВЦЭМ!$B$33:$B$776,U$175)+'СЕТ СН'!$F$15</f>
        <v>185.59846729</v>
      </c>
      <c r="V195" s="36">
        <f>SUMIFS(СВЦЭМ!$F$33:$F$776,СВЦЭМ!$A$33:$A$776,$A195,СВЦЭМ!$B$33:$B$776,V$175)+'СЕТ СН'!$F$15</f>
        <v>184.84750359</v>
      </c>
      <c r="W195" s="36">
        <f>SUMIFS(СВЦЭМ!$F$33:$F$776,СВЦЭМ!$A$33:$A$776,$A195,СВЦЭМ!$B$33:$B$776,W$175)+'СЕТ СН'!$F$15</f>
        <v>189.87682812</v>
      </c>
      <c r="X195" s="36">
        <f>SUMIFS(СВЦЭМ!$F$33:$F$776,СВЦЭМ!$A$33:$A$776,$A195,СВЦЭМ!$B$33:$B$776,X$175)+'СЕТ СН'!$F$15</f>
        <v>190.83966054000001</v>
      </c>
      <c r="Y195" s="36">
        <f>SUMIFS(СВЦЭМ!$F$33:$F$776,СВЦЭМ!$A$33:$A$776,$A195,СВЦЭМ!$B$33:$B$776,Y$175)+'СЕТ СН'!$F$15</f>
        <v>199.71385079999999</v>
      </c>
    </row>
    <row r="196" spans="1:27" ht="15.75" x14ac:dyDescent="0.2">
      <c r="A196" s="35">
        <f t="shared" si="5"/>
        <v>43517</v>
      </c>
      <c r="B196" s="36">
        <f>SUMIFS(СВЦЭМ!$F$33:$F$776,СВЦЭМ!$A$33:$A$776,$A196,СВЦЭМ!$B$33:$B$776,B$175)+'СЕТ СН'!$F$15</f>
        <v>210.87508879999999</v>
      </c>
      <c r="C196" s="36">
        <f>SUMIFS(СВЦЭМ!$F$33:$F$776,СВЦЭМ!$A$33:$A$776,$A196,СВЦЭМ!$B$33:$B$776,C$175)+'СЕТ СН'!$F$15</f>
        <v>216.97295953</v>
      </c>
      <c r="D196" s="36">
        <f>SUMIFS(СВЦЭМ!$F$33:$F$776,СВЦЭМ!$A$33:$A$776,$A196,СВЦЭМ!$B$33:$B$776,D$175)+'СЕТ СН'!$F$15</f>
        <v>221.99026710999999</v>
      </c>
      <c r="E196" s="36">
        <f>SUMIFS(СВЦЭМ!$F$33:$F$776,СВЦЭМ!$A$33:$A$776,$A196,СВЦЭМ!$B$33:$B$776,E$175)+'СЕТ СН'!$F$15</f>
        <v>224.49581687</v>
      </c>
      <c r="F196" s="36">
        <f>SUMIFS(СВЦЭМ!$F$33:$F$776,СВЦЭМ!$A$33:$A$776,$A196,СВЦЭМ!$B$33:$B$776,F$175)+'СЕТ СН'!$F$15</f>
        <v>223.94674302999999</v>
      </c>
      <c r="G196" s="36">
        <f>SUMIFS(СВЦЭМ!$F$33:$F$776,СВЦЭМ!$A$33:$A$776,$A196,СВЦЭМ!$B$33:$B$776,G$175)+'СЕТ СН'!$F$15</f>
        <v>218.25308582</v>
      </c>
      <c r="H196" s="36">
        <f>SUMIFS(СВЦЭМ!$F$33:$F$776,СВЦЭМ!$A$33:$A$776,$A196,СВЦЭМ!$B$33:$B$776,H$175)+'СЕТ СН'!$F$15</f>
        <v>211.10736127999999</v>
      </c>
      <c r="I196" s="36">
        <f>SUMIFS(СВЦЭМ!$F$33:$F$776,СВЦЭМ!$A$33:$A$776,$A196,СВЦЭМ!$B$33:$B$776,I$175)+'СЕТ СН'!$F$15</f>
        <v>207.66444804</v>
      </c>
      <c r="J196" s="36">
        <f>SUMIFS(СВЦЭМ!$F$33:$F$776,СВЦЭМ!$A$33:$A$776,$A196,СВЦЭМ!$B$33:$B$776,J$175)+'СЕТ СН'!$F$15</f>
        <v>203.84722013000001</v>
      </c>
      <c r="K196" s="36">
        <f>SUMIFS(СВЦЭМ!$F$33:$F$776,СВЦЭМ!$A$33:$A$776,$A196,СВЦЭМ!$B$33:$B$776,K$175)+'СЕТ СН'!$F$15</f>
        <v>206.46622658999999</v>
      </c>
      <c r="L196" s="36">
        <f>SUMIFS(СВЦЭМ!$F$33:$F$776,СВЦЭМ!$A$33:$A$776,$A196,СВЦЭМ!$B$33:$B$776,L$175)+'СЕТ СН'!$F$15</f>
        <v>203.91422684</v>
      </c>
      <c r="M196" s="36">
        <f>SUMIFS(СВЦЭМ!$F$33:$F$776,СВЦЭМ!$A$33:$A$776,$A196,СВЦЭМ!$B$33:$B$776,M$175)+'СЕТ СН'!$F$15</f>
        <v>200.29888922000001</v>
      </c>
      <c r="N196" s="36">
        <f>SUMIFS(СВЦЭМ!$F$33:$F$776,СВЦЭМ!$A$33:$A$776,$A196,СВЦЭМ!$B$33:$B$776,N$175)+'СЕТ СН'!$F$15</f>
        <v>198.57134138000001</v>
      </c>
      <c r="O196" s="36">
        <f>SUMIFS(СВЦЭМ!$F$33:$F$776,СВЦЭМ!$A$33:$A$776,$A196,СВЦЭМ!$B$33:$B$776,O$175)+'СЕТ СН'!$F$15</f>
        <v>192.37027825000001</v>
      </c>
      <c r="P196" s="36">
        <f>SUMIFS(СВЦЭМ!$F$33:$F$776,СВЦЭМ!$A$33:$A$776,$A196,СВЦЭМ!$B$33:$B$776,P$175)+'СЕТ СН'!$F$15</f>
        <v>192.45711567000001</v>
      </c>
      <c r="Q196" s="36">
        <f>SUMIFS(СВЦЭМ!$F$33:$F$776,СВЦЭМ!$A$33:$A$776,$A196,СВЦЭМ!$B$33:$B$776,Q$175)+'СЕТ СН'!$F$15</f>
        <v>193.6655753</v>
      </c>
      <c r="R196" s="36">
        <f>SUMIFS(СВЦЭМ!$F$33:$F$776,СВЦЭМ!$A$33:$A$776,$A196,СВЦЭМ!$B$33:$B$776,R$175)+'СЕТ СН'!$F$15</f>
        <v>198.36329996000001</v>
      </c>
      <c r="S196" s="36">
        <f>SUMIFS(СВЦЭМ!$F$33:$F$776,СВЦЭМ!$A$33:$A$776,$A196,СВЦЭМ!$B$33:$B$776,S$175)+'СЕТ СН'!$F$15</f>
        <v>197.57806681</v>
      </c>
      <c r="T196" s="36">
        <f>SUMIFS(СВЦЭМ!$F$33:$F$776,СВЦЭМ!$A$33:$A$776,$A196,СВЦЭМ!$B$33:$B$776,T$175)+'СЕТ СН'!$F$15</f>
        <v>190.54290725000001</v>
      </c>
      <c r="U196" s="36">
        <f>SUMIFS(СВЦЭМ!$F$33:$F$776,СВЦЭМ!$A$33:$A$776,$A196,СВЦЭМ!$B$33:$B$776,U$175)+'СЕТ СН'!$F$15</f>
        <v>187.31308913000001</v>
      </c>
      <c r="V196" s="36">
        <f>SUMIFS(СВЦЭМ!$F$33:$F$776,СВЦЭМ!$A$33:$A$776,$A196,СВЦЭМ!$B$33:$B$776,V$175)+'СЕТ СН'!$F$15</f>
        <v>190.09210664</v>
      </c>
      <c r="W196" s="36">
        <f>SUMIFS(СВЦЭМ!$F$33:$F$776,СВЦЭМ!$A$33:$A$776,$A196,СВЦЭМ!$B$33:$B$776,W$175)+'СЕТ СН'!$F$15</f>
        <v>193.06116266999999</v>
      </c>
      <c r="X196" s="36">
        <f>SUMIFS(СВЦЭМ!$F$33:$F$776,СВЦЭМ!$A$33:$A$776,$A196,СВЦЭМ!$B$33:$B$776,X$175)+'СЕТ СН'!$F$15</f>
        <v>195.14464265999999</v>
      </c>
      <c r="Y196" s="36">
        <f>SUMIFS(СВЦЭМ!$F$33:$F$776,СВЦЭМ!$A$33:$A$776,$A196,СВЦЭМ!$B$33:$B$776,Y$175)+'СЕТ СН'!$F$15</f>
        <v>203.14280973000001</v>
      </c>
    </row>
    <row r="197" spans="1:27" ht="15.75" x14ac:dyDescent="0.2">
      <c r="A197" s="35">
        <f t="shared" si="5"/>
        <v>43518</v>
      </c>
      <c r="B197" s="36">
        <f>SUMIFS(СВЦЭМ!$F$33:$F$776,СВЦЭМ!$A$33:$A$776,$A197,СВЦЭМ!$B$33:$B$776,B$175)+'СЕТ СН'!$F$15</f>
        <v>205.78050974000001</v>
      </c>
      <c r="C197" s="36">
        <f>SUMIFS(СВЦЭМ!$F$33:$F$776,СВЦЭМ!$A$33:$A$776,$A197,СВЦЭМ!$B$33:$B$776,C$175)+'СЕТ СН'!$F$15</f>
        <v>207.35589077</v>
      </c>
      <c r="D197" s="36">
        <f>SUMIFS(СВЦЭМ!$F$33:$F$776,СВЦЭМ!$A$33:$A$776,$A197,СВЦЭМ!$B$33:$B$776,D$175)+'СЕТ СН'!$F$15</f>
        <v>206.69127644</v>
      </c>
      <c r="E197" s="36">
        <f>SUMIFS(СВЦЭМ!$F$33:$F$776,СВЦЭМ!$A$33:$A$776,$A197,СВЦЭМ!$B$33:$B$776,E$175)+'СЕТ СН'!$F$15</f>
        <v>205.97759285000001</v>
      </c>
      <c r="F197" s="36">
        <f>SUMIFS(СВЦЭМ!$F$33:$F$776,СВЦЭМ!$A$33:$A$776,$A197,СВЦЭМ!$B$33:$B$776,F$175)+'СЕТ СН'!$F$15</f>
        <v>205.59757572999999</v>
      </c>
      <c r="G197" s="36">
        <f>SUMIFS(СВЦЭМ!$F$33:$F$776,СВЦЭМ!$A$33:$A$776,$A197,СВЦЭМ!$B$33:$B$776,G$175)+'СЕТ СН'!$F$15</f>
        <v>206.40112891999999</v>
      </c>
      <c r="H197" s="36">
        <f>SUMIFS(СВЦЭМ!$F$33:$F$776,СВЦЭМ!$A$33:$A$776,$A197,СВЦЭМ!$B$33:$B$776,H$175)+'СЕТ СН'!$F$15</f>
        <v>206.88790111</v>
      </c>
      <c r="I197" s="36">
        <f>SUMIFS(СВЦЭМ!$F$33:$F$776,СВЦЭМ!$A$33:$A$776,$A197,СВЦЭМ!$B$33:$B$776,I$175)+'СЕТ СН'!$F$15</f>
        <v>204.43743506000001</v>
      </c>
      <c r="J197" s="36">
        <f>SUMIFS(СВЦЭМ!$F$33:$F$776,СВЦЭМ!$A$33:$A$776,$A197,СВЦЭМ!$B$33:$B$776,J$175)+'СЕТ СН'!$F$15</f>
        <v>202.49552238999999</v>
      </c>
      <c r="K197" s="36">
        <f>SUMIFS(СВЦЭМ!$F$33:$F$776,СВЦЭМ!$A$33:$A$776,$A197,СВЦЭМ!$B$33:$B$776,K$175)+'СЕТ СН'!$F$15</f>
        <v>205.82086404</v>
      </c>
      <c r="L197" s="36">
        <f>SUMIFS(СВЦЭМ!$F$33:$F$776,СВЦЭМ!$A$33:$A$776,$A197,СВЦЭМ!$B$33:$B$776,L$175)+'СЕТ СН'!$F$15</f>
        <v>209.09233377999999</v>
      </c>
      <c r="M197" s="36">
        <f>SUMIFS(СВЦЭМ!$F$33:$F$776,СВЦЭМ!$A$33:$A$776,$A197,СВЦЭМ!$B$33:$B$776,M$175)+'СЕТ СН'!$F$15</f>
        <v>209.53348892</v>
      </c>
      <c r="N197" s="36">
        <f>SUMIFS(СВЦЭМ!$F$33:$F$776,СВЦЭМ!$A$33:$A$776,$A197,СВЦЭМ!$B$33:$B$776,N$175)+'СЕТ СН'!$F$15</f>
        <v>202.88152762000001</v>
      </c>
      <c r="O197" s="36">
        <f>SUMIFS(СВЦЭМ!$F$33:$F$776,СВЦЭМ!$A$33:$A$776,$A197,СВЦЭМ!$B$33:$B$776,O$175)+'СЕТ СН'!$F$15</f>
        <v>195.64944783000001</v>
      </c>
      <c r="P197" s="36">
        <f>SUMIFS(СВЦЭМ!$F$33:$F$776,СВЦЭМ!$A$33:$A$776,$A197,СВЦЭМ!$B$33:$B$776,P$175)+'СЕТ СН'!$F$15</f>
        <v>197.69312184</v>
      </c>
      <c r="Q197" s="36">
        <f>SUMIFS(СВЦЭМ!$F$33:$F$776,СВЦЭМ!$A$33:$A$776,$A197,СВЦЭМ!$B$33:$B$776,Q$175)+'СЕТ СН'!$F$15</f>
        <v>198.46375401</v>
      </c>
      <c r="R197" s="36">
        <f>SUMIFS(СВЦЭМ!$F$33:$F$776,СВЦЭМ!$A$33:$A$776,$A197,СВЦЭМ!$B$33:$B$776,R$175)+'СЕТ СН'!$F$15</f>
        <v>200.50986282</v>
      </c>
      <c r="S197" s="36">
        <f>SUMIFS(СВЦЭМ!$F$33:$F$776,СВЦЭМ!$A$33:$A$776,$A197,СВЦЭМ!$B$33:$B$776,S$175)+'СЕТ СН'!$F$15</f>
        <v>200.43283178999999</v>
      </c>
      <c r="T197" s="36">
        <f>SUMIFS(СВЦЭМ!$F$33:$F$776,СВЦЭМ!$A$33:$A$776,$A197,СВЦЭМ!$B$33:$B$776,T$175)+'СЕТ СН'!$F$15</f>
        <v>193.14096441000001</v>
      </c>
      <c r="U197" s="36">
        <f>SUMIFS(СВЦЭМ!$F$33:$F$776,СВЦЭМ!$A$33:$A$776,$A197,СВЦЭМ!$B$33:$B$776,U$175)+'СЕТ СН'!$F$15</f>
        <v>190.08192534</v>
      </c>
      <c r="V197" s="36">
        <f>SUMIFS(СВЦЭМ!$F$33:$F$776,СВЦЭМ!$A$33:$A$776,$A197,СВЦЭМ!$B$33:$B$776,V$175)+'СЕТ СН'!$F$15</f>
        <v>188.60338013000001</v>
      </c>
      <c r="W197" s="36">
        <f>SUMIFS(СВЦЭМ!$F$33:$F$776,СВЦЭМ!$A$33:$A$776,$A197,СВЦЭМ!$B$33:$B$776,W$175)+'СЕТ СН'!$F$15</f>
        <v>191.73503306999999</v>
      </c>
      <c r="X197" s="36">
        <f>SUMIFS(СВЦЭМ!$F$33:$F$776,СВЦЭМ!$A$33:$A$776,$A197,СВЦЭМ!$B$33:$B$776,X$175)+'СЕТ СН'!$F$15</f>
        <v>196.02564717000001</v>
      </c>
      <c r="Y197" s="36">
        <f>SUMIFS(СВЦЭМ!$F$33:$F$776,СВЦЭМ!$A$33:$A$776,$A197,СВЦЭМ!$B$33:$B$776,Y$175)+'СЕТ СН'!$F$15</f>
        <v>203.42884398000001</v>
      </c>
    </row>
    <row r="198" spans="1:27" ht="15.75" x14ac:dyDescent="0.2">
      <c r="A198" s="35">
        <f t="shared" si="5"/>
        <v>43519</v>
      </c>
      <c r="B198" s="36">
        <f>SUMIFS(СВЦЭМ!$F$33:$F$776,СВЦЭМ!$A$33:$A$776,$A198,СВЦЭМ!$B$33:$B$776,B$175)+'СЕТ СН'!$F$15</f>
        <v>206.36094399999999</v>
      </c>
      <c r="C198" s="36">
        <f>SUMIFS(СВЦЭМ!$F$33:$F$776,СВЦЭМ!$A$33:$A$776,$A198,СВЦЭМ!$B$33:$B$776,C$175)+'СЕТ СН'!$F$15</f>
        <v>207.14782076</v>
      </c>
      <c r="D198" s="36">
        <f>SUMIFS(СВЦЭМ!$F$33:$F$776,СВЦЭМ!$A$33:$A$776,$A198,СВЦЭМ!$B$33:$B$776,D$175)+'СЕТ СН'!$F$15</f>
        <v>205.42771076</v>
      </c>
      <c r="E198" s="36">
        <f>SUMIFS(СВЦЭМ!$F$33:$F$776,СВЦЭМ!$A$33:$A$776,$A198,СВЦЭМ!$B$33:$B$776,E$175)+'СЕТ СН'!$F$15</f>
        <v>205.22325207</v>
      </c>
      <c r="F198" s="36">
        <f>SUMIFS(СВЦЭМ!$F$33:$F$776,СВЦЭМ!$A$33:$A$776,$A198,СВЦЭМ!$B$33:$B$776,F$175)+'СЕТ СН'!$F$15</f>
        <v>205.048597</v>
      </c>
      <c r="G198" s="36">
        <f>SUMIFS(СВЦЭМ!$F$33:$F$776,СВЦЭМ!$A$33:$A$776,$A198,СВЦЭМ!$B$33:$B$776,G$175)+'СЕТ СН'!$F$15</f>
        <v>204.86445065999999</v>
      </c>
      <c r="H198" s="36">
        <f>SUMIFS(СВЦЭМ!$F$33:$F$776,СВЦЭМ!$A$33:$A$776,$A198,СВЦЭМ!$B$33:$B$776,H$175)+'СЕТ СН'!$F$15</f>
        <v>208.41800465</v>
      </c>
      <c r="I198" s="36">
        <f>SUMIFS(СВЦЭМ!$F$33:$F$776,СВЦЭМ!$A$33:$A$776,$A198,СВЦЭМ!$B$33:$B$776,I$175)+'СЕТ СН'!$F$15</f>
        <v>205.44927000999999</v>
      </c>
      <c r="J198" s="36">
        <f>SUMIFS(СВЦЭМ!$F$33:$F$776,СВЦЭМ!$A$33:$A$776,$A198,СВЦЭМ!$B$33:$B$776,J$175)+'СЕТ СН'!$F$15</f>
        <v>201.07105756999999</v>
      </c>
      <c r="K198" s="36">
        <f>SUMIFS(СВЦЭМ!$F$33:$F$776,СВЦЭМ!$A$33:$A$776,$A198,СВЦЭМ!$B$33:$B$776,K$175)+'СЕТ СН'!$F$15</f>
        <v>196.36446418</v>
      </c>
      <c r="L198" s="36">
        <f>SUMIFS(СВЦЭМ!$F$33:$F$776,СВЦЭМ!$A$33:$A$776,$A198,СВЦЭМ!$B$33:$B$776,L$175)+'СЕТ СН'!$F$15</f>
        <v>197.28808125</v>
      </c>
      <c r="M198" s="36">
        <f>SUMIFS(СВЦЭМ!$F$33:$F$776,СВЦЭМ!$A$33:$A$776,$A198,СВЦЭМ!$B$33:$B$776,M$175)+'СЕТ СН'!$F$15</f>
        <v>199.58182074000001</v>
      </c>
      <c r="N198" s="36">
        <f>SUMIFS(СВЦЭМ!$F$33:$F$776,СВЦЭМ!$A$33:$A$776,$A198,СВЦЭМ!$B$33:$B$776,N$175)+'СЕТ СН'!$F$15</f>
        <v>201.54630444</v>
      </c>
      <c r="O198" s="36">
        <f>SUMIFS(СВЦЭМ!$F$33:$F$776,СВЦЭМ!$A$33:$A$776,$A198,СВЦЭМ!$B$33:$B$776,O$175)+'СЕТ СН'!$F$15</f>
        <v>196.76990208000001</v>
      </c>
      <c r="P198" s="36">
        <f>SUMIFS(СВЦЭМ!$F$33:$F$776,СВЦЭМ!$A$33:$A$776,$A198,СВЦЭМ!$B$33:$B$776,P$175)+'СЕТ СН'!$F$15</f>
        <v>198.45005422</v>
      </c>
      <c r="Q198" s="36">
        <f>SUMIFS(СВЦЭМ!$F$33:$F$776,СВЦЭМ!$A$33:$A$776,$A198,СВЦЭМ!$B$33:$B$776,Q$175)+'СЕТ СН'!$F$15</f>
        <v>200.54094161</v>
      </c>
      <c r="R198" s="36">
        <f>SUMIFS(СВЦЭМ!$F$33:$F$776,СВЦЭМ!$A$33:$A$776,$A198,СВЦЭМ!$B$33:$B$776,R$175)+'СЕТ СН'!$F$15</f>
        <v>202.47370620000001</v>
      </c>
      <c r="S198" s="36">
        <f>SUMIFS(СВЦЭМ!$F$33:$F$776,СВЦЭМ!$A$33:$A$776,$A198,СВЦЭМ!$B$33:$B$776,S$175)+'СЕТ СН'!$F$15</f>
        <v>202.06367387</v>
      </c>
      <c r="T198" s="36">
        <f>SUMIFS(СВЦЭМ!$F$33:$F$776,СВЦЭМ!$A$33:$A$776,$A198,СВЦЭМ!$B$33:$B$776,T$175)+'СЕТ СН'!$F$15</f>
        <v>197.07203188</v>
      </c>
      <c r="U198" s="36">
        <f>SUMIFS(СВЦЭМ!$F$33:$F$776,СВЦЭМ!$A$33:$A$776,$A198,СВЦЭМ!$B$33:$B$776,U$175)+'СЕТ СН'!$F$15</f>
        <v>190.05288945000001</v>
      </c>
      <c r="V198" s="36">
        <f>SUMIFS(СВЦЭМ!$F$33:$F$776,СВЦЭМ!$A$33:$A$776,$A198,СВЦЭМ!$B$33:$B$776,V$175)+'СЕТ СН'!$F$15</f>
        <v>188.96303293</v>
      </c>
      <c r="W198" s="36">
        <f>SUMIFS(СВЦЭМ!$F$33:$F$776,СВЦЭМ!$A$33:$A$776,$A198,СВЦЭМ!$B$33:$B$776,W$175)+'СЕТ СН'!$F$15</f>
        <v>189.48310239</v>
      </c>
      <c r="X198" s="36">
        <f>SUMIFS(СВЦЭМ!$F$33:$F$776,СВЦЭМ!$A$33:$A$776,$A198,СВЦЭМ!$B$33:$B$776,X$175)+'СЕТ СН'!$F$15</f>
        <v>190.91886364999999</v>
      </c>
      <c r="Y198" s="36">
        <f>SUMIFS(СВЦЭМ!$F$33:$F$776,СВЦЭМ!$A$33:$A$776,$A198,СВЦЭМ!$B$33:$B$776,Y$175)+'СЕТ СН'!$F$15</f>
        <v>200.65631035000001</v>
      </c>
    </row>
    <row r="199" spans="1:27" ht="15.75" x14ac:dyDescent="0.2">
      <c r="A199" s="35">
        <f t="shared" si="5"/>
        <v>43520</v>
      </c>
      <c r="B199" s="36">
        <f>SUMIFS(СВЦЭМ!$F$33:$F$776,СВЦЭМ!$A$33:$A$776,$A199,СВЦЭМ!$B$33:$B$776,B$175)+'СЕТ СН'!$F$15</f>
        <v>209.49723552</v>
      </c>
      <c r="C199" s="36">
        <f>SUMIFS(СВЦЭМ!$F$33:$F$776,СВЦЭМ!$A$33:$A$776,$A199,СВЦЭМ!$B$33:$B$776,C$175)+'СЕТ СН'!$F$15</f>
        <v>214.46799899000001</v>
      </c>
      <c r="D199" s="36">
        <f>SUMIFS(СВЦЭМ!$F$33:$F$776,СВЦЭМ!$A$33:$A$776,$A199,СВЦЭМ!$B$33:$B$776,D$175)+'СЕТ СН'!$F$15</f>
        <v>217.87669935</v>
      </c>
      <c r="E199" s="36">
        <f>SUMIFS(СВЦЭМ!$F$33:$F$776,СВЦЭМ!$A$33:$A$776,$A199,СВЦЭМ!$B$33:$B$776,E$175)+'СЕТ СН'!$F$15</f>
        <v>220.60090048000001</v>
      </c>
      <c r="F199" s="36">
        <f>SUMIFS(СВЦЭМ!$F$33:$F$776,СВЦЭМ!$A$33:$A$776,$A199,СВЦЭМ!$B$33:$B$776,F$175)+'СЕТ СН'!$F$15</f>
        <v>222.61650073000001</v>
      </c>
      <c r="G199" s="36">
        <f>SUMIFS(СВЦЭМ!$F$33:$F$776,СВЦЭМ!$A$33:$A$776,$A199,СВЦЭМ!$B$33:$B$776,G$175)+'СЕТ СН'!$F$15</f>
        <v>222.03299168000001</v>
      </c>
      <c r="H199" s="36">
        <f>SUMIFS(СВЦЭМ!$F$33:$F$776,СВЦЭМ!$A$33:$A$776,$A199,СВЦЭМ!$B$33:$B$776,H$175)+'СЕТ СН'!$F$15</f>
        <v>218.99766826999999</v>
      </c>
      <c r="I199" s="36">
        <f>SUMIFS(СВЦЭМ!$F$33:$F$776,СВЦЭМ!$A$33:$A$776,$A199,СВЦЭМ!$B$33:$B$776,I$175)+'СЕТ СН'!$F$15</f>
        <v>215.66792826</v>
      </c>
      <c r="J199" s="36">
        <f>SUMIFS(СВЦЭМ!$F$33:$F$776,СВЦЭМ!$A$33:$A$776,$A199,СВЦЭМ!$B$33:$B$776,J$175)+'СЕТ СН'!$F$15</f>
        <v>203.33543151999999</v>
      </c>
      <c r="K199" s="36">
        <f>SUMIFS(СВЦЭМ!$F$33:$F$776,СВЦЭМ!$A$33:$A$776,$A199,СВЦЭМ!$B$33:$B$776,K$175)+'СЕТ СН'!$F$15</f>
        <v>195.39020864</v>
      </c>
      <c r="L199" s="36">
        <f>SUMIFS(СВЦЭМ!$F$33:$F$776,СВЦЭМ!$A$33:$A$776,$A199,СВЦЭМ!$B$33:$B$776,L$175)+'СЕТ СН'!$F$15</f>
        <v>193.73851816000001</v>
      </c>
      <c r="M199" s="36">
        <f>SUMIFS(СВЦЭМ!$F$33:$F$776,СВЦЭМ!$A$33:$A$776,$A199,СВЦЭМ!$B$33:$B$776,M$175)+'СЕТ СН'!$F$15</f>
        <v>193.85471337999999</v>
      </c>
      <c r="N199" s="36">
        <f>SUMIFS(СВЦЭМ!$F$33:$F$776,СВЦЭМ!$A$33:$A$776,$A199,СВЦЭМ!$B$33:$B$776,N$175)+'СЕТ СН'!$F$15</f>
        <v>192.99054670999999</v>
      </c>
      <c r="O199" s="36">
        <f>SUMIFS(СВЦЭМ!$F$33:$F$776,СВЦЭМ!$A$33:$A$776,$A199,СВЦЭМ!$B$33:$B$776,O$175)+'СЕТ СН'!$F$15</f>
        <v>188.49836629999999</v>
      </c>
      <c r="P199" s="36">
        <f>SUMIFS(СВЦЭМ!$F$33:$F$776,СВЦЭМ!$A$33:$A$776,$A199,СВЦЭМ!$B$33:$B$776,P$175)+'СЕТ СН'!$F$15</f>
        <v>190.05634008999999</v>
      </c>
      <c r="Q199" s="36">
        <f>SUMIFS(СВЦЭМ!$F$33:$F$776,СВЦЭМ!$A$33:$A$776,$A199,СВЦЭМ!$B$33:$B$776,Q$175)+'СЕТ СН'!$F$15</f>
        <v>191.49012278000001</v>
      </c>
      <c r="R199" s="36">
        <f>SUMIFS(СВЦЭМ!$F$33:$F$776,СВЦЭМ!$A$33:$A$776,$A199,СВЦЭМ!$B$33:$B$776,R$175)+'СЕТ СН'!$F$15</f>
        <v>191.97748289</v>
      </c>
      <c r="S199" s="36">
        <f>SUMIFS(СВЦЭМ!$F$33:$F$776,СВЦЭМ!$A$33:$A$776,$A199,СВЦЭМ!$B$33:$B$776,S$175)+'СЕТ СН'!$F$15</f>
        <v>190.51579475</v>
      </c>
      <c r="T199" s="36">
        <f>SUMIFS(СВЦЭМ!$F$33:$F$776,СВЦЭМ!$A$33:$A$776,$A199,СВЦЭМ!$B$33:$B$776,T$175)+'СЕТ СН'!$F$15</f>
        <v>184.65761551</v>
      </c>
      <c r="U199" s="36">
        <f>SUMIFS(СВЦЭМ!$F$33:$F$776,СВЦЭМ!$A$33:$A$776,$A199,СВЦЭМ!$B$33:$B$776,U$175)+'СЕТ СН'!$F$15</f>
        <v>175.36009067000001</v>
      </c>
      <c r="V199" s="36">
        <f>SUMIFS(СВЦЭМ!$F$33:$F$776,СВЦЭМ!$A$33:$A$776,$A199,СВЦЭМ!$B$33:$B$776,V$175)+'СЕТ СН'!$F$15</f>
        <v>174.81059988000001</v>
      </c>
      <c r="W199" s="36">
        <f>SUMIFS(СВЦЭМ!$F$33:$F$776,СВЦЭМ!$A$33:$A$776,$A199,СВЦЭМ!$B$33:$B$776,W$175)+'СЕТ СН'!$F$15</f>
        <v>177.70683847000001</v>
      </c>
      <c r="X199" s="36">
        <f>SUMIFS(СВЦЭМ!$F$33:$F$776,СВЦЭМ!$A$33:$A$776,$A199,СВЦЭМ!$B$33:$B$776,X$175)+'СЕТ СН'!$F$15</f>
        <v>182.12260975000001</v>
      </c>
      <c r="Y199" s="36">
        <f>SUMIFS(СВЦЭМ!$F$33:$F$776,СВЦЭМ!$A$33:$A$776,$A199,СВЦЭМ!$B$33:$B$776,Y$175)+'СЕТ СН'!$F$15</f>
        <v>196.96770336</v>
      </c>
    </row>
    <row r="200" spans="1:27" ht="15.75" x14ac:dyDescent="0.2">
      <c r="A200" s="35">
        <f t="shared" si="5"/>
        <v>43521</v>
      </c>
      <c r="B200" s="36">
        <f>SUMIFS(СВЦЭМ!$F$33:$F$776,СВЦЭМ!$A$33:$A$776,$A200,СВЦЭМ!$B$33:$B$776,B$175)+'СЕТ СН'!$F$15</f>
        <v>204.94462371</v>
      </c>
      <c r="C200" s="36">
        <f>SUMIFS(СВЦЭМ!$F$33:$F$776,СВЦЭМ!$A$33:$A$776,$A200,СВЦЭМ!$B$33:$B$776,C$175)+'СЕТ СН'!$F$15</f>
        <v>207.65220547000001</v>
      </c>
      <c r="D200" s="36">
        <f>SUMIFS(СВЦЭМ!$F$33:$F$776,СВЦЭМ!$A$33:$A$776,$A200,СВЦЭМ!$B$33:$B$776,D$175)+'СЕТ СН'!$F$15</f>
        <v>206.89918979000001</v>
      </c>
      <c r="E200" s="36">
        <f>SUMIFS(СВЦЭМ!$F$33:$F$776,СВЦЭМ!$A$33:$A$776,$A200,СВЦЭМ!$B$33:$B$776,E$175)+'СЕТ СН'!$F$15</f>
        <v>207.57745416</v>
      </c>
      <c r="F200" s="36">
        <f>SUMIFS(СВЦЭМ!$F$33:$F$776,СВЦЭМ!$A$33:$A$776,$A200,СВЦЭМ!$B$33:$B$776,F$175)+'СЕТ СН'!$F$15</f>
        <v>207.59632715999999</v>
      </c>
      <c r="G200" s="36">
        <f>SUMIFS(СВЦЭМ!$F$33:$F$776,СВЦЭМ!$A$33:$A$776,$A200,СВЦЭМ!$B$33:$B$776,G$175)+'СЕТ СН'!$F$15</f>
        <v>209.02766170999999</v>
      </c>
      <c r="H200" s="36">
        <f>SUMIFS(СВЦЭМ!$F$33:$F$776,СВЦЭМ!$A$33:$A$776,$A200,СВЦЭМ!$B$33:$B$776,H$175)+'СЕТ СН'!$F$15</f>
        <v>211.77510275</v>
      </c>
      <c r="I200" s="36">
        <f>SUMIFS(СВЦЭМ!$F$33:$F$776,СВЦЭМ!$A$33:$A$776,$A200,СВЦЭМ!$B$33:$B$776,I$175)+'СЕТ СН'!$F$15</f>
        <v>206.74970038000001</v>
      </c>
      <c r="J200" s="36">
        <f>SUMIFS(СВЦЭМ!$F$33:$F$776,СВЦЭМ!$A$33:$A$776,$A200,СВЦЭМ!$B$33:$B$776,J$175)+'СЕТ СН'!$F$15</f>
        <v>200.92584349000001</v>
      </c>
      <c r="K200" s="36">
        <f>SUMIFS(СВЦЭМ!$F$33:$F$776,СВЦЭМ!$A$33:$A$776,$A200,СВЦЭМ!$B$33:$B$776,K$175)+'СЕТ СН'!$F$15</f>
        <v>196.15362933</v>
      </c>
      <c r="L200" s="36">
        <f>SUMIFS(СВЦЭМ!$F$33:$F$776,СВЦЭМ!$A$33:$A$776,$A200,СВЦЭМ!$B$33:$B$776,L$175)+'СЕТ СН'!$F$15</f>
        <v>196.89240623000001</v>
      </c>
      <c r="M200" s="36">
        <f>SUMIFS(СВЦЭМ!$F$33:$F$776,СВЦЭМ!$A$33:$A$776,$A200,СВЦЭМ!$B$33:$B$776,M$175)+'СЕТ СН'!$F$15</f>
        <v>201.3113094</v>
      </c>
      <c r="N200" s="36">
        <f>SUMIFS(СВЦЭМ!$F$33:$F$776,СВЦЭМ!$A$33:$A$776,$A200,СВЦЭМ!$B$33:$B$776,N$175)+'СЕТ СН'!$F$15</f>
        <v>202.61093002000001</v>
      </c>
      <c r="O200" s="36">
        <f>SUMIFS(СВЦЭМ!$F$33:$F$776,СВЦЭМ!$A$33:$A$776,$A200,СВЦЭМ!$B$33:$B$776,O$175)+'СЕТ СН'!$F$15</f>
        <v>200.34886062000001</v>
      </c>
      <c r="P200" s="36">
        <f>SUMIFS(СВЦЭМ!$F$33:$F$776,СВЦЭМ!$A$33:$A$776,$A200,СВЦЭМ!$B$33:$B$776,P$175)+'СЕТ СН'!$F$15</f>
        <v>201.93362497000001</v>
      </c>
      <c r="Q200" s="36">
        <f>SUMIFS(СВЦЭМ!$F$33:$F$776,СВЦЭМ!$A$33:$A$776,$A200,СВЦЭМ!$B$33:$B$776,Q$175)+'СЕТ СН'!$F$15</f>
        <v>204.135786</v>
      </c>
      <c r="R200" s="36">
        <f>SUMIFS(СВЦЭМ!$F$33:$F$776,СВЦЭМ!$A$33:$A$776,$A200,СВЦЭМ!$B$33:$B$776,R$175)+'СЕТ СН'!$F$15</f>
        <v>204.4877965</v>
      </c>
      <c r="S200" s="36">
        <f>SUMIFS(СВЦЭМ!$F$33:$F$776,СВЦЭМ!$A$33:$A$776,$A200,СВЦЭМ!$B$33:$B$776,S$175)+'СЕТ СН'!$F$15</f>
        <v>204.5107908</v>
      </c>
      <c r="T200" s="36">
        <f>SUMIFS(СВЦЭМ!$F$33:$F$776,СВЦЭМ!$A$33:$A$776,$A200,СВЦЭМ!$B$33:$B$776,T$175)+'СЕТ СН'!$F$15</f>
        <v>194.08264195999999</v>
      </c>
      <c r="U200" s="36">
        <f>SUMIFS(СВЦЭМ!$F$33:$F$776,СВЦЭМ!$A$33:$A$776,$A200,СВЦЭМ!$B$33:$B$776,U$175)+'СЕТ СН'!$F$15</f>
        <v>186.07811674000001</v>
      </c>
      <c r="V200" s="36">
        <f>SUMIFS(СВЦЭМ!$F$33:$F$776,СВЦЭМ!$A$33:$A$776,$A200,СВЦЭМ!$B$33:$B$776,V$175)+'СЕТ СН'!$F$15</f>
        <v>185.44742633999999</v>
      </c>
      <c r="W200" s="36">
        <f>SUMIFS(СВЦЭМ!$F$33:$F$776,СВЦЭМ!$A$33:$A$776,$A200,СВЦЭМ!$B$33:$B$776,W$175)+'СЕТ СН'!$F$15</f>
        <v>187.96163081</v>
      </c>
      <c r="X200" s="36">
        <f>SUMIFS(СВЦЭМ!$F$33:$F$776,СВЦЭМ!$A$33:$A$776,$A200,СВЦЭМ!$B$33:$B$776,X$175)+'СЕТ СН'!$F$15</f>
        <v>192.43500961999999</v>
      </c>
      <c r="Y200" s="36">
        <f>SUMIFS(СВЦЭМ!$F$33:$F$776,СВЦЭМ!$A$33:$A$776,$A200,СВЦЭМ!$B$33:$B$776,Y$175)+'СЕТ СН'!$F$15</f>
        <v>201.11710926000001</v>
      </c>
    </row>
    <row r="201" spans="1:27" ht="15.75" x14ac:dyDescent="0.2">
      <c r="A201" s="35">
        <f t="shared" si="5"/>
        <v>43522</v>
      </c>
      <c r="B201" s="36">
        <f>SUMIFS(СВЦЭМ!$F$33:$F$776,СВЦЭМ!$A$33:$A$776,$A201,СВЦЭМ!$B$33:$B$776,B$175)+'СЕТ СН'!$F$15</f>
        <v>206.75442454</v>
      </c>
      <c r="C201" s="36">
        <f>SUMIFS(СВЦЭМ!$F$33:$F$776,СВЦЭМ!$A$33:$A$776,$A201,СВЦЭМ!$B$33:$B$776,C$175)+'СЕТ СН'!$F$15</f>
        <v>207.37300707</v>
      </c>
      <c r="D201" s="36">
        <f>SUMIFS(СВЦЭМ!$F$33:$F$776,СВЦЭМ!$A$33:$A$776,$A201,СВЦЭМ!$B$33:$B$776,D$175)+'СЕТ СН'!$F$15</f>
        <v>205.94305467000001</v>
      </c>
      <c r="E201" s="36">
        <f>SUMIFS(СВЦЭМ!$F$33:$F$776,СВЦЭМ!$A$33:$A$776,$A201,СВЦЭМ!$B$33:$B$776,E$175)+'СЕТ СН'!$F$15</f>
        <v>206.05184338999999</v>
      </c>
      <c r="F201" s="36">
        <f>SUMIFS(СВЦЭМ!$F$33:$F$776,СВЦЭМ!$A$33:$A$776,$A201,СВЦЭМ!$B$33:$B$776,F$175)+'СЕТ СН'!$F$15</f>
        <v>205.70613996</v>
      </c>
      <c r="G201" s="36">
        <f>SUMIFS(СВЦЭМ!$F$33:$F$776,СВЦЭМ!$A$33:$A$776,$A201,СВЦЭМ!$B$33:$B$776,G$175)+'СЕТ СН'!$F$15</f>
        <v>207.35607236999999</v>
      </c>
      <c r="H201" s="36">
        <f>SUMIFS(СВЦЭМ!$F$33:$F$776,СВЦЭМ!$A$33:$A$776,$A201,СВЦЭМ!$B$33:$B$776,H$175)+'СЕТ СН'!$F$15</f>
        <v>206.96394998</v>
      </c>
      <c r="I201" s="36">
        <f>SUMIFS(СВЦЭМ!$F$33:$F$776,СВЦЭМ!$A$33:$A$776,$A201,СВЦЭМ!$B$33:$B$776,I$175)+'СЕТ СН'!$F$15</f>
        <v>200.50351216999999</v>
      </c>
      <c r="J201" s="36">
        <f>SUMIFS(СВЦЭМ!$F$33:$F$776,СВЦЭМ!$A$33:$A$776,$A201,СВЦЭМ!$B$33:$B$776,J$175)+'СЕТ СН'!$F$15</f>
        <v>196.15245128000001</v>
      </c>
      <c r="K201" s="36">
        <f>SUMIFS(СВЦЭМ!$F$33:$F$776,СВЦЭМ!$A$33:$A$776,$A201,СВЦЭМ!$B$33:$B$776,K$175)+'СЕТ СН'!$F$15</f>
        <v>195.47547728999999</v>
      </c>
      <c r="L201" s="36">
        <f>SUMIFS(СВЦЭМ!$F$33:$F$776,СВЦЭМ!$A$33:$A$776,$A201,СВЦЭМ!$B$33:$B$776,L$175)+'СЕТ СН'!$F$15</f>
        <v>198.36173926999999</v>
      </c>
      <c r="M201" s="36">
        <f>SUMIFS(СВЦЭМ!$F$33:$F$776,СВЦЭМ!$A$33:$A$776,$A201,СВЦЭМ!$B$33:$B$776,M$175)+'СЕТ СН'!$F$15</f>
        <v>201.84411147</v>
      </c>
      <c r="N201" s="36">
        <f>SUMIFS(СВЦЭМ!$F$33:$F$776,СВЦЭМ!$A$33:$A$776,$A201,СВЦЭМ!$B$33:$B$776,N$175)+'СЕТ СН'!$F$15</f>
        <v>198.14458536000001</v>
      </c>
      <c r="O201" s="36">
        <f>SUMIFS(СВЦЭМ!$F$33:$F$776,СВЦЭМ!$A$33:$A$776,$A201,СВЦЭМ!$B$33:$B$776,O$175)+'СЕТ СН'!$F$15</f>
        <v>191.48432172</v>
      </c>
      <c r="P201" s="36">
        <f>SUMIFS(СВЦЭМ!$F$33:$F$776,СВЦЭМ!$A$33:$A$776,$A201,СВЦЭМ!$B$33:$B$776,P$175)+'СЕТ СН'!$F$15</f>
        <v>192.33795193</v>
      </c>
      <c r="Q201" s="36">
        <f>SUMIFS(СВЦЭМ!$F$33:$F$776,СВЦЭМ!$A$33:$A$776,$A201,СВЦЭМ!$B$33:$B$776,Q$175)+'СЕТ СН'!$F$15</f>
        <v>194.98678641000001</v>
      </c>
      <c r="R201" s="36">
        <f>SUMIFS(СВЦЭМ!$F$33:$F$776,СВЦЭМ!$A$33:$A$776,$A201,СВЦЭМ!$B$33:$B$776,R$175)+'СЕТ СН'!$F$15</f>
        <v>198.42496212</v>
      </c>
      <c r="S201" s="36">
        <f>SUMIFS(СВЦЭМ!$F$33:$F$776,СВЦЭМ!$A$33:$A$776,$A201,СВЦЭМ!$B$33:$B$776,S$175)+'СЕТ СН'!$F$15</f>
        <v>202.10563998000001</v>
      </c>
      <c r="T201" s="36">
        <f>SUMIFS(СВЦЭМ!$F$33:$F$776,СВЦЭМ!$A$33:$A$776,$A201,СВЦЭМ!$B$33:$B$776,T$175)+'СЕТ СН'!$F$15</f>
        <v>193.10786671</v>
      </c>
      <c r="U201" s="36">
        <f>SUMIFS(СВЦЭМ!$F$33:$F$776,СВЦЭМ!$A$33:$A$776,$A201,СВЦЭМ!$B$33:$B$776,U$175)+'СЕТ СН'!$F$15</f>
        <v>184.88482988000001</v>
      </c>
      <c r="V201" s="36">
        <f>SUMIFS(СВЦЭМ!$F$33:$F$776,СВЦЭМ!$A$33:$A$776,$A201,СВЦЭМ!$B$33:$B$776,V$175)+'СЕТ СН'!$F$15</f>
        <v>184.16704229999999</v>
      </c>
      <c r="W201" s="36">
        <f>SUMIFS(СВЦЭМ!$F$33:$F$776,СВЦЭМ!$A$33:$A$776,$A201,СВЦЭМ!$B$33:$B$776,W$175)+'СЕТ СН'!$F$15</f>
        <v>186.80542075</v>
      </c>
      <c r="X201" s="36">
        <f>SUMIFS(СВЦЭМ!$F$33:$F$776,СВЦЭМ!$A$33:$A$776,$A201,СВЦЭМ!$B$33:$B$776,X$175)+'СЕТ СН'!$F$15</f>
        <v>190.70460650000001</v>
      </c>
      <c r="Y201" s="36">
        <f>SUMIFS(СВЦЭМ!$F$33:$F$776,СВЦЭМ!$A$33:$A$776,$A201,СВЦЭМ!$B$33:$B$776,Y$175)+'СЕТ СН'!$F$15</f>
        <v>199.71198576</v>
      </c>
    </row>
    <row r="202" spans="1:27" ht="15.75" x14ac:dyDescent="0.2">
      <c r="A202" s="35">
        <f t="shared" si="5"/>
        <v>43523</v>
      </c>
      <c r="B202" s="36">
        <f>SUMIFS(СВЦЭМ!$F$33:$F$776,СВЦЭМ!$A$33:$A$776,$A202,СВЦЭМ!$B$33:$B$776,B$175)+'СЕТ СН'!$F$15</f>
        <v>207.48149649999999</v>
      </c>
      <c r="C202" s="36">
        <f>SUMIFS(СВЦЭМ!$F$33:$F$776,СВЦЭМ!$A$33:$A$776,$A202,СВЦЭМ!$B$33:$B$776,C$175)+'СЕТ СН'!$F$15</f>
        <v>214.54814664</v>
      </c>
      <c r="D202" s="36">
        <f>SUMIFS(СВЦЭМ!$F$33:$F$776,СВЦЭМ!$A$33:$A$776,$A202,СВЦЭМ!$B$33:$B$776,D$175)+'СЕТ СН'!$F$15</f>
        <v>217.33465645000001</v>
      </c>
      <c r="E202" s="36">
        <f>SUMIFS(СВЦЭМ!$F$33:$F$776,СВЦЭМ!$A$33:$A$776,$A202,СВЦЭМ!$B$33:$B$776,E$175)+'СЕТ СН'!$F$15</f>
        <v>218.19459484000001</v>
      </c>
      <c r="F202" s="36">
        <f>SUMIFS(СВЦЭМ!$F$33:$F$776,СВЦЭМ!$A$33:$A$776,$A202,СВЦЭМ!$B$33:$B$776,F$175)+'СЕТ СН'!$F$15</f>
        <v>216.88852505</v>
      </c>
      <c r="G202" s="36">
        <f>SUMIFS(СВЦЭМ!$F$33:$F$776,СВЦЭМ!$A$33:$A$776,$A202,СВЦЭМ!$B$33:$B$776,G$175)+'СЕТ СН'!$F$15</f>
        <v>212.17844378999999</v>
      </c>
      <c r="H202" s="36">
        <f>SUMIFS(СВЦЭМ!$F$33:$F$776,СВЦЭМ!$A$33:$A$776,$A202,СВЦЭМ!$B$33:$B$776,H$175)+'СЕТ СН'!$F$15</f>
        <v>203.57225149000001</v>
      </c>
      <c r="I202" s="36">
        <f>SUMIFS(СВЦЭМ!$F$33:$F$776,СВЦЭМ!$A$33:$A$776,$A202,СВЦЭМ!$B$33:$B$776,I$175)+'СЕТ СН'!$F$15</f>
        <v>198.04891936000001</v>
      </c>
      <c r="J202" s="36">
        <f>SUMIFS(СВЦЭМ!$F$33:$F$776,СВЦЭМ!$A$33:$A$776,$A202,СВЦЭМ!$B$33:$B$776,J$175)+'СЕТ СН'!$F$15</f>
        <v>194.94561487000001</v>
      </c>
      <c r="K202" s="36">
        <f>SUMIFS(СВЦЭМ!$F$33:$F$776,СВЦЭМ!$A$33:$A$776,$A202,СВЦЭМ!$B$33:$B$776,K$175)+'СЕТ СН'!$F$15</f>
        <v>195.61735196999999</v>
      </c>
      <c r="L202" s="36">
        <f>SUMIFS(СВЦЭМ!$F$33:$F$776,СВЦЭМ!$A$33:$A$776,$A202,СВЦЭМ!$B$33:$B$776,L$175)+'СЕТ СН'!$F$15</f>
        <v>196.28887717000001</v>
      </c>
      <c r="M202" s="36">
        <f>SUMIFS(СВЦЭМ!$F$33:$F$776,СВЦЭМ!$A$33:$A$776,$A202,СВЦЭМ!$B$33:$B$776,M$175)+'СЕТ СН'!$F$15</f>
        <v>198.90017184000001</v>
      </c>
      <c r="N202" s="36">
        <f>SUMIFS(СВЦЭМ!$F$33:$F$776,СВЦЭМ!$A$33:$A$776,$A202,СВЦЭМ!$B$33:$B$776,N$175)+'СЕТ СН'!$F$15</f>
        <v>198.43533341</v>
      </c>
      <c r="O202" s="36">
        <f>SUMIFS(СВЦЭМ!$F$33:$F$776,СВЦЭМ!$A$33:$A$776,$A202,СВЦЭМ!$B$33:$B$776,O$175)+'СЕТ СН'!$F$15</f>
        <v>188.24514995000001</v>
      </c>
      <c r="P202" s="36">
        <f>SUMIFS(СВЦЭМ!$F$33:$F$776,СВЦЭМ!$A$33:$A$776,$A202,СВЦЭМ!$B$33:$B$776,P$175)+'СЕТ СН'!$F$15</f>
        <v>188.75477488999999</v>
      </c>
      <c r="Q202" s="36">
        <f>SUMIFS(СВЦЭМ!$F$33:$F$776,СВЦЭМ!$A$33:$A$776,$A202,СВЦЭМ!$B$33:$B$776,Q$175)+'СЕТ СН'!$F$15</f>
        <v>190.29707819999999</v>
      </c>
      <c r="R202" s="36">
        <f>SUMIFS(СВЦЭМ!$F$33:$F$776,СВЦЭМ!$A$33:$A$776,$A202,СВЦЭМ!$B$33:$B$776,R$175)+'СЕТ СН'!$F$15</f>
        <v>188.76198948000001</v>
      </c>
      <c r="S202" s="36">
        <f>SUMIFS(СВЦЭМ!$F$33:$F$776,СВЦЭМ!$A$33:$A$776,$A202,СВЦЭМ!$B$33:$B$776,S$175)+'СЕТ СН'!$F$15</f>
        <v>188.83053788999999</v>
      </c>
      <c r="T202" s="36">
        <f>SUMIFS(СВЦЭМ!$F$33:$F$776,СВЦЭМ!$A$33:$A$776,$A202,СВЦЭМ!$B$33:$B$776,T$175)+'СЕТ СН'!$F$15</f>
        <v>186.12862342</v>
      </c>
      <c r="U202" s="36">
        <f>SUMIFS(СВЦЭМ!$F$33:$F$776,СВЦЭМ!$A$33:$A$776,$A202,СВЦЭМ!$B$33:$B$776,U$175)+'СЕТ СН'!$F$15</f>
        <v>180.00333745</v>
      </c>
      <c r="V202" s="36">
        <f>SUMIFS(СВЦЭМ!$F$33:$F$776,СВЦЭМ!$A$33:$A$776,$A202,СВЦЭМ!$B$33:$B$776,V$175)+'СЕТ СН'!$F$15</f>
        <v>178.96762491000001</v>
      </c>
      <c r="W202" s="36">
        <f>SUMIFS(СВЦЭМ!$F$33:$F$776,СВЦЭМ!$A$33:$A$776,$A202,СВЦЭМ!$B$33:$B$776,W$175)+'СЕТ СН'!$F$15</f>
        <v>181.87091573999999</v>
      </c>
      <c r="X202" s="36">
        <f>SUMIFS(СВЦЭМ!$F$33:$F$776,СВЦЭМ!$A$33:$A$776,$A202,СВЦЭМ!$B$33:$B$776,X$175)+'СЕТ СН'!$F$15</f>
        <v>187.52705220000001</v>
      </c>
      <c r="Y202" s="36">
        <f>SUMIFS(СВЦЭМ!$F$33:$F$776,СВЦЭМ!$A$33:$A$776,$A202,СВЦЭМ!$B$33:$B$776,Y$175)+'СЕТ СН'!$F$15</f>
        <v>196.55646895999999</v>
      </c>
    </row>
    <row r="203" spans="1:27" ht="15.75" x14ac:dyDescent="0.2">
      <c r="A203" s="35">
        <f t="shared" si="5"/>
        <v>43524</v>
      </c>
      <c r="B203" s="36">
        <f>SUMIFS(СВЦЭМ!$F$33:$F$776,СВЦЭМ!$A$33:$A$776,$A203,СВЦЭМ!$B$33:$B$776,B$175)+'СЕТ СН'!$F$15</f>
        <v>206.09781029999999</v>
      </c>
      <c r="C203" s="36">
        <f>SUMIFS(СВЦЭМ!$F$33:$F$776,СВЦЭМ!$A$33:$A$776,$A203,СВЦЭМ!$B$33:$B$776,C$175)+'СЕТ СН'!$F$15</f>
        <v>211.68934207000001</v>
      </c>
      <c r="D203" s="36">
        <f>SUMIFS(СВЦЭМ!$F$33:$F$776,СВЦЭМ!$A$33:$A$776,$A203,СВЦЭМ!$B$33:$B$776,D$175)+'СЕТ СН'!$F$15</f>
        <v>214.12553320999999</v>
      </c>
      <c r="E203" s="36">
        <f>SUMIFS(СВЦЭМ!$F$33:$F$776,СВЦЭМ!$A$33:$A$776,$A203,СВЦЭМ!$B$33:$B$776,E$175)+'СЕТ СН'!$F$15</f>
        <v>214.42124052</v>
      </c>
      <c r="F203" s="36">
        <f>SUMIFS(СВЦЭМ!$F$33:$F$776,СВЦЭМ!$A$33:$A$776,$A203,СВЦЭМ!$B$33:$B$776,F$175)+'СЕТ СН'!$F$15</f>
        <v>213.41729619</v>
      </c>
      <c r="G203" s="36">
        <f>SUMIFS(СВЦЭМ!$F$33:$F$776,СВЦЭМ!$A$33:$A$776,$A203,СВЦЭМ!$B$33:$B$776,G$175)+'СЕТ СН'!$F$15</f>
        <v>210.75040973</v>
      </c>
      <c r="H203" s="36">
        <f>SUMIFS(СВЦЭМ!$F$33:$F$776,СВЦЭМ!$A$33:$A$776,$A203,СВЦЭМ!$B$33:$B$776,H$175)+'СЕТ СН'!$F$15</f>
        <v>205.21926601999999</v>
      </c>
      <c r="I203" s="36">
        <f>SUMIFS(СВЦЭМ!$F$33:$F$776,СВЦЭМ!$A$33:$A$776,$A203,СВЦЭМ!$B$33:$B$776,I$175)+'СЕТ СН'!$F$15</f>
        <v>200.34890655999999</v>
      </c>
      <c r="J203" s="36">
        <f>SUMIFS(СВЦЭМ!$F$33:$F$776,СВЦЭМ!$A$33:$A$776,$A203,СВЦЭМ!$B$33:$B$776,J$175)+'СЕТ СН'!$F$15</f>
        <v>197.22835520000001</v>
      </c>
      <c r="K203" s="36">
        <f>SUMIFS(СВЦЭМ!$F$33:$F$776,СВЦЭМ!$A$33:$A$776,$A203,СВЦЭМ!$B$33:$B$776,K$175)+'СЕТ СН'!$F$15</f>
        <v>198.03086352</v>
      </c>
      <c r="L203" s="36">
        <f>SUMIFS(СВЦЭМ!$F$33:$F$776,СВЦЭМ!$A$33:$A$776,$A203,СВЦЭМ!$B$33:$B$776,L$175)+'СЕТ СН'!$F$15</f>
        <v>198.95245711999999</v>
      </c>
      <c r="M203" s="36">
        <f>SUMIFS(СВЦЭМ!$F$33:$F$776,СВЦЭМ!$A$33:$A$776,$A203,СВЦЭМ!$B$33:$B$776,M$175)+'СЕТ СН'!$F$15</f>
        <v>202.11751835000001</v>
      </c>
      <c r="N203" s="36">
        <f>SUMIFS(СВЦЭМ!$F$33:$F$776,СВЦЭМ!$A$33:$A$776,$A203,СВЦЭМ!$B$33:$B$776,N$175)+'СЕТ СН'!$F$15</f>
        <v>199.04306754000001</v>
      </c>
      <c r="O203" s="36">
        <f>SUMIFS(СВЦЭМ!$F$33:$F$776,СВЦЭМ!$A$33:$A$776,$A203,СВЦЭМ!$B$33:$B$776,O$175)+'СЕТ СН'!$F$15</f>
        <v>193.51360493999999</v>
      </c>
      <c r="P203" s="36">
        <f>SUMIFS(СВЦЭМ!$F$33:$F$776,СВЦЭМ!$A$33:$A$776,$A203,СВЦЭМ!$B$33:$B$776,P$175)+'СЕТ СН'!$F$15</f>
        <v>194.40829095000001</v>
      </c>
      <c r="Q203" s="36">
        <f>SUMIFS(СВЦЭМ!$F$33:$F$776,СВЦЭМ!$A$33:$A$776,$A203,СВЦЭМ!$B$33:$B$776,Q$175)+'СЕТ СН'!$F$15</f>
        <v>195.71143738999999</v>
      </c>
      <c r="R203" s="36">
        <f>SUMIFS(СВЦЭМ!$F$33:$F$776,СВЦЭМ!$A$33:$A$776,$A203,СВЦЭМ!$B$33:$B$776,R$175)+'СЕТ СН'!$F$15</f>
        <v>194.33177111000001</v>
      </c>
      <c r="S203" s="36">
        <f>SUMIFS(СВЦЭМ!$F$33:$F$776,СВЦЭМ!$A$33:$A$776,$A203,СВЦЭМ!$B$33:$B$776,S$175)+'СЕТ СН'!$F$15</f>
        <v>193.35300287000001</v>
      </c>
      <c r="T203" s="36">
        <f>SUMIFS(СВЦЭМ!$F$33:$F$776,СВЦЭМ!$A$33:$A$776,$A203,СВЦЭМ!$B$33:$B$776,T$175)+'СЕТ СН'!$F$15</f>
        <v>186.42185284999999</v>
      </c>
      <c r="U203" s="36">
        <f>SUMIFS(СВЦЭМ!$F$33:$F$776,СВЦЭМ!$A$33:$A$776,$A203,СВЦЭМ!$B$33:$B$776,U$175)+'СЕТ СН'!$F$15</f>
        <v>181.37845540000001</v>
      </c>
      <c r="V203" s="36">
        <f>SUMIFS(СВЦЭМ!$F$33:$F$776,СВЦЭМ!$A$33:$A$776,$A203,СВЦЭМ!$B$33:$B$776,V$175)+'СЕТ СН'!$F$15</f>
        <v>180.20010722999999</v>
      </c>
      <c r="W203" s="36">
        <f>SUMIFS(СВЦЭМ!$F$33:$F$776,СВЦЭМ!$A$33:$A$776,$A203,СВЦЭМ!$B$33:$B$776,W$175)+'СЕТ СН'!$F$15</f>
        <v>184.67552203</v>
      </c>
      <c r="X203" s="36">
        <f>SUMIFS(СВЦЭМ!$F$33:$F$776,СВЦЭМ!$A$33:$A$776,$A203,СВЦЭМ!$B$33:$B$776,X$175)+'СЕТ СН'!$F$15</f>
        <v>189.40575285</v>
      </c>
      <c r="Y203" s="36">
        <f>SUMIFS(СВЦЭМ!$F$33:$F$776,СВЦЭМ!$A$33:$A$776,$A203,СВЦЭМ!$B$33:$B$776,Y$175)+'СЕТ СН'!$F$15</f>
        <v>198.70830525</v>
      </c>
    </row>
    <row r="204" spans="1:27" ht="15.75" x14ac:dyDescent="0.2">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row>
    <row r="205" spans="1:27" ht="12.75" hidden="1" customHeight="1" x14ac:dyDescent="0.2">
      <c r="A205" s="137" t="s">
        <v>7</v>
      </c>
      <c r="B205" s="131" t="s">
        <v>116</v>
      </c>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3"/>
    </row>
    <row r="206" spans="1:27" ht="12.75" hidden="1" customHeight="1" x14ac:dyDescent="0.2">
      <c r="A206" s="138"/>
      <c r="B206" s="134"/>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6"/>
    </row>
    <row r="207" spans="1:27" s="46" customFormat="1" ht="12.75" hidden="1" customHeight="1" x14ac:dyDescent="0.2">
      <c r="A207" s="139"/>
      <c r="B207" s="34">
        <v>1</v>
      </c>
      <c r="C207" s="34">
        <v>2</v>
      </c>
      <c r="D207" s="34">
        <v>3</v>
      </c>
      <c r="E207" s="34">
        <v>4</v>
      </c>
      <c r="F207" s="34">
        <v>5</v>
      </c>
      <c r="G207" s="34">
        <v>6</v>
      </c>
      <c r="H207" s="34">
        <v>7</v>
      </c>
      <c r="I207" s="34">
        <v>8</v>
      </c>
      <c r="J207" s="34">
        <v>9</v>
      </c>
      <c r="K207" s="34">
        <v>10</v>
      </c>
      <c r="L207" s="34">
        <v>11</v>
      </c>
      <c r="M207" s="34">
        <v>12</v>
      </c>
      <c r="N207" s="34">
        <v>13</v>
      </c>
      <c r="O207" s="34">
        <v>14</v>
      </c>
      <c r="P207" s="34">
        <v>15</v>
      </c>
      <c r="Q207" s="34">
        <v>16</v>
      </c>
      <c r="R207" s="34">
        <v>17</v>
      </c>
      <c r="S207" s="34">
        <v>18</v>
      </c>
      <c r="T207" s="34">
        <v>19</v>
      </c>
      <c r="U207" s="34">
        <v>20</v>
      </c>
      <c r="V207" s="34">
        <v>21</v>
      </c>
      <c r="W207" s="34">
        <v>22</v>
      </c>
      <c r="X207" s="34">
        <v>23</v>
      </c>
      <c r="Y207" s="34">
        <v>24</v>
      </c>
    </row>
    <row r="208" spans="1:27" ht="15.75" hidden="1" customHeight="1" x14ac:dyDescent="0.2">
      <c r="A208" s="35" t="str">
        <f>A176</f>
        <v>01.02.2019</v>
      </c>
      <c r="B208" s="36">
        <f ca="1">SUMIFS(СВЦЭМ!$G$34:$G$777,СВЦЭМ!$A$34:$A$777,$A208,СВЦЭМ!$B$34:$B$777,B$207)+'СЕТ СН'!$F$15</f>
        <v>0</v>
      </c>
      <c r="C208" s="36">
        <f ca="1">SUMIFS(СВЦЭМ!$G$34:$G$777,СВЦЭМ!$A$34:$A$777,$A208,СВЦЭМ!$B$34:$B$777,C$207)+'СЕТ СН'!$F$15</f>
        <v>0</v>
      </c>
      <c r="D208" s="36">
        <f ca="1">SUMIFS(СВЦЭМ!$G$34:$G$777,СВЦЭМ!$A$34:$A$777,$A208,СВЦЭМ!$B$34:$B$777,D$207)+'СЕТ СН'!$F$15</f>
        <v>0</v>
      </c>
      <c r="E208" s="36">
        <f ca="1">SUMIFS(СВЦЭМ!$G$34:$G$777,СВЦЭМ!$A$34:$A$777,$A208,СВЦЭМ!$B$34:$B$777,E$207)+'СЕТ СН'!$F$15</f>
        <v>0</v>
      </c>
      <c r="F208" s="36">
        <f ca="1">SUMIFS(СВЦЭМ!$G$34:$G$777,СВЦЭМ!$A$34:$A$777,$A208,СВЦЭМ!$B$34:$B$777,F$207)+'СЕТ СН'!$F$15</f>
        <v>0</v>
      </c>
      <c r="G208" s="36">
        <f ca="1">SUMIFS(СВЦЭМ!$G$34:$G$777,СВЦЭМ!$A$34:$A$777,$A208,СВЦЭМ!$B$34:$B$777,G$207)+'СЕТ СН'!$F$15</f>
        <v>0</v>
      </c>
      <c r="H208" s="36">
        <f ca="1">SUMIFS(СВЦЭМ!$G$34:$G$777,СВЦЭМ!$A$34:$A$777,$A208,СВЦЭМ!$B$34:$B$777,H$207)+'СЕТ СН'!$F$15</f>
        <v>0</v>
      </c>
      <c r="I208" s="36">
        <f ca="1">SUMIFS(СВЦЭМ!$G$34:$G$777,СВЦЭМ!$A$34:$A$777,$A208,СВЦЭМ!$B$34:$B$777,I$207)+'СЕТ СН'!$F$15</f>
        <v>0</v>
      </c>
      <c r="J208" s="36">
        <f ca="1">SUMIFS(СВЦЭМ!$G$34:$G$777,СВЦЭМ!$A$34:$A$777,$A208,СВЦЭМ!$B$34:$B$777,J$207)+'СЕТ СН'!$F$15</f>
        <v>0</v>
      </c>
      <c r="K208" s="36">
        <f ca="1">SUMIFS(СВЦЭМ!$G$34:$G$777,СВЦЭМ!$A$34:$A$777,$A208,СВЦЭМ!$B$34:$B$777,K$207)+'СЕТ СН'!$F$15</f>
        <v>0</v>
      </c>
      <c r="L208" s="36">
        <f ca="1">SUMIFS(СВЦЭМ!$G$34:$G$777,СВЦЭМ!$A$34:$A$777,$A208,СВЦЭМ!$B$34:$B$777,L$207)+'СЕТ СН'!$F$15</f>
        <v>0</v>
      </c>
      <c r="M208" s="36">
        <f ca="1">SUMIFS(СВЦЭМ!$G$34:$G$777,СВЦЭМ!$A$34:$A$777,$A208,СВЦЭМ!$B$34:$B$777,M$207)+'СЕТ СН'!$F$15</f>
        <v>0</v>
      </c>
      <c r="N208" s="36">
        <f ca="1">SUMIFS(СВЦЭМ!$G$34:$G$777,СВЦЭМ!$A$34:$A$777,$A208,СВЦЭМ!$B$34:$B$777,N$207)+'СЕТ СН'!$F$15</f>
        <v>0</v>
      </c>
      <c r="O208" s="36">
        <f ca="1">SUMIFS(СВЦЭМ!$G$34:$G$777,СВЦЭМ!$A$34:$A$777,$A208,СВЦЭМ!$B$34:$B$777,O$207)+'СЕТ СН'!$F$15</f>
        <v>0</v>
      </c>
      <c r="P208" s="36">
        <f ca="1">SUMIFS(СВЦЭМ!$G$34:$G$777,СВЦЭМ!$A$34:$A$777,$A208,СВЦЭМ!$B$34:$B$777,P$207)+'СЕТ СН'!$F$15</f>
        <v>0</v>
      </c>
      <c r="Q208" s="36">
        <f ca="1">SUMIFS(СВЦЭМ!$G$34:$G$777,СВЦЭМ!$A$34:$A$777,$A208,СВЦЭМ!$B$34:$B$777,Q$207)+'СЕТ СН'!$F$15</f>
        <v>0</v>
      </c>
      <c r="R208" s="36">
        <f ca="1">SUMIFS(СВЦЭМ!$G$34:$G$777,СВЦЭМ!$A$34:$A$777,$A208,СВЦЭМ!$B$34:$B$777,R$207)+'СЕТ СН'!$F$15</f>
        <v>0</v>
      </c>
      <c r="S208" s="36">
        <f ca="1">SUMIFS(СВЦЭМ!$G$34:$G$777,СВЦЭМ!$A$34:$A$777,$A208,СВЦЭМ!$B$34:$B$777,S$207)+'СЕТ СН'!$F$15</f>
        <v>0</v>
      </c>
      <c r="T208" s="36">
        <f ca="1">SUMIFS(СВЦЭМ!$G$34:$G$777,СВЦЭМ!$A$34:$A$777,$A208,СВЦЭМ!$B$34:$B$777,T$207)+'СЕТ СН'!$F$15</f>
        <v>0</v>
      </c>
      <c r="U208" s="36">
        <f ca="1">SUMIFS(СВЦЭМ!$G$34:$G$777,СВЦЭМ!$A$34:$A$777,$A208,СВЦЭМ!$B$34:$B$777,U$207)+'СЕТ СН'!$F$15</f>
        <v>0</v>
      </c>
      <c r="V208" s="36">
        <f ca="1">SUMIFS(СВЦЭМ!$G$34:$G$777,СВЦЭМ!$A$34:$A$777,$A208,СВЦЭМ!$B$34:$B$777,V$207)+'СЕТ СН'!$F$15</f>
        <v>0</v>
      </c>
      <c r="W208" s="36">
        <f ca="1">SUMIFS(СВЦЭМ!$G$34:$G$777,СВЦЭМ!$A$34:$A$777,$A208,СВЦЭМ!$B$34:$B$777,W$207)+'СЕТ СН'!$F$15</f>
        <v>0</v>
      </c>
      <c r="X208" s="36">
        <f ca="1">SUMIFS(СВЦЭМ!$G$34:$G$777,СВЦЭМ!$A$34:$A$777,$A208,СВЦЭМ!$B$34:$B$777,X$207)+'СЕТ СН'!$F$15</f>
        <v>0</v>
      </c>
      <c r="Y208" s="36">
        <f ca="1">SUMIFS(СВЦЭМ!$G$34:$G$777,СВЦЭМ!$A$34:$A$777,$A208,СВЦЭМ!$B$34:$B$777,Y$207)+'СЕТ СН'!$F$15</f>
        <v>0</v>
      </c>
      <c r="AA208" s="45"/>
    </row>
    <row r="209" spans="1:25" ht="15.75" hidden="1" x14ac:dyDescent="0.2">
      <c r="A209" s="35">
        <f>A208+1</f>
        <v>43498</v>
      </c>
      <c r="B209" s="36">
        <f ca="1">SUMIFS(СВЦЭМ!$G$34:$G$777,СВЦЭМ!$A$34:$A$777,$A209,СВЦЭМ!$B$34:$B$777,B$207)+'СЕТ СН'!$F$15</f>
        <v>0</v>
      </c>
      <c r="C209" s="36">
        <f ca="1">SUMIFS(СВЦЭМ!$G$34:$G$777,СВЦЭМ!$A$34:$A$777,$A209,СВЦЭМ!$B$34:$B$777,C$207)+'СЕТ СН'!$F$15</f>
        <v>0</v>
      </c>
      <c r="D209" s="36">
        <f ca="1">SUMIFS(СВЦЭМ!$G$34:$G$777,СВЦЭМ!$A$34:$A$777,$A209,СВЦЭМ!$B$34:$B$777,D$207)+'СЕТ СН'!$F$15</f>
        <v>0</v>
      </c>
      <c r="E209" s="36">
        <f ca="1">SUMIFS(СВЦЭМ!$G$34:$G$777,СВЦЭМ!$A$34:$A$777,$A209,СВЦЭМ!$B$34:$B$777,E$207)+'СЕТ СН'!$F$15</f>
        <v>0</v>
      </c>
      <c r="F209" s="36">
        <f ca="1">SUMIFS(СВЦЭМ!$G$34:$G$777,СВЦЭМ!$A$34:$A$777,$A209,СВЦЭМ!$B$34:$B$777,F$207)+'СЕТ СН'!$F$15</f>
        <v>0</v>
      </c>
      <c r="G209" s="36">
        <f ca="1">SUMIFS(СВЦЭМ!$G$34:$G$777,СВЦЭМ!$A$34:$A$777,$A209,СВЦЭМ!$B$34:$B$777,G$207)+'СЕТ СН'!$F$15</f>
        <v>0</v>
      </c>
      <c r="H209" s="36">
        <f ca="1">SUMIFS(СВЦЭМ!$G$34:$G$777,СВЦЭМ!$A$34:$A$777,$A209,СВЦЭМ!$B$34:$B$777,H$207)+'СЕТ СН'!$F$15</f>
        <v>0</v>
      </c>
      <c r="I209" s="36">
        <f ca="1">SUMIFS(СВЦЭМ!$G$34:$G$777,СВЦЭМ!$A$34:$A$777,$A209,СВЦЭМ!$B$34:$B$777,I$207)+'СЕТ СН'!$F$15</f>
        <v>0</v>
      </c>
      <c r="J209" s="36">
        <f ca="1">SUMIFS(СВЦЭМ!$G$34:$G$777,СВЦЭМ!$A$34:$A$777,$A209,СВЦЭМ!$B$34:$B$777,J$207)+'СЕТ СН'!$F$15</f>
        <v>0</v>
      </c>
      <c r="K209" s="36">
        <f ca="1">SUMIFS(СВЦЭМ!$G$34:$G$777,СВЦЭМ!$A$34:$A$777,$A209,СВЦЭМ!$B$34:$B$777,K$207)+'СЕТ СН'!$F$15</f>
        <v>0</v>
      </c>
      <c r="L209" s="36">
        <f ca="1">SUMIFS(СВЦЭМ!$G$34:$G$777,СВЦЭМ!$A$34:$A$777,$A209,СВЦЭМ!$B$34:$B$777,L$207)+'СЕТ СН'!$F$15</f>
        <v>0</v>
      </c>
      <c r="M209" s="36">
        <f ca="1">SUMIFS(СВЦЭМ!$G$34:$G$777,СВЦЭМ!$A$34:$A$777,$A209,СВЦЭМ!$B$34:$B$777,M$207)+'СЕТ СН'!$F$15</f>
        <v>0</v>
      </c>
      <c r="N209" s="36">
        <f ca="1">SUMIFS(СВЦЭМ!$G$34:$G$777,СВЦЭМ!$A$34:$A$777,$A209,СВЦЭМ!$B$34:$B$777,N$207)+'СЕТ СН'!$F$15</f>
        <v>0</v>
      </c>
      <c r="O209" s="36">
        <f ca="1">SUMIFS(СВЦЭМ!$G$34:$G$777,СВЦЭМ!$A$34:$A$777,$A209,СВЦЭМ!$B$34:$B$777,O$207)+'СЕТ СН'!$F$15</f>
        <v>0</v>
      </c>
      <c r="P209" s="36">
        <f ca="1">SUMIFS(СВЦЭМ!$G$34:$G$777,СВЦЭМ!$A$34:$A$777,$A209,СВЦЭМ!$B$34:$B$777,P$207)+'СЕТ СН'!$F$15</f>
        <v>0</v>
      </c>
      <c r="Q209" s="36">
        <f ca="1">SUMIFS(СВЦЭМ!$G$34:$G$777,СВЦЭМ!$A$34:$A$777,$A209,СВЦЭМ!$B$34:$B$777,Q$207)+'СЕТ СН'!$F$15</f>
        <v>0</v>
      </c>
      <c r="R209" s="36">
        <f ca="1">SUMIFS(СВЦЭМ!$G$34:$G$777,СВЦЭМ!$A$34:$A$777,$A209,СВЦЭМ!$B$34:$B$777,R$207)+'СЕТ СН'!$F$15</f>
        <v>0</v>
      </c>
      <c r="S209" s="36">
        <f ca="1">SUMIFS(СВЦЭМ!$G$34:$G$777,СВЦЭМ!$A$34:$A$777,$A209,СВЦЭМ!$B$34:$B$777,S$207)+'СЕТ СН'!$F$15</f>
        <v>0</v>
      </c>
      <c r="T209" s="36">
        <f ca="1">SUMIFS(СВЦЭМ!$G$34:$G$777,СВЦЭМ!$A$34:$A$777,$A209,СВЦЭМ!$B$34:$B$777,T$207)+'СЕТ СН'!$F$15</f>
        <v>0</v>
      </c>
      <c r="U209" s="36">
        <f ca="1">SUMIFS(СВЦЭМ!$G$34:$G$777,СВЦЭМ!$A$34:$A$777,$A209,СВЦЭМ!$B$34:$B$777,U$207)+'СЕТ СН'!$F$15</f>
        <v>0</v>
      </c>
      <c r="V209" s="36">
        <f ca="1">SUMIFS(СВЦЭМ!$G$34:$G$777,СВЦЭМ!$A$34:$A$777,$A209,СВЦЭМ!$B$34:$B$777,V$207)+'СЕТ СН'!$F$15</f>
        <v>0</v>
      </c>
      <c r="W209" s="36">
        <f ca="1">SUMIFS(СВЦЭМ!$G$34:$G$777,СВЦЭМ!$A$34:$A$777,$A209,СВЦЭМ!$B$34:$B$777,W$207)+'СЕТ СН'!$F$15</f>
        <v>0</v>
      </c>
      <c r="X209" s="36">
        <f ca="1">SUMIFS(СВЦЭМ!$G$34:$G$777,СВЦЭМ!$A$34:$A$777,$A209,СВЦЭМ!$B$34:$B$777,X$207)+'СЕТ СН'!$F$15</f>
        <v>0</v>
      </c>
      <c r="Y209" s="36">
        <f ca="1">SUMIFS(СВЦЭМ!$G$34:$G$777,СВЦЭМ!$A$34:$A$777,$A209,СВЦЭМ!$B$34:$B$777,Y$207)+'СЕТ СН'!$F$15</f>
        <v>0</v>
      </c>
    </row>
    <row r="210" spans="1:25" ht="15.75" hidden="1" x14ac:dyDescent="0.2">
      <c r="A210" s="35">
        <f t="shared" ref="A210:A238" si="6">A209+1</f>
        <v>43499</v>
      </c>
      <c r="B210" s="36">
        <f ca="1">SUMIFS(СВЦЭМ!$G$34:$G$777,СВЦЭМ!$A$34:$A$777,$A210,СВЦЭМ!$B$34:$B$777,B$207)+'СЕТ СН'!$F$15</f>
        <v>0</v>
      </c>
      <c r="C210" s="36">
        <f ca="1">SUMIFS(СВЦЭМ!$G$34:$G$777,СВЦЭМ!$A$34:$A$777,$A210,СВЦЭМ!$B$34:$B$777,C$207)+'СЕТ СН'!$F$15</f>
        <v>0</v>
      </c>
      <c r="D210" s="36">
        <f ca="1">SUMIFS(СВЦЭМ!$G$34:$G$777,СВЦЭМ!$A$34:$A$777,$A210,СВЦЭМ!$B$34:$B$777,D$207)+'СЕТ СН'!$F$15</f>
        <v>0</v>
      </c>
      <c r="E210" s="36">
        <f ca="1">SUMIFS(СВЦЭМ!$G$34:$G$777,СВЦЭМ!$A$34:$A$777,$A210,СВЦЭМ!$B$34:$B$777,E$207)+'СЕТ СН'!$F$15</f>
        <v>0</v>
      </c>
      <c r="F210" s="36">
        <f ca="1">SUMIFS(СВЦЭМ!$G$34:$G$777,СВЦЭМ!$A$34:$A$777,$A210,СВЦЭМ!$B$34:$B$777,F$207)+'СЕТ СН'!$F$15</f>
        <v>0</v>
      </c>
      <c r="G210" s="36">
        <f ca="1">SUMIFS(СВЦЭМ!$G$34:$G$777,СВЦЭМ!$A$34:$A$777,$A210,СВЦЭМ!$B$34:$B$777,G$207)+'СЕТ СН'!$F$15</f>
        <v>0</v>
      </c>
      <c r="H210" s="36">
        <f ca="1">SUMIFS(СВЦЭМ!$G$34:$G$777,СВЦЭМ!$A$34:$A$777,$A210,СВЦЭМ!$B$34:$B$777,H$207)+'СЕТ СН'!$F$15</f>
        <v>0</v>
      </c>
      <c r="I210" s="36">
        <f ca="1">SUMIFS(СВЦЭМ!$G$34:$G$777,СВЦЭМ!$A$34:$A$777,$A210,СВЦЭМ!$B$34:$B$777,I$207)+'СЕТ СН'!$F$15</f>
        <v>0</v>
      </c>
      <c r="J210" s="36">
        <f ca="1">SUMIFS(СВЦЭМ!$G$34:$G$777,СВЦЭМ!$A$34:$A$777,$A210,СВЦЭМ!$B$34:$B$777,J$207)+'СЕТ СН'!$F$15</f>
        <v>0</v>
      </c>
      <c r="K210" s="36">
        <f ca="1">SUMIFS(СВЦЭМ!$G$34:$G$777,СВЦЭМ!$A$34:$A$777,$A210,СВЦЭМ!$B$34:$B$777,K$207)+'СЕТ СН'!$F$15</f>
        <v>0</v>
      </c>
      <c r="L210" s="36">
        <f ca="1">SUMIFS(СВЦЭМ!$G$34:$G$777,СВЦЭМ!$A$34:$A$777,$A210,СВЦЭМ!$B$34:$B$777,L$207)+'СЕТ СН'!$F$15</f>
        <v>0</v>
      </c>
      <c r="M210" s="36">
        <f ca="1">SUMIFS(СВЦЭМ!$G$34:$G$777,СВЦЭМ!$A$34:$A$777,$A210,СВЦЭМ!$B$34:$B$777,M$207)+'СЕТ СН'!$F$15</f>
        <v>0</v>
      </c>
      <c r="N210" s="36">
        <f ca="1">SUMIFS(СВЦЭМ!$G$34:$G$777,СВЦЭМ!$A$34:$A$777,$A210,СВЦЭМ!$B$34:$B$777,N$207)+'СЕТ СН'!$F$15</f>
        <v>0</v>
      </c>
      <c r="O210" s="36">
        <f ca="1">SUMIFS(СВЦЭМ!$G$34:$G$777,СВЦЭМ!$A$34:$A$777,$A210,СВЦЭМ!$B$34:$B$777,O$207)+'СЕТ СН'!$F$15</f>
        <v>0</v>
      </c>
      <c r="P210" s="36">
        <f ca="1">SUMIFS(СВЦЭМ!$G$34:$G$777,СВЦЭМ!$A$34:$A$777,$A210,СВЦЭМ!$B$34:$B$777,P$207)+'СЕТ СН'!$F$15</f>
        <v>0</v>
      </c>
      <c r="Q210" s="36">
        <f ca="1">SUMIFS(СВЦЭМ!$G$34:$G$777,СВЦЭМ!$A$34:$A$777,$A210,СВЦЭМ!$B$34:$B$777,Q$207)+'СЕТ СН'!$F$15</f>
        <v>0</v>
      </c>
      <c r="R210" s="36">
        <f ca="1">SUMIFS(СВЦЭМ!$G$34:$G$777,СВЦЭМ!$A$34:$A$777,$A210,СВЦЭМ!$B$34:$B$777,R$207)+'СЕТ СН'!$F$15</f>
        <v>0</v>
      </c>
      <c r="S210" s="36">
        <f ca="1">SUMIFS(СВЦЭМ!$G$34:$G$777,СВЦЭМ!$A$34:$A$777,$A210,СВЦЭМ!$B$34:$B$777,S$207)+'СЕТ СН'!$F$15</f>
        <v>0</v>
      </c>
      <c r="T210" s="36">
        <f ca="1">SUMIFS(СВЦЭМ!$G$34:$G$777,СВЦЭМ!$A$34:$A$777,$A210,СВЦЭМ!$B$34:$B$777,T$207)+'СЕТ СН'!$F$15</f>
        <v>0</v>
      </c>
      <c r="U210" s="36">
        <f ca="1">SUMIFS(СВЦЭМ!$G$34:$G$777,СВЦЭМ!$A$34:$A$777,$A210,СВЦЭМ!$B$34:$B$777,U$207)+'СЕТ СН'!$F$15</f>
        <v>0</v>
      </c>
      <c r="V210" s="36">
        <f ca="1">SUMIFS(СВЦЭМ!$G$34:$G$777,СВЦЭМ!$A$34:$A$777,$A210,СВЦЭМ!$B$34:$B$777,V$207)+'СЕТ СН'!$F$15</f>
        <v>0</v>
      </c>
      <c r="W210" s="36">
        <f ca="1">SUMIFS(СВЦЭМ!$G$34:$G$777,СВЦЭМ!$A$34:$A$777,$A210,СВЦЭМ!$B$34:$B$777,W$207)+'СЕТ СН'!$F$15</f>
        <v>0</v>
      </c>
      <c r="X210" s="36">
        <f ca="1">SUMIFS(СВЦЭМ!$G$34:$G$777,СВЦЭМ!$A$34:$A$777,$A210,СВЦЭМ!$B$34:$B$777,X$207)+'СЕТ СН'!$F$15</f>
        <v>0</v>
      </c>
      <c r="Y210" s="36">
        <f ca="1">SUMIFS(СВЦЭМ!$G$34:$G$777,СВЦЭМ!$A$34:$A$777,$A210,СВЦЭМ!$B$34:$B$777,Y$207)+'СЕТ СН'!$F$15</f>
        <v>0</v>
      </c>
    </row>
    <row r="211" spans="1:25" ht="15.75" hidden="1" x14ac:dyDescent="0.2">
      <c r="A211" s="35">
        <f t="shared" si="6"/>
        <v>43500</v>
      </c>
      <c r="B211" s="36">
        <f ca="1">SUMIFS(СВЦЭМ!$G$34:$G$777,СВЦЭМ!$A$34:$A$777,$A211,СВЦЭМ!$B$34:$B$777,B$207)+'СЕТ СН'!$F$15</f>
        <v>0</v>
      </c>
      <c r="C211" s="36">
        <f ca="1">SUMIFS(СВЦЭМ!$G$34:$G$777,СВЦЭМ!$A$34:$A$777,$A211,СВЦЭМ!$B$34:$B$777,C$207)+'СЕТ СН'!$F$15</f>
        <v>0</v>
      </c>
      <c r="D211" s="36">
        <f ca="1">SUMIFS(СВЦЭМ!$G$34:$G$777,СВЦЭМ!$A$34:$A$777,$A211,СВЦЭМ!$B$34:$B$777,D$207)+'СЕТ СН'!$F$15</f>
        <v>0</v>
      </c>
      <c r="E211" s="36">
        <f ca="1">SUMIFS(СВЦЭМ!$G$34:$G$777,СВЦЭМ!$A$34:$A$777,$A211,СВЦЭМ!$B$34:$B$777,E$207)+'СЕТ СН'!$F$15</f>
        <v>0</v>
      </c>
      <c r="F211" s="36">
        <f ca="1">SUMIFS(СВЦЭМ!$G$34:$G$777,СВЦЭМ!$A$34:$A$777,$A211,СВЦЭМ!$B$34:$B$777,F$207)+'СЕТ СН'!$F$15</f>
        <v>0</v>
      </c>
      <c r="G211" s="36">
        <f ca="1">SUMIFS(СВЦЭМ!$G$34:$G$777,СВЦЭМ!$A$34:$A$777,$A211,СВЦЭМ!$B$34:$B$777,G$207)+'СЕТ СН'!$F$15</f>
        <v>0</v>
      </c>
      <c r="H211" s="36">
        <f ca="1">SUMIFS(СВЦЭМ!$G$34:$G$777,СВЦЭМ!$A$34:$A$777,$A211,СВЦЭМ!$B$34:$B$777,H$207)+'СЕТ СН'!$F$15</f>
        <v>0</v>
      </c>
      <c r="I211" s="36">
        <f ca="1">SUMIFS(СВЦЭМ!$G$34:$G$777,СВЦЭМ!$A$34:$A$777,$A211,СВЦЭМ!$B$34:$B$777,I$207)+'СЕТ СН'!$F$15</f>
        <v>0</v>
      </c>
      <c r="J211" s="36">
        <f ca="1">SUMIFS(СВЦЭМ!$G$34:$G$777,СВЦЭМ!$A$34:$A$777,$A211,СВЦЭМ!$B$34:$B$777,J$207)+'СЕТ СН'!$F$15</f>
        <v>0</v>
      </c>
      <c r="K211" s="36">
        <f ca="1">SUMIFS(СВЦЭМ!$G$34:$G$777,СВЦЭМ!$A$34:$A$777,$A211,СВЦЭМ!$B$34:$B$777,K$207)+'СЕТ СН'!$F$15</f>
        <v>0</v>
      </c>
      <c r="L211" s="36">
        <f ca="1">SUMIFS(СВЦЭМ!$G$34:$G$777,СВЦЭМ!$A$34:$A$777,$A211,СВЦЭМ!$B$34:$B$777,L$207)+'СЕТ СН'!$F$15</f>
        <v>0</v>
      </c>
      <c r="M211" s="36">
        <f ca="1">SUMIFS(СВЦЭМ!$G$34:$G$777,СВЦЭМ!$A$34:$A$777,$A211,СВЦЭМ!$B$34:$B$777,M$207)+'СЕТ СН'!$F$15</f>
        <v>0</v>
      </c>
      <c r="N211" s="36">
        <f ca="1">SUMIFS(СВЦЭМ!$G$34:$G$777,СВЦЭМ!$A$34:$A$777,$A211,СВЦЭМ!$B$34:$B$777,N$207)+'СЕТ СН'!$F$15</f>
        <v>0</v>
      </c>
      <c r="O211" s="36">
        <f ca="1">SUMIFS(СВЦЭМ!$G$34:$G$777,СВЦЭМ!$A$34:$A$777,$A211,СВЦЭМ!$B$34:$B$777,O$207)+'СЕТ СН'!$F$15</f>
        <v>0</v>
      </c>
      <c r="P211" s="36">
        <f ca="1">SUMIFS(СВЦЭМ!$G$34:$G$777,СВЦЭМ!$A$34:$A$777,$A211,СВЦЭМ!$B$34:$B$777,P$207)+'СЕТ СН'!$F$15</f>
        <v>0</v>
      </c>
      <c r="Q211" s="36">
        <f ca="1">SUMIFS(СВЦЭМ!$G$34:$G$777,СВЦЭМ!$A$34:$A$777,$A211,СВЦЭМ!$B$34:$B$777,Q$207)+'СЕТ СН'!$F$15</f>
        <v>0</v>
      </c>
      <c r="R211" s="36">
        <f ca="1">SUMIFS(СВЦЭМ!$G$34:$G$777,СВЦЭМ!$A$34:$A$777,$A211,СВЦЭМ!$B$34:$B$777,R$207)+'СЕТ СН'!$F$15</f>
        <v>0</v>
      </c>
      <c r="S211" s="36">
        <f ca="1">SUMIFS(СВЦЭМ!$G$34:$G$777,СВЦЭМ!$A$34:$A$777,$A211,СВЦЭМ!$B$34:$B$777,S$207)+'СЕТ СН'!$F$15</f>
        <v>0</v>
      </c>
      <c r="T211" s="36">
        <f ca="1">SUMIFS(СВЦЭМ!$G$34:$G$777,СВЦЭМ!$A$34:$A$777,$A211,СВЦЭМ!$B$34:$B$777,T$207)+'СЕТ СН'!$F$15</f>
        <v>0</v>
      </c>
      <c r="U211" s="36">
        <f ca="1">SUMIFS(СВЦЭМ!$G$34:$G$777,СВЦЭМ!$A$34:$A$777,$A211,СВЦЭМ!$B$34:$B$777,U$207)+'СЕТ СН'!$F$15</f>
        <v>0</v>
      </c>
      <c r="V211" s="36">
        <f ca="1">SUMIFS(СВЦЭМ!$G$34:$G$777,СВЦЭМ!$A$34:$A$777,$A211,СВЦЭМ!$B$34:$B$777,V$207)+'СЕТ СН'!$F$15</f>
        <v>0</v>
      </c>
      <c r="W211" s="36">
        <f ca="1">SUMIFS(СВЦЭМ!$G$34:$G$777,СВЦЭМ!$A$34:$A$777,$A211,СВЦЭМ!$B$34:$B$777,W$207)+'СЕТ СН'!$F$15</f>
        <v>0</v>
      </c>
      <c r="X211" s="36">
        <f ca="1">SUMIFS(СВЦЭМ!$G$34:$G$777,СВЦЭМ!$A$34:$A$777,$A211,СВЦЭМ!$B$34:$B$777,X$207)+'СЕТ СН'!$F$15</f>
        <v>0</v>
      </c>
      <c r="Y211" s="36">
        <f ca="1">SUMIFS(СВЦЭМ!$G$34:$G$777,СВЦЭМ!$A$34:$A$777,$A211,СВЦЭМ!$B$34:$B$777,Y$207)+'СЕТ СН'!$F$15</f>
        <v>0</v>
      </c>
    </row>
    <row r="212" spans="1:25" ht="15.75" hidden="1" x14ac:dyDescent="0.2">
      <c r="A212" s="35">
        <f t="shared" si="6"/>
        <v>43501</v>
      </c>
      <c r="B212" s="36">
        <f ca="1">SUMIFS(СВЦЭМ!$G$34:$G$777,СВЦЭМ!$A$34:$A$777,$A212,СВЦЭМ!$B$34:$B$777,B$207)+'СЕТ СН'!$F$15</f>
        <v>0</v>
      </c>
      <c r="C212" s="36">
        <f ca="1">SUMIFS(СВЦЭМ!$G$34:$G$777,СВЦЭМ!$A$34:$A$777,$A212,СВЦЭМ!$B$34:$B$777,C$207)+'СЕТ СН'!$F$15</f>
        <v>0</v>
      </c>
      <c r="D212" s="36">
        <f ca="1">SUMIFS(СВЦЭМ!$G$34:$G$777,СВЦЭМ!$A$34:$A$777,$A212,СВЦЭМ!$B$34:$B$777,D$207)+'СЕТ СН'!$F$15</f>
        <v>0</v>
      </c>
      <c r="E212" s="36">
        <f ca="1">SUMIFS(СВЦЭМ!$G$34:$G$777,СВЦЭМ!$A$34:$A$777,$A212,СВЦЭМ!$B$34:$B$777,E$207)+'СЕТ СН'!$F$15</f>
        <v>0</v>
      </c>
      <c r="F212" s="36">
        <f ca="1">SUMIFS(СВЦЭМ!$G$34:$G$777,СВЦЭМ!$A$34:$A$777,$A212,СВЦЭМ!$B$34:$B$777,F$207)+'СЕТ СН'!$F$15</f>
        <v>0</v>
      </c>
      <c r="G212" s="36">
        <f ca="1">SUMIFS(СВЦЭМ!$G$34:$G$777,СВЦЭМ!$A$34:$A$777,$A212,СВЦЭМ!$B$34:$B$777,G$207)+'СЕТ СН'!$F$15</f>
        <v>0</v>
      </c>
      <c r="H212" s="36">
        <f ca="1">SUMIFS(СВЦЭМ!$G$34:$G$777,СВЦЭМ!$A$34:$A$777,$A212,СВЦЭМ!$B$34:$B$777,H$207)+'СЕТ СН'!$F$15</f>
        <v>0</v>
      </c>
      <c r="I212" s="36">
        <f ca="1">SUMIFS(СВЦЭМ!$G$34:$G$777,СВЦЭМ!$A$34:$A$777,$A212,СВЦЭМ!$B$34:$B$777,I$207)+'СЕТ СН'!$F$15</f>
        <v>0</v>
      </c>
      <c r="J212" s="36">
        <f ca="1">SUMIFS(СВЦЭМ!$G$34:$G$777,СВЦЭМ!$A$34:$A$777,$A212,СВЦЭМ!$B$34:$B$777,J$207)+'СЕТ СН'!$F$15</f>
        <v>0</v>
      </c>
      <c r="K212" s="36">
        <f ca="1">SUMIFS(СВЦЭМ!$G$34:$G$777,СВЦЭМ!$A$34:$A$777,$A212,СВЦЭМ!$B$34:$B$777,K$207)+'СЕТ СН'!$F$15</f>
        <v>0</v>
      </c>
      <c r="L212" s="36">
        <f ca="1">SUMIFS(СВЦЭМ!$G$34:$G$777,СВЦЭМ!$A$34:$A$777,$A212,СВЦЭМ!$B$34:$B$777,L$207)+'СЕТ СН'!$F$15</f>
        <v>0</v>
      </c>
      <c r="M212" s="36">
        <f ca="1">SUMIFS(СВЦЭМ!$G$34:$G$777,СВЦЭМ!$A$34:$A$777,$A212,СВЦЭМ!$B$34:$B$777,M$207)+'СЕТ СН'!$F$15</f>
        <v>0</v>
      </c>
      <c r="N212" s="36">
        <f ca="1">SUMIFS(СВЦЭМ!$G$34:$G$777,СВЦЭМ!$A$34:$A$777,$A212,СВЦЭМ!$B$34:$B$777,N$207)+'СЕТ СН'!$F$15</f>
        <v>0</v>
      </c>
      <c r="O212" s="36">
        <f ca="1">SUMIFS(СВЦЭМ!$G$34:$G$777,СВЦЭМ!$A$34:$A$777,$A212,СВЦЭМ!$B$34:$B$777,O$207)+'СЕТ СН'!$F$15</f>
        <v>0</v>
      </c>
      <c r="P212" s="36">
        <f ca="1">SUMIFS(СВЦЭМ!$G$34:$G$777,СВЦЭМ!$A$34:$A$777,$A212,СВЦЭМ!$B$34:$B$777,P$207)+'СЕТ СН'!$F$15</f>
        <v>0</v>
      </c>
      <c r="Q212" s="36">
        <f ca="1">SUMIFS(СВЦЭМ!$G$34:$G$777,СВЦЭМ!$A$34:$A$777,$A212,СВЦЭМ!$B$34:$B$777,Q$207)+'СЕТ СН'!$F$15</f>
        <v>0</v>
      </c>
      <c r="R212" s="36">
        <f ca="1">SUMIFS(СВЦЭМ!$G$34:$G$777,СВЦЭМ!$A$34:$A$777,$A212,СВЦЭМ!$B$34:$B$777,R$207)+'СЕТ СН'!$F$15</f>
        <v>0</v>
      </c>
      <c r="S212" s="36">
        <f ca="1">SUMIFS(СВЦЭМ!$G$34:$G$777,СВЦЭМ!$A$34:$A$777,$A212,СВЦЭМ!$B$34:$B$777,S$207)+'СЕТ СН'!$F$15</f>
        <v>0</v>
      </c>
      <c r="T212" s="36">
        <f ca="1">SUMIFS(СВЦЭМ!$G$34:$G$777,СВЦЭМ!$A$34:$A$777,$A212,СВЦЭМ!$B$34:$B$777,T$207)+'СЕТ СН'!$F$15</f>
        <v>0</v>
      </c>
      <c r="U212" s="36">
        <f ca="1">SUMIFS(СВЦЭМ!$G$34:$G$777,СВЦЭМ!$A$34:$A$777,$A212,СВЦЭМ!$B$34:$B$777,U$207)+'СЕТ СН'!$F$15</f>
        <v>0</v>
      </c>
      <c r="V212" s="36">
        <f ca="1">SUMIFS(СВЦЭМ!$G$34:$G$777,СВЦЭМ!$A$34:$A$777,$A212,СВЦЭМ!$B$34:$B$777,V$207)+'СЕТ СН'!$F$15</f>
        <v>0</v>
      </c>
      <c r="W212" s="36">
        <f ca="1">SUMIFS(СВЦЭМ!$G$34:$G$777,СВЦЭМ!$A$34:$A$777,$A212,СВЦЭМ!$B$34:$B$777,W$207)+'СЕТ СН'!$F$15</f>
        <v>0</v>
      </c>
      <c r="X212" s="36">
        <f ca="1">SUMIFS(СВЦЭМ!$G$34:$G$777,СВЦЭМ!$A$34:$A$777,$A212,СВЦЭМ!$B$34:$B$777,X$207)+'СЕТ СН'!$F$15</f>
        <v>0</v>
      </c>
      <c r="Y212" s="36">
        <f ca="1">SUMIFS(СВЦЭМ!$G$34:$G$777,СВЦЭМ!$A$34:$A$777,$A212,СВЦЭМ!$B$34:$B$777,Y$207)+'СЕТ СН'!$F$15</f>
        <v>0</v>
      </c>
    </row>
    <row r="213" spans="1:25" ht="15.75" hidden="1" x14ac:dyDescent="0.2">
      <c r="A213" s="35">
        <f t="shared" si="6"/>
        <v>43502</v>
      </c>
      <c r="B213" s="36">
        <f ca="1">SUMIFS(СВЦЭМ!$G$34:$G$777,СВЦЭМ!$A$34:$A$777,$A213,СВЦЭМ!$B$34:$B$777,B$207)+'СЕТ СН'!$F$15</f>
        <v>0</v>
      </c>
      <c r="C213" s="36">
        <f ca="1">SUMIFS(СВЦЭМ!$G$34:$G$777,СВЦЭМ!$A$34:$A$777,$A213,СВЦЭМ!$B$34:$B$777,C$207)+'СЕТ СН'!$F$15</f>
        <v>0</v>
      </c>
      <c r="D213" s="36">
        <f ca="1">SUMIFS(СВЦЭМ!$G$34:$G$777,СВЦЭМ!$A$34:$A$777,$A213,СВЦЭМ!$B$34:$B$777,D$207)+'СЕТ СН'!$F$15</f>
        <v>0</v>
      </c>
      <c r="E213" s="36">
        <f ca="1">SUMIFS(СВЦЭМ!$G$34:$G$777,СВЦЭМ!$A$34:$A$777,$A213,СВЦЭМ!$B$34:$B$777,E$207)+'СЕТ СН'!$F$15</f>
        <v>0</v>
      </c>
      <c r="F213" s="36">
        <f ca="1">SUMIFS(СВЦЭМ!$G$34:$G$777,СВЦЭМ!$A$34:$A$777,$A213,СВЦЭМ!$B$34:$B$777,F$207)+'СЕТ СН'!$F$15</f>
        <v>0</v>
      </c>
      <c r="G213" s="36">
        <f ca="1">SUMIFS(СВЦЭМ!$G$34:$G$777,СВЦЭМ!$A$34:$A$777,$A213,СВЦЭМ!$B$34:$B$777,G$207)+'СЕТ СН'!$F$15</f>
        <v>0</v>
      </c>
      <c r="H213" s="36">
        <f ca="1">SUMIFS(СВЦЭМ!$G$34:$G$777,СВЦЭМ!$A$34:$A$777,$A213,СВЦЭМ!$B$34:$B$777,H$207)+'СЕТ СН'!$F$15</f>
        <v>0</v>
      </c>
      <c r="I213" s="36">
        <f ca="1">SUMIFS(СВЦЭМ!$G$34:$G$777,СВЦЭМ!$A$34:$A$777,$A213,СВЦЭМ!$B$34:$B$777,I$207)+'СЕТ СН'!$F$15</f>
        <v>0</v>
      </c>
      <c r="J213" s="36">
        <f ca="1">SUMIFS(СВЦЭМ!$G$34:$G$777,СВЦЭМ!$A$34:$A$777,$A213,СВЦЭМ!$B$34:$B$777,J$207)+'СЕТ СН'!$F$15</f>
        <v>0</v>
      </c>
      <c r="K213" s="36">
        <f ca="1">SUMIFS(СВЦЭМ!$G$34:$G$777,СВЦЭМ!$A$34:$A$777,$A213,СВЦЭМ!$B$34:$B$777,K$207)+'СЕТ СН'!$F$15</f>
        <v>0</v>
      </c>
      <c r="L213" s="36">
        <f ca="1">SUMIFS(СВЦЭМ!$G$34:$G$777,СВЦЭМ!$A$34:$A$777,$A213,СВЦЭМ!$B$34:$B$777,L$207)+'СЕТ СН'!$F$15</f>
        <v>0</v>
      </c>
      <c r="M213" s="36">
        <f ca="1">SUMIFS(СВЦЭМ!$G$34:$G$777,СВЦЭМ!$A$34:$A$777,$A213,СВЦЭМ!$B$34:$B$777,M$207)+'СЕТ СН'!$F$15</f>
        <v>0</v>
      </c>
      <c r="N213" s="36">
        <f ca="1">SUMIFS(СВЦЭМ!$G$34:$G$777,СВЦЭМ!$A$34:$A$777,$A213,СВЦЭМ!$B$34:$B$777,N$207)+'СЕТ СН'!$F$15</f>
        <v>0</v>
      </c>
      <c r="O213" s="36">
        <f ca="1">SUMIFS(СВЦЭМ!$G$34:$G$777,СВЦЭМ!$A$34:$A$777,$A213,СВЦЭМ!$B$34:$B$777,O$207)+'СЕТ СН'!$F$15</f>
        <v>0</v>
      </c>
      <c r="P213" s="36">
        <f ca="1">SUMIFS(СВЦЭМ!$G$34:$G$777,СВЦЭМ!$A$34:$A$777,$A213,СВЦЭМ!$B$34:$B$777,P$207)+'СЕТ СН'!$F$15</f>
        <v>0</v>
      </c>
      <c r="Q213" s="36">
        <f ca="1">SUMIFS(СВЦЭМ!$G$34:$G$777,СВЦЭМ!$A$34:$A$777,$A213,СВЦЭМ!$B$34:$B$777,Q$207)+'СЕТ СН'!$F$15</f>
        <v>0</v>
      </c>
      <c r="R213" s="36">
        <f ca="1">SUMIFS(СВЦЭМ!$G$34:$G$777,СВЦЭМ!$A$34:$A$777,$A213,СВЦЭМ!$B$34:$B$777,R$207)+'СЕТ СН'!$F$15</f>
        <v>0</v>
      </c>
      <c r="S213" s="36">
        <f ca="1">SUMIFS(СВЦЭМ!$G$34:$G$777,СВЦЭМ!$A$34:$A$777,$A213,СВЦЭМ!$B$34:$B$777,S$207)+'СЕТ СН'!$F$15</f>
        <v>0</v>
      </c>
      <c r="T213" s="36">
        <f ca="1">SUMIFS(СВЦЭМ!$G$34:$G$777,СВЦЭМ!$A$34:$A$777,$A213,СВЦЭМ!$B$34:$B$777,T$207)+'СЕТ СН'!$F$15</f>
        <v>0</v>
      </c>
      <c r="U213" s="36">
        <f ca="1">SUMIFS(СВЦЭМ!$G$34:$G$777,СВЦЭМ!$A$34:$A$777,$A213,СВЦЭМ!$B$34:$B$777,U$207)+'СЕТ СН'!$F$15</f>
        <v>0</v>
      </c>
      <c r="V213" s="36">
        <f ca="1">SUMIFS(СВЦЭМ!$G$34:$G$777,СВЦЭМ!$A$34:$A$777,$A213,СВЦЭМ!$B$34:$B$777,V$207)+'СЕТ СН'!$F$15</f>
        <v>0</v>
      </c>
      <c r="W213" s="36">
        <f ca="1">SUMIFS(СВЦЭМ!$G$34:$G$777,СВЦЭМ!$A$34:$A$777,$A213,СВЦЭМ!$B$34:$B$777,W$207)+'СЕТ СН'!$F$15</f>
        <v>0</v>
      </c>
      <c r="X213" s="36">
        <f ca="1">SUMIFS(СВЦЭМ!$G$34:$G$777,СВЦЭМ!$A$34:$A$777,$A213,СВЦЭМ!$B$34:$B$777,X$207)+'СЕТ СН'!$F$15</f>
        <v>0</v>
      </c>
      <c r="Y213" s="36">
        <f ca="1">SUMIFS(СВЦЭМ!$G$34:$G$777,СВЦЭМ!$A$34:$A$777,$A213,СВЦЭМ!$B$34:$B$777,Y$207)+'СЕТ СН'!$F$15</f>
        <v>0</v>
      </c>
    </row>
    <row r="214" spans="1:25" ht="15.75" hidden="1" x14ac:dyDescent="0.2">
      <c r="A214" s="35">
        <f t="shared" si="6"/>
        <v>43503</v>
      </c>
      <c r="B214" s="36">
        <f ca="1">SUMIFS(СВЦЭМ!$G$34:$G$777,СВЦЭМ!$A$34:$A$777,$A214,СВЦЭМ!$B$34:$B$777,B$207)+'СЕТ СН'!$F$15</f>
        <v>0</v>
      </c>
      <c r="C214" s="36">
        <f ca="1">SUMIFS(СВЦЭМ!$G$34:$G$777,СВЦЭМ!$A$34:$A$777,$A214,СВЦЭМ!$B$34:$B$777,C$207)+'СЕТ СН'!$F$15</f>
        <v>0</v>
      </c>
      <c r="D214" s="36">
        <f ca="1">SUMIFS(СВЦЭМ!$G$34:$G$777,СВЦЭМ!$A$34:$A$777,$A214,СВЦЭМ!$B$34:$B$777,D$207)+'СЕТ СН'!$F$15</f>
        <v>0</v>
      </c>
      <c r="E214" s="36">
        <f ca="1">SUMIFS(СВЦЭМ!$G$34:$G$777,СВЦЭМ!$A$34:$A$777,$A214,СВЦЭМ!$B$34:$B$777,E$207)+'СЕТ СН'!$F$15</f>
        <v>0</v>
      </c>
      <c r="F214" s="36">
        <f ca="1">SUMIFS(СВЦЭМ!$G$34:$G$777,СВЦЭМ!$A$34:$A$777,$A214,СВЦЭМ!$B$34:$B$777,F$207)+'СЕТ СН'!$F$15</f>
        <v>0</v>
      </c>
      <c r="G214" s="36">
        <f ca="1">SUMIFS(СВЦЭМ!$G$34:$G$777,СВЦЭМ!$A$34:$A$777,$A214,СВЦЭМ!$B$34:$B$777,G$207)+'СЕТ СН'!$F$15</f>
        <v>0</v>
      </c>
      <c r="H214" s="36">
        <f ca="1">SUMIFS(СВЦЭМ!$G$34:$G$777,СВЦЭМ!$A$34:$A$777,$A214,СВЦЭМ!$B$34:$B$777,H$207)+'СЕТ СН'!$F$15</f>
        <v>0</v>
      </c>
      <c r="I214" s="36">
        <f ca="1">SUMIFS(СВЦЭМ!$G$34:$G$777,СВЦЭМ!$A$34:$A$777,$A214,СВЦЭМ!$B$34:$B$777,I$207)+'СЕТ СН'!$F$15</f>
        <v>0</v>
      </c>
      <c r="J214" s="36">
        <f ca="1">SUMIFS(СВЦЭМ!$G$34:$G$777,СВЦЭМ!$A$34:$A$777,$A214,СВЦЭМ!$B$34:$B$777,J$207)+'СЕТ СН'!$F$15</f>
        <v>0</v>
      </c>
      <c r="K214" s="36">
        <f ca="1">SUMIFS(СВЦЭМ!$G$34:$G$777,СВЦЭМ!$A$34:$A$777,$A214,СВЦЭМ!$B$34:$B$777,K$207)+'СЕТ СН'!$F$15</f>
        <v>0</v>
      </c>
      <c r="L214" s="36">
        <f ca="1">SUMIFS(СВЦЭМ!$G$34:$G$777,СВЦЭМ!$A$34:$A$777,$A214,СВЦЭМ!$B$34:$B$777,L$207)+'СЕТ СН'!$F$15</f>
        <v>0</v>
      </c>
      <c r="M214" s="36">
        <f ca="1">SUMIFS(СВЦЭМ!$G$34:$G$777,СВЦЭМ!$A$34:$A$777,$A214,СВЦЭМ!$B$34:$B$777,M$207)+'СЕТ СН'!$F$15</f>
        <v>0</v>
      </c>
      <c r="N214" s="36">
        <f ca="1">SUMIFS(СВЦЭМ!$G$34:$G$777,СВЦЭМ!$A$34:$A$777,$A214,СВЦЭМ!$B$34:$B$777,N$207)+'СЕТ СН'!$F$15</f>
        <v>0</v>
      </c>
      <c r="O214" s="36">
        <f ca="1">SUMIFS(СВЦЭМ!$G$34:$G$777,СВЦЭМ!$A$34:$A$777,$A214,СВЦЭМ!$B$34:$B$777,O$207)+'СЕТ СН'!$F$15</f>
        <v>0</v>
      </c>
      <c r="P214" s="36">
        <f ca="1">SUMIFS(СВЦЭМ!$G$34:$G$777,СВЦЭМ!$A$34:$A$777,$A214,СВЦЭМ!$B$34:$B$777,P$207)+'СЕТ СН'!$F$15</f>
        <v>0</v>
      </c>
      <c r="Q214" s="36">
        <f ca="1">SUMIFS(СВЦЭМ!$G$34:$G$777,СВЦЭМ!$A$34:$A$777,$A214,СВЦЭМ!$B$34:$B$777,Q$207)+'СЕТ СН'!$F$15</f>
        <v>0</v>
      </c>
      <c r="R214" s="36">
        <f ca="1">SUMIFS(СВЦЭМ!$G$34:$G$777,СВЦЭМ!$A$34:$A$777,$A214,СВЦЭМ!$B$34:$B$777,R$207)+'СЕТ СН'!$F$15</f>
        <v>0</v>
      </c>
      <c r="S214" s="36">
        <f ca="1">SUMIFS(СВЦЭМ!$G$34:$G$777,СВЦЭМ!$A$34:$A$777,$A214,СВЦЭМ!$B$34:$B$777,S$207)+'СЕТ СН'!$F$15</f>
        <v>0</v>
      </c>
      <c r="T214" s="36">
        <f ca="1">SUMIFS(СВЦЭМ!$G$34:$G$777,СВЦЭМ!$A$34:$A$777,$A214,СВЦЭМ!$B$34:$B$777,T$207)+'СЕТ СН'!$F$15</f>
        <v>0</v>
      </c>
      <c r="U214" s="36">
        <f ca="1">SUMIFS(СВЦЭМ!$G$34:$G$777,СВЦЭМ!$A$34:$A$777,$A214,СВЦЭМ!$B$34:$B$777,U$207)+'СЕТ СН'!$F$15</f>
        <v>0</v>
      </c>
      <c r="V214" s="36">
        <f ca="1">SUMIFS(СВЦЭМ!$G$34:$G$777,СВЦЭМ!$A$34:$A$777,$A214,СВЦЭМ!$B$34:$B$777,V$207)+'СЕТ СН'!$F$15</f>
        <v>0</v>
      </c>
      <c r="W214" s="36">
        <f ca="1">SUMIFS(СВЦЭМ!$G$34:$G$777,СВЦЭМ!$A$34:$A$777,$A214,СВЦЭМ!$B$34:$B$777,W$207)+'СЕТ СН'!$F$15</f>
        <v>0</v>
      </c>
      <c r="X214" s="36">
        <f ca="1">SUMIFS(СВЦЭМ!$G$34:$G$777,СВЦЭМ!$A$34:$A$777,$A214,СВЦЭМ!$B$34:$B$777,X$207)+'СЕТ СН'!$F$15</f>
        <v>0</v>
      </c>
      <c r="Y214" s="36">
        <f ca="1">SUMIFS(СВЦЭМ!$G$34:$G$777,СВЦЭМ!$A$34:$A$777,$A214,СВЦЭМ!$B$34:$B$777,Y$207)+'СЕТ СН'!$F$15</f>
        <v>0</v>
      </c>
    </row>
    <row r="215" spans="1:25" ht="15.75" hidden="1" x14ac:dyDescent="0.2">
      <c r="A215" s="35">
        <f t="shared" si="6"/>
        <v>43504</v>
      </c>
      <c r="B215" s="36">
        <f ca="1">SUMIFS(СВЦЭМ!$G$34:$G$777,СВЦЭМ!$A$34:$A$777,$A215,СВЦЭМ!$B$34:$B$777,B$207)+'СЕТ СН'!$F$15</f>
        <v>0</v>
      </c>
      <c r="C215" s="36">
        <f ca="1">SUMIFS(СВЦЭМ!$G$34:$G$777,СВЦЭМ!$A$34:$A$777,$A215,СВЦЭМ!$B$34:$B$777,C$207)+'СЕТ СН'!$F$15</f>
        <v>0</v>
      </c>
      <c r="D215" s="36">
        <f ca="1">SUMIFS(СВЦЭМ!$G$34:$G$777,СВЦЭМ!$A$34:$A$777,$A215,СВЦЭМ!$B$34:$B$777,D$207)+'СЕТ СН'!$F$15</f>
        <v>0</v>
      </c>
      <c r="E215" s="36">
        <f ca="1">SUMIFS(СВЦЭМ!$G$34:$G$777,СВЦЭМ!$A$34:$A$777,$A215,СВЦЭМ!$B$34:$B$777,E$207)+'СЕТ СН'!$F$15</f>
        <v>0</v>
      </c>
      <c r="F215" s="36">
        <f ca="1">SUMIFS(СВЦЭМ!$G$34:$G$777,СВЦЭМ!$A$34:$A$777,$A215,СВЦЭМ!$B$34:$B$777,F$207)+'СЕТ СН'!$F$15</f>
        <v>0</v>
      </c>
      <c r="G215" s="36">
        <f ca="1">SUMIFS(СВЦЭМ!$G$34:$G$777,СВЦЭМ!$A$34:$A$777,$A215,СВЦЭМ!$B$34:$B$777,G$207)+'СЕТ СН'!$F$15</f>
        <v>0</v>
      </c>
      <c r="H215" s="36">
        <f ca="1">SUMIFS(СВЦЭМ!$G$34:$G$777,СВЦЭМ!$A$34:$A$777,$A215,СВЦЭМ!$B$34:$B$777,H$207)+'СЕТ СН'!$F$15</f>
        <v>0</v>
      </c>
      <c r="I215" s="36">
        <f ca="1">SUMIFS(СВЦЭМ!$G$34:$G$777,СВЦЭМ!$A$34:$A$777,$A215,СВЦЭМ!$B$34:$B$777,I$207)+'СЕТ СН'!$F$15</f>
        <v>0</v>
      </c>
      <c r="J215" s="36">
        <f ca="1">SUMIFS(СВЦЭМ!$G$34:$G$777,СВЦЭМ!$A$34:$A$777,$A215,СВЦЭМ!$B$34:$B$777,J$207)+'СЕТ СН'!$F$15</f>
        <v>0</v>
      </c>
      <c r="K215" s="36">
        <f ca="1">SUMIFS(СВЦЭМ!$G$34:$G$777,СВЦЭМ!$A$34:$A$777,$A215,СВЦЭМ!$B$34:$B$777,K$207)+'СЕТ СН'!$F$15</f>
        <v>0</v>
      </c>
      <c r="L215" s="36">
        <f ca="1">SUMIFS(СВЦЭМ!$G$34:$G$777,СВЦЭМ!$A$34:$A$777,$A215,СВЦЭМ!$B$34:$B$777,L$207)+'СЕТ СН'!$F$15</f>
        <v>0</v>
      </c>
      <c r="M215" s="36">
        <f ca="1">SUMIFS(СВЦЭМ!$G$34:$G$777,СВЦЭМ!$A$34:$A$777,$A215,СВЦЭМ!$B$34:$B$777,M$207)+'СЕТ СН'!$F$15</f>
        <v>0</v>
      </c>
      <c r="N215" s="36">
        <f ca="1">SUMIFS(СВЦЭМ!$G$34:$G$777,СВЦЭМ!$A$34:$A$777,$A215,СВЦЭМ!$B$34:$B$777,N$207)+'СЕТ СН'!$F$15</f>
        <v>0</v>
      </c>
      <c r="O215" s="36">
        <f ca="1">SUMIFS(СВЦЭМ!$G$34:$G$777,СВЦЭМ!$A$34:$A$777,$A215,СВЦЭМ!$B$34:$B$777,O$207)+'СЕТ СН'!$F$15</f>
        <v>0</v>
      </c>
      <c r="P215" s="36">
        <f ca="1">SUMIFS(СВЦЭМ!$G$34:$G$777,СВЦЭМ!$A$34:$A$777,$A215,СВЦЭМ!$B$34:$B$777,P$207)+'СЕТ СН'!$F$15</f>
        <v>0</v>
      </c>
      <c r="Q215" s="36">
        <f ca="1">SUMIFS(СВЦЭМ!$G$34:$G$777,СВЦЭМ!$A$34:$A$777,$A215,СВЦЭМ!$B$34:$B$777,Q$207)+'СЕТ СН'!$F$15</f>
        <v>0</v>
      </c>
      <c r="R215" s="36">
        <f ca="1">SUMIFS(СВЦЭМ!$G$34:$G$777,СВЦЭМ!$A$34:$A$777,$A215,СВЦЭМ!$B$34:$B$777,R$207)+'СЕТ СН'!$F$15</f>
        <v>0</v>
      </c>
      <c r="S215" s="36">
        <f ca="1">SUMIFS(СВЦЭМ!$G$34:$G$777,СВЦЭМ!$A$34:$A$777,$A215,СВЦЭМ!$B$34:$B$777,S$207)+'СЕТ СН'!$F$15</f>
        <v>0</v>
      </c>
      <c r="T215" s="36">
        <f ca="1">SUMIFS(СВЦЭМ!$G$34:$G$777,СВЦЭМ!$A$34:$A$777,$A215,СВЦЭМ!$B$34:$B$777,T$207)+'СЕТ СН'!$F$15</f>
        <v>0</v>
      </c>
      <c r="U215" s="36">
        <f ca="1">SUMIFS(СВЦЭМ!$G$34:$G$777,СВЦЭМ!$A$34:$A$777,$A215,СВЦЭМ!$B$34:$B$777,U$207)+'СЕТ СН'!$F$15</f>
        <v>0</v>
      </c>
      <c r="V215" s="36">
        <f ca="1">SUMIFS(СВЦЭМ!$G$34:$G$777,СВЦЭМ!$A$34:$A$777,$A215,СВЦЭМ!$B$34:$B$777,V$207)+'СЕТ СН'!$F$15</f>
        <v>0</v>
      </c>
      <c r="W215" s="36">
        <f ca="1">SUMIFS(СВЦЭМ!$G$34:$G$777,СВЦЭМ!$A$34:$A$777,$A215,СВЦЭМ!$B$34:$B$777,W$207)+'СЕТ СН'!$F$15</f>
        <v>0</v>
      </c>
      <c r="X215" s="36">
        <f ca="1">SUMIFS(СВЦЭМ!$G$34:$G$777,СВЦЭМ!$A$34:$A$777,$A215,СВЦЭМ!$B$34:$B$777,X$207)+'СЕТ СН'!$F$15</f>
        <v>0</v>
      </c>
      <c r="Y215" s="36">
        <f ca="1">SUMIFS(СВЦЭМ!$G$34:$G$777,СВЦЭМ!$A$34:$A$777,$A215,СВЦЭМ!$B$34:$B$777,Y$207)+'СЕТ СН'!$F$15</f>
        <v>0</v>
      </c>
    </row>
    <row r="216" spans="1:25" ht="15.75" hidden="1" x14ac:dyDescent="0.2">
      <c r="A216" s="35">
        <f t="shared" si="6"/>
        <v>43505</v>
      </c>
      <c r="B216" s="36">
        <f ca="1">SUMIFS(СВЦЭМ!$G$34:$G$777,СВЦЭМ!$A$34:$A$777,$A216,СВЦЭМ!$B$34:$B$777,B$207)+'СЕТ СН'!$F$15</f>
        <v>0</v>
      </c>
      <c r="C216" s="36">
        <f ca="1">SUMIFS(СВЦЭМ!$G$34:$G$777,СВЦЭМ!$A$34:$A$777,$A216,СВЦЭМ!$B$34:$B$777,C$207)+'СЕТ СН'!$F$15</f>
        <v>0</v>
      </c>
      <c r="D216" s="36">
        <f ca="1">SUMIFS(СВЦЭМ!$G$34:$G$777,СВЦЭМ!$A$34:$A$777,$A216,СВЦЭМ!$B$34:$B$777,D$207)+'СЕТ СН'!$F$15</f>
        <v>0</v>
      </c>
      <c r="E216" s="36">
        <f ca="1">SUMIFS(СВЦЭМ!$G$34:$G$777,СВЦЭМ!$A$34:$A$777,$A216,СВЦЭМ!$B$34:$B$777,E$207)+'СЕТ СН'!$F$15</f>
        <v>0</v>
      </c>
      <c r="F216" s="36">
        <f ca="1">SUMIFS(СВЦЭМ!$G$34:$G$777,СВЦЭМ!$A$34:$A$777,$A216,СВЦЭМ!$B$34:$B$777,F$207)+'СЕТ СН'!$F$15</f>
        <v>0</v>
      </c>
      <c r="G216" s="36">
        <f ca="1">SUMIFS(СВЦЭМ!$G$34:$G$777,СВЦЭМ!$A$34:$A$777,$A216,СВЦЭМ!$B$34:$B$777,G$207)+'СЕТ СН'!$F$15</f>
        <v>0</v>
      </c>
      <c r="H216" s="36">
        <f ca="1">SUMIFS(СВЦЭМ!$G$34:$G$777,СВЦЭМ!$A$34:$A$777,$A216,СВЦЭМ!$B$34:$B$777,H$207)+'СЕТ СН'!$F$15</f>
        <v>0</v>
      </c>
      <c r="I216" s="36">
        <f ca="1">SUMIFS(СВЦЭМ!$G$34:$G$777,СВЦЭМ!$A$34:$A$777,$A216,СВЦЭМ!$B$34:$B$777,I$207)+'СЕТ СН'!$F$15</f>
        <v>0</v>
      </c>
      <c r="J216" s="36">
        <f ca="1">SUMIFS(СВЦЭМ!$G$34:$G$777,СВЦЭМ!$A$34:$A$777,$A216,СВЦЭМ!$B$34:$B$777,J$207)+'СЕТ СН'!$F$15</f>
        <v>0</v>
      </c>
      <c r="K216" s="36">
        <f ca="1">SUMIFS(СВЦЭМ!$G$34:$G$777,СВЦЭМ!$A$34:$A$777,$A216,СВЦЭМ!$B$34:$B$777,K$207)+'СЕТ СН'!$F$15</f>
        <v>0</v>
      </c>
      <c r="L216" s="36">
        <f ca="1">SUMIFS(СВЦЭМ!$G$34:$G$777,СВЦЭМ!$A$34:$A$777,$A216,СВЦЭМ!$B$34:$B$777,L$207)+'СЕТ СН'!$F$15</f>
        <v>0</v>
      </c>
      <c r="M216" s="36">
        <f ca="1">SUMIFS(СВЦЭМ!$G$34:$G$777,СВЦЭМ!$A$34:$A$777,$A216,СВЦЭМ!$B$34:$B$777,M$207)+'СЕТ СН'!$F$15</f>
        <v>0</v>
      </c>
      <c r="N216" s="36">
        <f ca="1">SUMIFS(СВЦЭМ!$G$34:$G$777,СВЦЭМ!$A$34:$A$777,$A216,СВЦЭМ!$B$34:$B$777,N$207)+'СЕТ СН'!$F$15</f>
        <v>0</v>
      </c>
      <c r="O216" s="36">
        <f ca="1">SUMIFS(СВЦЭМ!$G$34:$G$777,СВЦЭМ!$A$34:$A$777,$A216,СВЦЭМ!$B$34:$B$777,O$207)+'СЕТ СН'!$F$15</f>
        <v>0</v>
      </c>
      <c r="P216" s="36">
        <f ca="1">SUMIFS(СВЦЭМ!$G$34:$G$777,СВЦЭМ!$A$34:$A$777,$A216,СВЦЭМ!$B$34:$B$777,P$207)+'СЕТ СН'!$F$15</f>
        <v>0</v>
      </c>
      <c r="Q216" s="36">
        <f ca="1">SUMIFS(СВЦЭМ!$G$34:$G$777,СВЦЭМ!$A$34:$A$777,$A216,СВЦЭМ!$B$34:$B$777,Q$207)+'СЕТ СН'!$F$15</f>
        <v>0</v>
      </c>
      <c r="R216" s="36">
        <f ca="1">SUMIFS(СВЦЭМ!$G$34:$G$777,СВЦЭМ!$A$34:$A$777,$A216,СВЦЭМ!$B$34:$B$777,R$207)+'СЕТ СН'!$F$15</f>
        <v>0</v>
      </c>
      <c r="S216" s="36">
        <f ca="1">SUMIFS(СВЦЭМ!$G$34:$G$777,СВЦЭМ!$A$34:$A$777,$A216,СВЦЭМ!$B$34:$B$777,S$207)+'СЕТ СН'!$F$15</f>
        <v>0</v>
      </c>
      <c r="T216" s="36">
        <f ca="1">SUMIFS(СВЦЭМ!$G$34:$G$777,СВЦЭМ!$A$34:$A$777,$A216,СВЦЭМ!$B$34:$B$777,T$207)+'СЕТ СН'!$F$15</f>
        <v>0</v>
      </c>
      <c r="U216" s="36">
        <f ca="1">SUMIFS(СВЦЭМ!$G$34:$G$777,СВЦЭМ!$A$34:$A$777,$A216,СВЦЭМ!$B$34:$B$777,U$207)+'СЕТ СН'!$F$15</f>
        <v>0</v>
      </c>
      <c r="V216" s="36">
        <f ca="1">SUMIFS(СВЦЭМ!$G$34:$G$777,СВЦЭМ!$A$34:$A$777,$A216,СВЦЭМ!$B$34:$B$777,V$207)+'СЕТ СН'!$F$15</f>
        <v>0</v>
      </c>
      <c r="W216" s="36">
        <f ca="1">SUMIFS(СВЦЭМ!$G$34:$G$777,СВЦЭМ!$A$34:$A$777,$A216,СВЦЭМ!$B$34:$B$777,W$207)+'СЕТ СН'!$F$15</f>
        <v>0</v>
      </c>
      <c r="X216" s="36">
        <f ca="1">SUMIFS(СВЦЭМ!$G$34:$G$777,СВЦЭМ!$A$34:$A$777,$A216,СВЦЭМ!$B$34:$B$777,X$207)+'СЕТ СН'!$F$15</f>
        <v>0</v>
      </c>
      <c r="Y216" s="36">
        <f ca="1">SUMIFS(СВЦЭМ!$G$34:$G$777,СВЦЭМ!$A$34:$A$777,$A216,СВЦЭМ!$B$34:$B$777,Y$207)+'СЕТ СН'!$F$15</f>
        <v>0</v>
      </c>
    </row>
    <row r="217" spans="1:25" ht="15.75" hidden="1" x14ac:dyDescent="0.2">
      <c r="A217" s="35">
        <f t="shared" si="6"/>
        <v>43506</v>
      </c>
      <c r="B217" s="36">
        <f ca="1">SUMIFS(СВЦЭМ!$G$34:$G$777,СВЦЭМ!$A$34:$A$777,$A217,СВЦЭМ!$B$34:$B$777,B$207)+'СЕТ СН'!$F$15</f>
        <v>0</v>
      </c>
      <c r="C217" s="36">
        <f ca="1">SUMIFS(СВЦЭМ!$G$34:$G$777,СВЦЭМ!$A$34:$A$777,$A217,СВЦЭМ!$B$34:$B$777,C$207)+'СЕТ СН'!$F$15</f>
        <v>0</v>
      </c>
      <c r="D217" s="36">
        <f ca="1">SUMIFS(СВЦЭМ!$G$34:$G$777,СВЦЭМ!$A$34:$A$777,$A217,СВЦЭМ!$B$34:$B$777,D$207)+'СЕТ СН'!$F$15</f>
        <v>0</v>
      </c>
      <c r="E217" s="36">
        <f ca="1">SUMIFS(СВЦЭМ!$G$34:$G$777,СВЦЭМ!$A$34:$A$777,$A217,СВЦЭМ!$B$34:$B$777,E$207)+'СЕТ СН'!$F$15</f>
        <v>0</v>
      </c>
      <c r="F217" s="36">
        <f ca="1">SUMIFS(СВЦЭМ!$G$34:$G$777,СВЦЭМ!$A$34:$A$777,$A217,СВЦЭМ!$B$34:$B$777,F$207)+'СЕТ СН'!$F$15</f>
        <v>0</v>
      </c>
      <c r="G217" s="36">
        <f ca="1">SUMIFS(СВЦЭМ!$G$34:$G$777,СВЦЭМ!$A$34:$A$777,$A217,СВЦЭМ!$B$34:$B$777,G$207)+'СЕТ СН'!$F$15</f>
        <v>0</v>
      </c>
      <c r="H217" s="36">
        <f ca="1">SUMIFS(СВЦЭМ!$G$34:$G$777,СВЦЭМ!$A$34:$A$777,$A217,СВЦЭМ!$B$34:$B$777,H$207)+'СЕТ СН'!$F$15</f>
        <v>0</v>
      </c>
      <c r="I217" s="36">
        <f ca="1">SUMIFS(СВЦЭМ!$G$34:$G$777,СВЦЭМ!$A$34:$A$777,$A217,СВЦЭМ!$B$34:$B$777,I$207)+'СЕТ СН'!$F$15</f>
        <v>0</v>
      </c>
      <c r="J217" s="36">
        <f ca="1">SUMIFS(СВЦЭМ!$G$34:$G$777,СВЦЭМ!$A$34:$A$777,$A217,СВЦЭМ!$B$34:$B$777,J$207)+'СЕТ СН'!$F$15</f>
        <v>0</v>
      </c>
      <c r="K217" s="36">
        <f ca="1">SUMIFS(СВЦЭМ!$G$34:$G$777,СВЦЭМ!$A$34:$A$777,$A217,СВЦЭМ!$B$34:$B$777,K$207)+'СЕТ СН'!$F$15</f>
        <v>0</v>
      </c>
      <c r="L217" s="36">
        <f ca="1">SUMIFS(СВЦЭМ!$G$34:$G$777,СВЦЭМ!$A$34:$A$777,$A217,СВЦЭМ!$B$34:$B$777,L$207)+'СЕТ СН'!$F$15</f>
        <v>0</v>
      </c>
      <c r="M217" s="36">
        <f ca="1">SUMIFS(СВЦЭМ!$G$34:$G$777,СВЦЭМ!$A$34:$A$777,$A217,СВЦЭМ!$B$34:$B$777,M$207)+'СЕТ СН'!$F$15</f>
        <v>0</v>
      </c>
      <c r="N217" s="36">
        <f ca="1">SUMIFS(СВЦЭМ!$G$34:$G$777,СВЦЭМ!$A$34:$A$777,$A217,СВЦЭМ!$B$34:$B$777,N$207)+'СЕТ СН'!$F$15</f>
        <v>0</v>
      </c>
      <c r="O217" s="36">
        <f ca="1">SUMIFS(СВЦЭМ!$G$34:$G$777,СВЦЭМ!$A$34:$A$777,$A217,СВЦЭМ!$B$34:$B$777,O$207)+'СЕТ СН'!$F$15</f>
        <v>0</v>
      </c>
      <c r="P217" s="36">
        <f ca="1">SUMIFS(СВЦЭМ!$G$34:$G$777,СВЦЭМ!$A$34:$A$777,$A217,СВЦЭМ!$B$34:$B$777,P$207)+'СЕТ СН'!$F$15</f>
        <v>0</v>
      </c>
      <c r="Q217" s="36">
        <f ca="1">SUMIFS(СВЦЭМ!$G$34:$G$777,СВЦЭМ!$A$34:$A$777,$A217,СВЦЭМ!$B$34:$B$777,Q$207)+'СЕТ СН'!$F$15</f>
        <v>0</v>
      </c>
      <c r="R217" s="36">
        <f ca="1">SUMIFS(СВЦЭМ!$G$34:$G$777,СВЦЭМ!$A$34:$A$777,$A217,СВЦЭМ!$B$34:$B$777,R$207)+'СЕТ СН'!$F$15</f>
        <v>0</v>
      </c>
      <c r="S217" s="36">
        <f ca="1">SUMIFS(СВЦЭМ!$G$34:$G$777,СВЦЭМ!$A$34:$A$777,$A217,СВЦЭМ!$B$34:$B$777,S$207)+'СЕТ СН'!$F$15</f>
        <v>0</v>
      </c>
      <c r="T217" s="36">
        <f ca="1">SUMIFS(СВЦЭМ!$G$34:$G$777,СВЦЭМ!$A$34:$A$777,$A217,СВЦЭМ!$B$34:$B$777,T$207)+'СЕТ СН'!$F$15</f>
        <v>0</v>
      </c>
      <c r="U217" s="36">
        <f ca="1">SUMIFS(СВЦЭМ!$G$34:$G$777,СВЦЭМ!$A$34:$A$777,$A217,СВЦЭМ!$B$34:$B$777,U$207)+'СЕТ СН'!$F$15</f>
        <v>0</v>
      </c>
      <c r="V217" s="36">
        <f ca="1">SUMIFS(СВЦЭМ!$G$34:$G$777,СВЦЭМ!$A$34:$A$777,$A217,СВЦЭМ!$B$34:$B$777,V$207)+'СЕТ СН'!$F$15</f>
        <v>0</v>
      </c>
      <c r="W217" s="36">
        <f ca="1">SUMIFS(СВЦЭМ!$G$34:$G$777,СВЦЭМ!$A$34:$A$777,$A217,СВЦЭМ!$B$34:$B$777,W$207)+'СЕТ СН'!$F$15</f>
        <v>0</v>
      </c>
      <c r="X217" s="36">
        <f ca="1">SUMIFS(СВЦЭМ!$G$34:$G$777,СВЦЭМ!$A$34:$A$777,$A217,СВЦЭМ!$B$34:$B$777,X$207)+'СЕТ СН'!$F$15</f>
        <v>0</v>
      </c>
      <c r="Y217" s="36">
        <f ca="1">SUMIFS(СВЦЭМ!$G$34:$G$777,СВЦЭМ!$A$34:$A$777,$A217,СВЦЭМ!$B$34:$B$777,Y$207)+'СЕТ СН'!$F$15</f>
        <v>0</v>
      </c>
    </row>
    <row r="218" spans="1:25" ht="15.75" hidden="1" x14ac:dyDescent="0.2">
      <c r="A218" s="35">
        <f t="shared" si="6"/>
        <v>43507</v>
      </c>
      <c r="B218" s="36">
        <f ca="1">SUMIFS(СВЦЭМ!$G$34:$G$777,СВЦЭМ!$A$34:$A$777,$A218,СВЦЭМ!$B$34:$B$777,B$207)+'СЕТ СН'!$F$15</f>
        <v>0</v>
      </c>
      <c r="C218" s="36">
        <f ca="1">SUMIFS(СВЦЭМ!$G$34:$G$777,СВЦЭМ!$A$34:$A$777,$A218,СВЦЭМ!$B$34:$B$777,C$207)+'СЕТ СН'!$F$15</f>
        <v>0</v>
      </c>
      <c r="D218" s="36">
        <f ca="1">SUMIFS(СВЦЭМ!$G$34:$G$777,СВЦЭМ!$A$34:$A$777,$A218,СВЦЭМ!$B$34:$B$777,D$207)+'СЕТ СН'!$F$15</f>
        <v>0</v>
      </c>
      <c r="E218" s="36">
        <f ca="1">SUMIFS(СВЦЭМ!$G$34:$G$777,СВЦЭМ!$A$34:$A$777,$A218,СВЦЭМ!$B$34:$B$777,E$207)+'СЕТ СН'!$F$15</f>
        <v>0</v>
      </c>
      <c r="F218" s="36">
        <f ca="1">SUMIFS(СВЦЭМ!$G$34:$G$777,СВЦЭМ!$A$34:$A$777,$A218,СВЦЭМ!$B$34:$B$777,F$207)+'СЕТ СН'!$F$15</f>
        <v>0</v>
      </c>
      <c r="G218" s="36">
        <f ca="1">SUMIFS(СВЦЭМ!$G$34:$G$777,СВЦЭМ!$A$34:$A$777,$A218,СВЦЭМ!$B$34:$B$777,G$207)+'СЕТ СН'!$F$15</f>
        <v>0</v>
      </c>
      <c r="H218" s="36">
        <f ca="1">SUMIFS(СВЦЭМ!$G$34:$G$777,СВЦЭМ!$A$34:$A$777,$A218,СВЦЭМ!$B$34:$B$777,H$207)+'СЕТ СН'!$F$15</f>
        <v>0</v>
      </c>
      <c r="I218" s="36">
        <f ca="1">SUMIFS(СВЦЭМ!$G$34:$G$777,СВЦЭМ!$A$34:$A$777,$A218,СВЦЭМ!$B$34:$B$777,I$207)+'СЕТ СН'!$F$15</f>
        <v>0</v>
      </c>
      <c r="J218" s="36">
        <f ca="1">SUMIFS(СВЦЭМ!$G$34:$G$777,СВЦЭМ!$A$34:$A$777,$A218,СВЦЭМ!$B$34:$B$777,J$207)+'СЕТ СН'!$F$15</f>
        <v>0</v>
      </c>
      <c r="K218" s="36">
        <f ca="1">SUMIFS(СВЦЭМ!$G$34:$G$777,СВЦЭМ!$A$34:$A$777,$A218,СВЦЭМ!$B$34:$B$777,K$207)+'СЕТ СН'!$F$15</f>
        <v>0</v>
      </c>
      <c r="L218" s="36">
        <f ca="1">SUMIFS(СВЦЭМ!$G$34:$G$777,СВЦЭМ!$A$34:$A$777,$A218,СВЦЭМ!$B$34:$B$777,L$207)+'СЕТ СН'!$F$15</f>
        <v>0</v>
      </c>
      <c r="M218" s="36">
        <f ca="1">SUMIFS(СВЦЭМ!$G$34:$G$777,СВЦЭМ!$A$34:$A$777,$A218,СВЦЭМ!$B$34:$B$777,M$207)+'СЕТ СН'!$F$15</f>
        <v>0</v>
      </c>
      <c r="N218" s="36">
        <f ca="1">SUMIFS(СВЦЭМ!$G$34:$G$777,СВЦЭМ!$A$34:$A$777,$A218,СВЦЭМ!$B$34:$B$777,N$207)+'СЕТ СН'!$F$15</f>
        <v>0</v>
      </c>
      <c r="O218" s="36">
        <f ca="1">SUMIFS(СВЦЭМ!$G$34:$G$777,СВЦЭМ!$A$34:$A$777,$A218,СВЦЭМ!$B$34:$B$777,O$207)+'СЕТ СН'!$F$15</f>
        <v>0</v>
      </c>
      <c r="P218" s="36">
        <f ca="1">SUMIFS(СВЦЭМ!$G$34:$G$777,СВЦЭМ!$A$34:$A$777,$A218,СВЦЭМ!$B$34:$B$777,P$207)+'СЕТ СН'!$F$15</f>
        <v>0</v>
      </c>
      <c r="Q218" s="36">
        <f ca="1">SUMIFS(СВЦЭМ!$G$34:$G$777,СВЦЭМ!$A$34:$A$777,$A218,СВЦЭМ!$B$34:$B$777,Q$207)+'СЕТ СН'!$F$15</f>
        <v>0</v>
      </c>
      <c r="R218" s="36">
        <f ca="1">SUMIFS(СВЦЭМ!$G$34:$G$777,СВЦЭМ!$A$34:$A$777,$A218,СВЦЭМ!$B$34:$B$777,R$207)+'СЕТ СН'!$F$15</f>
        <v>0</v>
      </c>
      <c r="S218" s="36">
        <f ca="1">SUMIFS(СВЦЭМ!$G$34:$G$777,СВЦЭМ!$A$34:$A$777,$A218,СВЦЭМ!$B$34:$B$777,S$207)+'СЕТ СН'!$F$15</f>
        <v>0</v>
      </c>
      <c r="T218" s="36">
        <f ca="1">SUMIFS(СВЦЭМ!$G$34:$G$777,СВЦЭМ!$A$34:$A$777,$A218,СВЦЭМ!$B$34:$B$777,T$207)+'СЕТ СН'!$F$15</f>
        <v>0</v>
      </c>
      <c r="U218" s="36">
        <f ca="1">SUMIFS(СВЦЭМ!$G$34:$G$777,СВЦЭМ!$A$34:$A$777,$A218,СВЦЭМ!$B$34:$B$777,U$207)+'СЕТ СН'!$F$15</f>
        <v>0</v>
      </c>
      <c r="V218" s="36">
        <f ca="1">SUMIFS(СВЦЭМ!$G$34:$G$777,СВЦЭМ!$A$34:$A$777,$A218,СВЦЭМ!$B$34:$B$777,V$207)+'СЕТ СН'!$F$15</f>
        <v>0</v>
      </c>
      <c r="W218" s="36">
        <f ca="1">SUMIFS(СВЦЭМ!$G$34:$G$777,СВЦЭМ!$A$34:$A$777,$A218,СВЦЭМ!$B$34:$B$777,W$207)+'СЕТ СН'!$F$15</f>
        <v>0</v>
      </c>
      <c r="X218" s="36">
        <f ca="1">SUMIFS(СВЦЭМ!$G$34:$G$777,СВЦЭМ!$A$34:$A$777,$A218,СВЦЭМ!$B$34:$B$777,X$207)+'СЕТ СН'!$F$15</f>
        <v>0</v>
      </c>
      <c r="Y218" s="36">
        <f ca="1">SUMIFS(СВЦЭМ!$G$34:$G$777,СВЦЭМ!$A$34:$A$777,$A218,СВЦЭМ!$B$34:$B$777,Y$207)+'СЕТ СН'!$F$15</f>
        <v>0</v>
      </c>
    </row>
    <row r="219" spans="1:25" ht="15.75" hidden="1" x14ac:dyDescent="0.2">
      <c r="A219" s="35">
        <f t="shared" si="6"/>
        <v>43508</v>
      </c>
      <c r="B219" s="36">
        <f ca="1">SUMIFS(СВЦЭМ!$G$34:$G$777,СВЦЭМ!$A$34:$A$777,$A219,СВЦЭМ!$B$34:$B$777,B$207)+'СЕТ СН'!$F$15</f>
        <v>0</v>
      </c>
      <c r="C219" s="36">
        <f ca="1">SUMIFS(СВЦЭМ!$G$34:$G$777,СВЦЭМ!$A$34:$A$777,$A219,СВЦЭМ!$B$34:$B$777,C$207)+'СЕТ СН'!$F$15</f>
        <v>0</v>
      </c>
      <c r="D219" s="36">
        <f ca="1">SUMIFS(СВЦЭМ!$G$34:$G$777,СВЦЭМ!$A$34:$A$777,$A219,СВЦЭМ!$B$34:$B$777,D$207)+'СЕТ СН'!$F$15</f>
        <v>0</v>
      </c>
      <c r="E219" s="36">
        <f ca="1">SUMIFS(СВЦЭМ!$G$34:$G$777,СВЦЭМ!$A$34:$A$777,$A219,СВЦЭМ!$B$34:$B$777,E$207)+'СЕТ СН'!$F$15</f>
        <v>0</v>
      </c>
      <c r="F219" s="36">
        <f ca="1">SUMIFS(СВЦЭМ!$G$34:$G$777,СВЦЭМ!$A$34:$A$777,$A219,СВЦЭМ!$B$34:$B$777,F$207)+'СЕТ СН'!$F$15</f>
        <v>0</v>
      </c>
      <c r="G219" s="36">
        <f ca="1">SUMIFS(СВЦЭМ!$G$34:$G$777,СВЦЭМ!$A$34:$A$777,$A219,СВЦЭМ!$B$34:$B$777,G$207)+'СЕТ СН'!$F$15</f>
        <v>0</v>
      </c>
      <c r="H219" s="36">
        <f ca="1">SUMIFS(СВЦЭМ!$G$34:$G$777,СВЦЭМ!$A$34:$A$777,$A219,СВЦЭМ!$B$34:$B$777,H$207)+'СЕТ СН'!$F$15</f>
        <v>0</v>
      </c>
      <c r="I219" s="36">
        <f ca="1">SUMIFS(СВЦЭМ!$G$34:$G$777,СВЦЭМ!$A$34:$A$777,$A219,СВЦЭМ!$B$34:$B$777,I$207)+'СЕТ СН'!$F$15</f>
        <v>0</v>
      </c>
      <c r="J219" s="36">
        <f ca="1">SUMIFS(СВЦЭМ!$G$34:$G$777,СВЦЭМ!$A$34:$A$777,$A219,СВЦЭМ!$B$34:$B$777,J$207)+'СЕТ СН'!$F$15</f>
        <v>0</v>
      </c>
      <c r="K219" s="36">
        <f ca="1">SUMIFS(СВЦЭМ!$G$34:$G$777,СВЦЭМ!$A$34:$A$777,$A219,СВЦЭМ!$B$34:$B$777,K$207)+'СЕТ СН'!$F$15</f>
        <v>0</v>
      </c>
      <c r="L219" s="36">
        <f ca="1">SUMIFS(СВЦЭМ!$G$34:$G$777,СВЦЭМ!$A$34:$A$777,$A219,СВЦЭМ!$B$34:$B$777,L$207)+'СЕТ СН'!$F$15</f>
        <v>0</v>
      </c>
      <c r="M219" s="36">
        <f ca="1">SUMIFS(СВЦЭМ!$G$34:$G$777,СВЦЭМ!$A$34:$A$777,$A219,СВЦЭМ!$B$34:$B$777,M$207)+'СЕТ СН'!$F$15</f>
        <v>0</v>
      </c>
      <c r="N219" s="36">
        <f ca="1">SUMIFS(СВЦЭМ!$G$34:$G$777,СВЦЭМ!$A$34:$A$777,$A219,СВЦЭМ!$B$34:$B$777,N$207)+'СЕТ СН'!$F$15</f>
        <v>0</v>
      </c>
      <c r="O219" s="36">
        <f ca="1">SUMIFS(СВЦЭМ!$G$34:$G$777,СВЦЭМ!$A$34:$A$777,$A219,СВЦЭМ!$B$34:$B$777,O$207)+'СЕТ СН'!$F$15</f>
        <v>0</v>
      </c>
      <c r="P219" s="36">
        <f ca="1">SUMIFS(СВЦЭМ!$G$34:$G$777,СВЦЭМ!$A$34:$A$777,$A219,СВЦЭМ!$B$34:$B$777,P$207)+'СЕТ СН'!$F$15</f>
        <v>0</v>
      </c>
      <c r="Q219" s="36">
        <f ca="1">SUMIFS(СВЦЭМ!$G$34:$G$777,СВЦЭМ!$A$34:$A$777,$A219,СВЦЭМ!$B$34:$B$777,Q$207)+'СЕТ СН'!$F$15</f>
        <v>0</v>
      </c>
      <c r="R219" s="36">
        <f ca="1">SUMIFS(СВЦЭМ!$G$34:$G$777,СВЦЭМ!$A$34:$A$777,$A219,СВЦЭМ!$B$34:$B$777,R$207)+'СЕТ СН'!$F$15</f>
        <v>0</v>
      </c>
      <c r="S219" s="36">
        <f ca="1">SUMIFS(СВЦЭМ!$G$34:$G$777,СВЦЭМ!$A$34:$A$777,$A219,СВЦЭМ!$B$34:$B$777,S$207)+'СЕТ СН'!$F$15</f>
        <v>0</v>
      </c>
      <c r="T219" s="36">
        <f ca="1">SUMIFS(СВЦЭМ!$G$34:$G$777,СВЦЭМ!$A$34:$A$777,$A219,СВЦЭМ!$B$34:$B$777,T$207)+'СЕТ СН'!$F$15</f>
        <v>0</v>
      </c>
      <c r="U219" s="36">
        <f ca="1">SUMIFS(СВЦЭМ!$G$34:$G$777,СВЦЭМ!$A$34:$A$777,$A219,СВЦЭМ!$B$34:$B$777,U$207)+'СЕТ СН'!$F$15</f>
        <v>0</v>
      </c>
      <c r="V219" s="36">
        <f ca="1">SUMIFS(СВЦЭМ!$G$34:$G$777,СВЦЭМ!$A$34:$A$777,$A219,СВЦЭМ!$B$34:$B$777,V$207)+'СЕТ СН'!$F$15</f>
        <v>0</v>
      </c>
      <c r="W219" s="36">
        <f ca="1">SUMIFS(СВЦЭМ!$G$34:$G$777,СВЦЭМ!$A$34:$A$777,$A219,СВЦЭМ!$B$34:$B$777,W$207)+'СЕТ СН'!$F$15</f>
        <v>0</v>
      </c>
      <c r="X219" s="36">
        <f ca="1">SUMIFS(СВЦЭМ!$G$34:$G$777,СВЦЭМ!$A$34:$A$777,$A219,СВЦЭМ!$B$34:$B$777,X$207)+'СЕТ СН'!$F$15</f>
        <v>0</v>
      </c>
      <c r="Y219" s="36">
        <f ca="1">SUMIFS(СВЦЭМ!$G$34:$G$777,СВЦЭМ!$A$34:$A$777,$A219,СВЦЭМ!$B$34:$B$777,Y$207)+'СЕТ СН'!$F$15</f>
        <v>0</v>
      </c>
    </row>
    <row r="220" spans="1:25" ht="15.75" hidden="1" x14ac:dyDescent="0.2">
      <c r="A220" s="35">
        <f t="shared" si="6"/>
        <v>43509</v>
      </c>
      <c r="B220" s="36">
        <f ca="1">SUMIFS(СВЦЭМ!$G$34:$G$777,СВЦЭМ!$A$34:$A$777,$A220,СВЦЭМ!$B$34:$B$777,B$207)+'СЕТ СН'!$F$15</f>
        <v>0</v>
      </c>
      <c r="C220" s="36">
        <f ca="1">SUMIFS(СВЦЭМ!$G$34:$G$777,СВЦЭМ!$A$34:$A$777,$A220,СВЦЭМ!$B$34:$B$777,C$207)+'СЕТ СН'!$F$15</f>
        <v>0</v>
      </c>
      <c r="D220" s="36">
        <f ca="1">SUMIFS(СВЦЭМ!$G$34:$G$777,СВЦЭМ!$A$34:$A$777,$A220,СВЦЭМ!$B$34:$B$777,D$207)+'СЕТ СН'!$F$15</f>
        <v>0</v>
      </c>
      <c r="E220" s="36">
        <f ca="1">SUMIFS(СВЦЭМ!$G$34:$G$777,СВЦЭМ!$A$34:$A$777,$A220,СВЦЭМ!$B$34:$B$777,E$207)+'СЕТ СН'!$F$15</f>
        <v>0</v>
      </c>
      <c r="F220" s="36">
        <f ca="1">SUMIFS(СВЦЭМ!$G$34:$G$777,СВЦЭМ!$A$34:$A$777,$A220,СВЦЭМ!$B$34:$B$777,F$207)+'СЕТ СН'!$F$15</f>
        <v>0</v>
      </c>
      <c r="G220" s="36">
        <f ca="1">SUMIFS(СВЦЭМ!$G$34:$G$777,СВЦЭМ!$A$34:$A$777,$A220,СВЦЭМ!$B$34:$B$777,G$207)+'СЕТ СН'!$F$15</f>
        <v>0</v>
      </c>
      <c r="H220" s="36">
        <f ca="1">SUMIFS(СВЦЭМ!$G$34:$G$777,СВЦЭМ!$A$34:$A$777,$A220,СВЦЭМ!$B$34:$B$777,H$207)+'СЕТ СН'!$F$15</f>
        <v>0</v>
      </c>
      <c r="I220" s="36">
        <f ca="1">SUMIFS(СВЦЭМ!$G$34:$G$777,СВЦЭМ!$A$34:$A$777,$A220,СВЦЭМ!$B$34:$B$777,I$207)+'СЕТ СН'!$F$15</f>
        <v>0</v>
      </c>
      <c r="J220" s="36">
        <f ca="1">SUMIFS(СВЦЭМ!$G$34:$G$777,СВЦЭМ!$A$34:$A$777,$A220,СВЦЭМ!$B$34:$B$777,J$207)+'СЕТ СН'!$F$15</f>
        <v>0</v>
      </c>
      <c r="K220" s="36">
        <f ca="1">SUMIFS(СВЦЭМ!$G$34:$G$777,СВЦЭМ!$A$34:$A$777,$A220,СВЦЭМ!$B$34:$B$777,K$207)+'СЕТ СН'!$F$15</f>
        <v>0</v>
      </c>
      <c r="L220" s="36">
        <f ca="1">SUMIFS(СВЦЭМ!$G$34:$G$777,СВЦЭМ!$A$34:$A$777,$A220,СВЦЭМ!$B$34:$B$777,L$207)+'СЕТ СН'!$F$15</f>
        <v>0</v>
      </c>
      <c r="M220" s="36">
        <f ca="1">SUMIFS(СВЦЭМ!$G$34:$G$777,СВЦЭМ!$A$34:$A$777,$A220,СВЦЭМ!$B$34:$B$777,M$207)+'СЕТ СН'!$F$15</f>
        <v>0</v>
      </c>
      <c r="N220" s="36">
        <f ca="1">SUMIFS(СВЦЭМ!$G$34:$G$777,СВЦЭМ!$A$34:$A$777,$A220,СВЦЭМ!$B$34:$B$777,N$207)+'СЕТ СН'!$F$15</f>
        <v>0</v>
      </c>
      <c r="O220" s="36">
        <f ca="1">SUMIFS(СВЦЭМ!$G$34:$G$777,СВЦЭМ!$A$34:$A$777,$A220,СВЦЭМ!$B$34:$B$777,O$207)+'СЕТ СН'!$F$15</f>
        <v>0</v>
      </c>
      <c r="P220" s="36">
        <f ca="1">SUMIFS(СВЦЭМ!$G$34:$G$777,СВЦЭМ!$A$34:$A$777,$A220,СВЦЭМ!$B$34:$B$777,P$207)+'СЕТ СН'!$F$15</f>
        <v>0</v>
      </c>
      <c r="Q220" s="36">
        <f ca="1">SUMIFS(СВЦЭМ!$G$34:$G$777,СВЦЭМ!$A$34:$A$777,$A220,СВЦЭМ!$B$34:$B$777,Q$207)+'СЕТ СН'!$F$15</f>
        <v>0</v>
      </c>
      <c r="R220" s="36">
        <f ca="1">SUMIFS(СВЦЭМ!$G$34:$G$777,СВЦЭМ!$A$34:$A$777,$A220,СВЦЭМ!$B$34:$B$777,R$207)+'СЕТ СН'!$F$15</f>
        <v>0</v>
      </c>
      <c r="S220" s="36">
        <f ca="1">SUMIFS(СВЦЭМ!$G$34:$G$777,СВЦЭМ!$A$34:$A$777,$A220,СВЦЭМ!$B$34:$B$777,S$207)+'СЕТ СН'!$F$15</f>
        <v>0</v>
      </c>
      <c r="T220" s="36">
        <f ca="1">SUMIFS(СВЦЭМ!$G$34:$G$777,СВЦЭМ!$A$34:$A$777,$A220,СВЦЭМ!$B$34:$B$777,T$207)+'СЕТ СН'!$F$15</f>
        <v>0</v>
      </c>
      <c r="U220" s="36">
        <f ca="1">SUMIFS(СВЦЭМ!$G$34:$G$777,СВЦЭМ!$A$34:$A$777,$A220,СВЦЭМ!$B$34:$B$777,U$207)+'СЕТ СН'!$F$15</f>
        <v>0</v>
      </c>
      <c r="V220" s="36">
        <f ca="1">SUMIFS(СВЦЭМ!$G$34:$G$777,СВЦЭМ!$A$34:$A$777,$A220,СВЦЭМ!$B$34:$B$777,V$207)+'СЕТ СН'!$F$15</f>
        <v>0</v>
      </c>
      <c r="W220" s="36">
        <f ca="1">SUMIFS(СВЦЭМ!$G$34:$G$777,СВЦЭМ!$A$34:$A$777,$A220,СВЦЭМ!$B$34:$B$777,W$207)+'СЕТ СН'!$F$15</f>
        <v>0</v>
      </c>
      <c r="X220" s="36">
        <f ca="1">SUMIFS(СВЦЭМ!$G$34:$G$777,СВЦЭМ!$A$34:$A$777,$A220,СВЦЭМ!$B$34:$B$777,X$207)+'СЕТ СН'!$F$15</f>
        <v>0</v>
      </c>
      <c r="Y220" s="36">
        <f ca="1">SUMIFS(СВЦЭМ!$G$34:$G$777,СВЦЭМ!$A$34:$A$777,$A220,СВЦЭМ!$B$34:$B$777,Y$207)+'СЕТ СН'!$F$15</f>
        <v>0</v>
      </c>
    </row>
    <row r="221" spans="1:25" ht="15.75" hidden="1" x14ac:dyDescent="0.2">
      <c r="A221" s="35">
        <f t="shared" si="6"/>
        <v>43510</v>
      </c>
      <c r="B221" s="36">
        <f ca="1">SUMIFS(СВЦЭМ!$G$34:$G$777,СВЦЭМ!$A$34:$A$777,$A221,СВЦЭМ!$B$34:$B$777,B$207)+'СЕТ СН'!$F$15</f>
        <v>0</v>
      </c>
      <c r="C221" s="36">
        <f ca="1">SUMIFS(СВЦЭМ!$G$34:$G$777,СВЦЭМ!$A$34:$A$777,$A221,СВЦЭМ!$B$34:$B$777,C$207)+'СЕТ СН'!$F$15</f>
        <v>0</v>
      </c>
      <c r="D221" s="36">
        <f ca="1">SUMIFS(СВЦЭМ!$G$34:$G$777,СВЦЭМ!$A$34:$A$777,$A221,СВЦЭМ!$B$34:$B$777,D$207)+'СЕТ СН'!$F$15</f>
        <v>0</v>
      </c>
      <c r="E221" s="36">
        <f ca="1">SUMIFS(СВЦЭМ!$G$34:$G$777,СВЦЭМ!$A$34:$A$777,$A221,СВЦЭМ!$B$34:$B$777,E$207)+'СЕТ СН'!$F$15</f>
        <v>0</v>
      </c>
      <c r="F221" s="36">
        <f ca="1">SUMIFS(СВЦЭМ!$G$34:$G$777,СВЦЭМ!$A$34:$A$777,$A221,СВЦЭМ!$B$34:$B$777,F$207)+'СЕТ СН'!$F$15</f>
        <v>0</v>
      </c>
      <c r="G221" s="36">
        <f ca="1">SUMIFS(СВЦЭМ!$G$34:$G$777,СВЦЭМ!$A$34:$A$777,$A221,СВЦЭМ!$B$34:$B$777,G$207)+'СЕТ СН'!$F$15</f>
        <v>0</v>
      </c>
      <c r="H221" s="36">
        <f ca="1">SUMIFS(СВЦЭМ!$G$34:$G$777,СВЦЭМ!$A$34:$A$777,$A221,СВЦЭМ!$B$34:$B$777,H$207)+'СЕТ СН'!$F$15</f>
        <v>0</v>
      </c>
      <c r="I221" s="36">
        <f ca="1">SUMIFS(СВЦЭМ!$G$34:$G$777,СВЦЭМ!$A$34:$A$777,$A221,СВЦЭМ!$B$34:$B$777,I$207)+'СЕТ СН'!$F$15</f>
        <v>0</v>
      </c>
      <c r="J221" s="36">
        <f ca="1">SUMIFS(СВЦЭМ!$G$34:$G$777,СВЦЭМ!$A$34:$A$777,$A221,СВЦЭМ!$B$34:$B$777,J$207)+'СЕТ СН'!$F$15</f>
        <v>0</v>
      </c>
      <c r="K221" s="36">
        <f ca="1">SUMIFS(СВЦЭМ!$G$34:$G$777,СВЦЭМ!$A$34:$A$777,$A221,СВЦЭМ!$B$34:$B$777,K$207)+'СЕТ СН'!$F$15</f>
        <v>0</v>
      </c>
      <c r="L221" s="36">
        <f ca="1">SUMIFS(СВЦЭМ!$G$34:$G$777,СВЦЭМ!$A$34:$A$777,$A221,СВЦЭМ!$B$34:$B$777,L$207)+'СЕТ СН'!$F$15</f>
        <v>0</v>
      </c>
      <c r="M221" s="36">
        <f ca="1">SUMIFS(СВЦЭМ!$G$34:$G$777,СВЦЭМ!$A$34:$A$777,$A221,СВЦЭМ!$B$34:$B$777,M$207)+'СЕТ СН'!$F$15</f>
        <v>0</v>
      </c>
      <c r="N221" s="36">
        <f ca="1">SUMIFS(СВЦЭМ!$G$34:$G$777,СВЦЭМ!$A$34:$A$777,$A221,СВЦЭМ!$B$34:$B$777,N$207)+'СЕТ СН'!$F$15</f>
        <v>0</v>
      </c>
      <c r="O221" s="36">
        <f ca="1">SUMIFS(СВЦЭМ!$G$34:$G$777,СВЦЭМ!$A$34:$A$777,$A221,СВЦЭМ!$B$34:$B$777,O$207)+'СЕТ СН'!$F$15</f>
        <v>0</v>
      </c>
      <c r="P221" s="36">
        <f ca="1">SUMIFS(СВЦЭМ!$G$34:$G$777,СВЦЭМ!$A$34:$A$777,$A221,СВЦЭМ!$B$34:$B$777,P$207)+'СЕТ СН'!$F$15</f>
        <v>0</v>
      </c>
      <c r="Q221" s="36">
        <f ca="1">SUMIFS(СВЦЭМ!$G$34:$G$777,СВЦЭМ!$A$34:$A$777,$A221,СВЦЭМ!$B$34:$B$777,Q$207)+'СЕТ СН'!$F$15</f>
        <v>0</v>
      </c>
      <c r="R221" s="36">
        <f ca="1">SUMIFS(СВЦЭМ!$G$34:$G$777,СВЦЭМ!$A$34:$A$777,$A221,СВЦЭМ!$B$34:$B$777,R$207)+'СЕТ СН'!$F$15</f>
        <v>0</v>
      </c>
      <c r="S221" s="36">
        <f ca="1">SUMIFS(СВЦЭМ!$G$34:$G$777,СВЦЭМ!$A$34:$A$777,$A221,СВЦЭМ!$B$34:$B$777,S$207)+'СЕТ СН'!$F$15</f>
        <v>0</v>
      </c>
      <c r="T221" s="36">
        <f ca="1">SUMIFS(СВЦЭМ!$G$34:$G$777,СВЦЭМ!$A$34:$A$777,$A221,СВЦЭМ!$B$34:$B$777,T$207)+'СЕТ СН'!$F$15</f>
        <v>0</v>
      </c>
      <c r="U221" s="36">
        <f ca="1">SUMIFS(СВЦЭМ!$G$34:$G$777,СВЦЭМ!$A$34:$A$777,$A221,СВЦЭМ!$B$34:$B$777,U$207)+'СЕТ СН'!$F$15</f>
        <v>0</v>
      </c>
      <c r="V221" s="36">
        <f ca="1">SUMIFS(СВЦЭМ!$G$34:$G$777,СВЦЭМ!$A$34:$A$777,$A221,СВЦЭМ!$B$34:$B$777,V$207)+'СЕТ СН'!$F$15</f>
        <v>0</v>
      </c>
      <c r="W221" s="36">
        <f ca="1">SUMIFS(СВЦЭМ!$G$34:$G$777,СВЦЭМ!$A$34:$A$777,$A221,СВЦЭМ!$B$34:$B$777,W$207)+'СЕТ СН'!$F$15</f>
        <v>0</v>
      </c>
      <c r="X221" s="36">
        <f ca="1">SUMIFS(СВЦЭМ!$G$34:$G$777,СВЦЭМ!$A$34:$A$777,$A221,СВЦЭМ!$B$34:$B$777,X$207)+'СЕТ СН'!$F$15</f>
        <v>0</v>
      </c>
      <c r="Y221" s="36">
        <f ca="1">SUMIFS(СВЦЭМ!$G$34:$G$777,СВЦЭМ!$A$34:$A$777,$A221,СВЦЭМ!$B$34:$B$777,Y$207)+'СЕТ СН'!$F$15</f>
        <v>0</v>
      </c>
    </row>
    <row r="222" spans="1:25" ht="15.75" hidden="1" x14ac:dyDescent="0.2">
      <c r="A222" s="35">
        <f t="shared" si="6"/>
        <v>43511</v>
      </c>
      <c r="B222" s="36">
        <f ca="1">SUMIFS(СВЦЭМ!$G$34:$G$777,СВЦЭМ!$A$34:$A$777,$A222,СВЦЭМ!$B$34:$B$777,B$207)+'СЕТ СН'!$F$15</f>
        <v>0</v>
      </c>
      <c r="C222" s="36">
        <f ca="1">SUMIFS(СВЦЭМ!$G$34:$G$777,СВЦЭМ!$A$34:$A$777,$A222,СВЦЭМ!$B$34:$B$777,C$207)+'СЕТ СН'!$F$15</f>
        <v>0</v>
      </c>
      <c r="D222" s="36">
        <f ca="1">SUMIFS(СВЦЭМ!$G$34:$G$777,СВЦЭМ!$A$34:$A$777,$A222,СВЦЭМ!$B$34:$B$777,D$207)+'СЕТ СН'!$F$15</f>
        <v>0</v>
      </c>
      <c r="E222" s="36">
        <f ca="1">SUMIFS(СВЦЭМ!$G$34:$G$777,СВЦЭМ!$A$34:$A$777,$A222,СВЦЭМ!$B$34:$B$777,E$207)+'СЕТ СН'!$F$15</f>
        <v>0</v>
      </c>
      <c r="F222" s="36">
        <f ca="1">SUMIFS(СВЦЭМ!$G$34:$G$777,СВЦЭМ!$A$34:$A$777,$A222,СВЦЭМ!$B$34:$B$777,F$207)+'СЕТ СН'!$F$15</f>
        <v>0</v>
      </c>
      <c r="G222" s="36">
        <f ca="1">SUMIFS(СВЦЭМ!$G$34:$G$777,СВЦЭМ!$A$34:$A$777,$A222,СВЦЭМ!$B$34:$B$777,G$207)+'СЕТ СН'!$F$15</f>
        <v>0</v>
      </c>
      <c r="H222" s="36">
        <f ca="1">SUMIFS(СВЦЭМ!$G$34:$G$777,СВЦЭМ!$A$34:$A$777,$A222,СВЦЭМ!$B$34:$B$777,H$207)+'СЕТ СН'!$F$15</f>
        <v>0</v>
      </c>
      <c r="I222" s="36">
        <f ca="1">SUMIFS(СВЦЭМ!$G$34:$G$777,СВЦЭМ!$A$34:$A$777,$A222,СВЦЭМ!$B$34:$B$777,I$207)+'СЕТ СН'!$F$15</f>
        <v>0</v>
      </c>
      <c r="J222" s="36">
        <f ca="1">SUMIFS(СВЦЭМ!$G$34:$G$777,СВЦЭМ!$A$34:$A$777,$A222,СВЦЭМ!$B$34:$B$777,J$207)+'СЕТ СН'!$F$15</f>
        <v>0</v>
      </c>
      <c r="K222" s="36">
        <f ca="1">SUMIFS(СВЦЭМ!$G$34:$G$777,СВЦЭМ!$A$34:$A$777,$A222,СВЦЭМ!$B$34:$B$777,K$207)+'СЕТ СН'!$F$15</f>
        <v>0</v>
      </c>
      <c r="L222" s="36">
        <f ca="1">SUMIFS(СВЦЭМ!$G$34:$G$777,СВЦЭМ!$A$34:$A$777,$A222,СВЦЭМ!$B$34:$B$777,L$207)+'СЕТ СН'!$F$15</f>
        <v>0</v>
      </c>
      <c r="M222" s="36">
        <f ca="1">SUMIFS(СВЦЭМ!$G$34:$G$777,СВЦЭМ!$A$34:$A$777,$A222,СВЦЭМ!$B$34:$B$777,M$207)+'СЕТ СН'!$F$15</f>
        <v>0</v>
      </c>
      <c r="N222" s="36">
        <f ca="1">SUMIFS(СВЦЭМ!$G$34:$G$777,СВЦЭМ!$A$34:$A$777,$A222,СВЦЭМ!$B$34:$B$777,N$207)+'СЕТ СН'!$F$15</f>
        <v>0</v>
      </c>
      <c r="O222" s="36">
        <f ca="1">SUMIFS(СВЦЭМ!$G$34:$G$777,СВЦЭМ!$A$34:$A$777,$A222,СВЦЭМ!$B$34:$B$777,O$207)+'СЕТ СН'!$F$15</f>
        <v>0</v>
      </c>
      <c r="P222" s="36">
        <f ca="1">SUMIFS(СВЦЭМ!$G$34:$G$777,СВЦЭМ!$A$34:$A$777,$A222,СВЦЭМ!$B$34:$B$777,P$207)+'СЕТ СН'!$F$15</f>
        <v>0</v>
      </c>
      <c r="Q222" s="36">
        <f ca="1">SUMIFS(СВЦЭМ!$G$34:$G$777,СВЦЭМ!$A$34:$A$777,$A222,СВЦЭМ!$B$34:$B$777,Q$207)+'СЕТ СН'!$F$15</f>
        <v>0</v>
      </c>
      <c r="R222" s="36">
        <f ca="1">SUMIFS(СВЦЭМ!$G$34:$G$777,СВЦЭМ!$A$34:$A$777,$A222,СВЦЭМ!$B$34:$B$777,R$207)+'СЕТ СН'!$F$15</f>
        <v>0</v>
      </c>
      <c r="S222" s="36">
        <f ca="1">SUMIFS(СВЦЭМ!$G$34:$G$777,СВЦЭМ!$A$34:$A$777,$A222,СВЦЭМ!$B$34:$B$777,S$207)+'СЕТ СН'!$F$15</f>
        <v>0</v>
      </c>
      <c r="T222" s="36">
        <f ca="1">SUMIFS(СВЦЭМ!$G$34:$G$777,СВЦЭМ!$A$34:$A$777,$A222,СВЦЭМ!$B$34:$B$777,T$207)+'СЕТ СН'!$F$15</f>
        <v>0</v>
      </c>
      <c r="U222" s="36">
        <f ca="1">SUMIFS(СВЦЭМ!$G$34:$G$777,СВЦЭМ!$A$34:$A$777,$A222,СВЦЭМ!$B$34:$B$777,U$207)+'СЕТ СН'!$F$15</f>
        <v>0</v>
      </c>
      <c r="V222" s="36">
        <f ca="1">SUMIFS(СВЦЭМ!$G$34:$G$777,СВЦЭМ!$A$34:$A$777,$A222,СВЦЭМ!$B$34:$B$777,V$207)+'СЕТ СН'!$F$15</f>
        <v>0</v>
      </c>
      <c r="W222" s="36">
        <f ca="1">SUMIFS(СВЦЭМ!$G$34:$G$777,СВЦЭМ!$A$34:$A$777,$A222,СВЦЭМ!$B$34:$B$777,W$207)+'СЕТ СН'!$F$15</f>
        <v>0</v>
      </c>
      <c r="X222" s="36">
        <f ca="1">SUMIFS(СВЦЭМ!$G$34:$G$777,СВЦЭМ!$A$34:$A$777,$A222,СВЦЭМ!$B$34:$B$777,X$207)+'СЕТ СН'!$F$15</f>
        <v>0</v>
      </c>
      <c r="Y222" s="36">
        <f ca="1">SUMIFS(СВЦЭМ!$G$34:$G$777,СВЦЭМ!$A$34:$A$777,$A222,СВЦЭМ!$B$34:$B$777,Y$207)+'СЕТ СН'!$F$15</f>
        <v>0</v>
      </c>
    </row>
    <row r="223" spans="1:25" ht="15.75" hidden="1" x14ac:dyDescent="0.2">
      <c r="A223" s="35">
        <f t="shared" si="6"/>
        <v>43512</v>
      </c>
      <c r="B223" s="36">
        <f ca="1">SUMIFS(СВЦЭМ!$G$34:$G$777,СВЦЭМ!$A$34:$A$777,$A223,СВЦЭМ!$B$34:$B$777,B$207)+'СЕТ СН'!$F$15</f>
        <v>0</v>
      </c>
      <c r="C223" s="36">
        <f ca="1">SUMIFS(СВЦЭМ!$G$34:$G$777,СВЦЭМ!$A$34:$A$777,$A223,СВЦЭМ!$B$34:$B$777,C$207)+'СЕТ СН'!$F$15</f>
        <v>0</v>
      </c>
      <c r="D223" s="36">
        <f ca="1">SUMIFS(СВЦЭМ!$G$34:$G$777,СВЦЭМ!$A$34:$A$777,$A223,СВЦЭМ!$B$34:$B$777,D$207)+'СЕТ СН'!$F$15</f>
        <v>0</v>
      </c>
      <c r="E223" s="36">
        <f ca="1">SUMIFS(СВЦЭМ!$G$34:$G$777,СВЦЭМ!$A$34:$A$777,$A223,СВЦЭМ!$B$34:$B$777,E$207)+'СЕТ СН'!$F$15</f>
        <v>0</v>
      </c>
      <c r="F223" s="36">
        <f ca="1">SUMIFS(СВЦЭМ!$G$34:$G$777,СВЦЭМ!$A$34:$A$777,$A223,СВЦЭМ!$B$34:$B$777,F$207)+'СЕТ СН'!$F$15</f>
        <v>0</v>
      </c>
      <c r="G223" s="36">
        <f ca="1">SUMIFS(СВЦЭМ!$G$34:$G$777,СВЦЭМ!$A$34:$A$777,$A223,СВЦЭМ!$B$34:$B$777,G$207)+'СЕТ СН'!$F$15</f>
        <v>0</v>
      </c>
      <c r="H223" s="36">
        <f ca="1">SUMIFS(СВЦЭМ!$G$34:$G$777,СВЦЭМ!$A$34:$A$777,$A223,СВЦЭМ!$B$34:$B$777,H$207)+'СЕТ СН'!$F$15</f>
        <v>0</v>
      </c>
      <c r="I223" s="36">
        <f ca="1">SUMIFS(СВЦЭМ!$G$34:$G$777,СВЦЭМ!$A$34:$A$777,$A223,СВЦЭМ!$B$34:$B$777,I$207)+'СЕТ СН'!$F$15</f>
        <v>0</v>
      </c>
      <c r="J223" s="36">
        <f ca="1">SUMIFS(СВЦЭМ!$G$34:$G$777,СВЦЭМ!$A$34:$A$777,$A223,СВЦЭМ!$B$34:$B$777,J$207)+'СЕТ СН'!$F$15</f>
        <v>0</v>
      </c>
      <c r="K223" s="36">
        <f ca="1">SUMIFS(СВЦЭМ!$G$34:$G$777,СВЦЭМ!$A$34:$A$777,$A223,СВЦЭМ!$B$34:$B$777,K$207)+'СЕТ СН'!$F$15</f>
        <v>0</v>
      </c>
      <c r="L223" s="36">
        <f ca="1">SUMIFS(СВЦЭМ!$G$34:$G$777,СВЦЭМ!$A$34:$A$777,$A223,СВЦЭМ!$B$34:$B$777,L$207)+'СЕТ СН'!$F$15</f>
        <v>0</v>
      </c>
      <c r="M223" s="36">
        <f ca="1">SUMIFS(СВЦЭМ!$G$34:$G$777,СВЦЭМ!$A$34:$A$777,$A223,СВЦЭМ!$B$34:$B$777,M$207)+'СЕТ СН'!$F$15</f>
        <v>0</v>
      </c>
      <c r="N223" s="36">
        <f ca="1">SUMIFS(СВЦЭМ!$G$34:$G$777,СВЦЭМ!$A$34:$A$777,$A223,СВЦЭМ!$B$34:$B$777,N$207)+'СЕТ СН'!$F$15</f>
        <v>0</v>
      </c>
      <c r="O223" s="36">
        <f ca="1">SUMIFS(СВЦЭМ!$G$34:$G$777,СВЦЭМ!$A$34:$A$777,$A223,СВЦЭМ!$B$34:$B$777,O$207)+'СЕТ СН'!$F$15</f>
        <v>0</v>
      </c>
      <c r="P223" s="36">
        <f ca="1">SUMIFS(СВЦЭМ!$G$34:$G$777,СВЦЭМ!$A$34:$A$777,$A223,СВЦЭМ!$B$34:$B$777,P$207)+'СЕТ СН'!$F$15</f>
        <v>0</v>
      </c>
      <c r="Q223" s="36">
        <f ca="1">SUMIFS(СВЦЭМ!$G$34:$G$777,СВЦЭМ!$A$34:$A$777,$A223,СВЦЭМ!$B$34:$B$777,Q$207)+'СЕТ СН'!$F$15</f>
        <v>0</v>
      </c>
      <c r="R223" s="36">
        <f ca="1">SUMIFS(СВЦЭМ!$G$34:$G$777,СВЦЭМ!$A$34:$A$777,$A223,СВЦЭМ!$B$34:$B$777,R$207)+'СЕТ СН'!$F$15</f>
        <v>0</v>
      </c>
      <c r="S223" s="36">
        <f ca="1">SUMIFS(СВЦЭМ!$G$34:$G$777,СВЦЭМ!$A$34:$A$777,$A223,СВЦЭМ!$B$34:$B$777,S$207)+'СЕТ СН'!$F$15</f>
        <v>0</v>
      </c>
      <c r="T223" s="36">
        <f ca="1">SUMIFS(СВЦЭМ!$G$34:$G$777,СВЦЭМ!$A$34:$A$777,$A223,СВЦЭМ!$B$34:$B$777,T$207)+'СЕТ СН'!$F$15</f>
        <v>0</v>
      </c>
      <c r="U223" s="36">
        <f ca="1">SUMIFS(СВЦЭМ!$G$34:$G$777,СВЦЭМ!$A$34:$A$777,$A223,СВЦЭМ!$B$34:$B$777,U$207)+'СЕТ СН'!$F$15</f>
        <v>0</v>
      </c>
      <c r="V223" s="36">
        <f ca="1">SUMIFS(СВЦЭМ!$G$34:$G$777,СВЦЭМ!$A$34:$A$777,$A223,СВЦЭМ!$B$34:$B$777,V$207)+'СЕТ СН'!$F$15</f>
        <v>0</v>
      </c>
      <c r="W223" s="36">
        <f ca="1">SUMIFS(СВЦЭМ!$G$34:$G$777,СВЦЭМ!$A$34:$A$777,$A223,СВЦЭМ!$B$34:$B$777,W$207)+'СЕТ СН'!$F$15</f>
        <v>0</v>
      </c>
      <c r="X223" s="36">
        <f ca="1">SUMIFS(СВЦЭМ!$G$34:$G$777,СВЦЭМ!$A$34:$A$777,$A223,СВЦЭМ!$B$34:$B$777,X$207)+'СЕТ СН'!$F$15</f>
        <v>0</v>
      </c>
      <c r="Y223" s="36">
        <f ca="1">SUMIFS(СВЦЭМ!$G$34:$G$777,СВЦЭМ!$A$34:$A$777,$A223,СВЦЭМ!$B$34:$B$777,Y$207)+'СЕТ СН'!$F$15</f>
        <v>0</v>
      </c>
    </row>
    <row r="224" spans="1:25" ht="15.75" hidden="1" x14ac:dyDescent="0.2">
      <c r="A224" s="35">
        <f t="shared" si="6"/>
        <v>43513</v>
      </c>
      <c r="B224" s="36">
        <f ca="1">SUMIFS(СВЦЭМ!$G$34:$G$777,СВЦЭМ!$A$34:$A$777,$A224,СВЦЭМ!$B$34:$B$777,B$207)+'СЕТ СН'!$F$15</f>
        <v>0</v>
      </c>
      <c r="C224" s="36">
        <f ca="1">SUMIFS(СВЦЭМ!$G$34:$G$777,СВЦЭМ!$A$34:$A$777,$A224,СВЦЭМ!$B$34:$B$777,C$207)+'СЕТ СН'!$F$15</f>
        <v>0</v>
      </c>
      <c r="D224" s="36">
        <f ca="1">SUMIFS(СВЦЭМ!$G$34:$G$777,СВЦЭМ!$A$34:$A$777,$A224,СВЦЭМ!$B$34:$B$777,D$207)+'СЕТ СН'!$F$15</f>
        <v>0</v>
      </c>
      <c r="E224" s="36">
        <f ca="1">SUMIFS(СВЦЭМ!$G$34:$G$777,СВЦЭМ!$A$34:$A$777,$A224,СВЦЭМ!$B$34:$B$777,E$207)+'СЕТ СН'!$F$15</f>
        <v>0</v>
      </c>
      <c r="F224" s="36">
        <f ca="1">SUMIFS(СВЦЭМ!$G$34:$G$777,СВЦЭМ!$A$34:$A$777,$A224,СВЦЭМ!$B$34:$B$777,F$207)+'СЕТ СН'!$F$15</f>
        <v>0</v>
      </c>
      <c r="G224" s="36">
        <f ca="1">SUMIFS(СВЦЭМ!$G$34:$G$777,СВЦЭМ!$A$34:$A$777,$A224,СВЦЭМ!$B$34:$B$777,G$207)+'СЕТ СН'!$F$15</f>
        <v>0</v>
      </c>
      <c r="H224" s="36">
        <f ca="1">SUMIFS(СВЦЭМ!$G$34:$G$777,СВЦЭМ!$A$34:$A$777,$A224,СВЦЭМ!$B$34:$B$777,H$207)+'СЕТ СН'!$F$15</f>
        <v>0</v>
      </c>
      <c r="I224" s="36">
        <f ca="1">SUMIFS(СВЦЭМ!$G$34:$G$777,СВЦЭМ!$A$34:$A$777,$A224,СВЦЭМ!$B$34:$B$777,I$207)+'СЕТ СН'!$F$15</f>
        <v>0</v>
      </c>
      <c r="J224" s="36">
        <f ca="1">SUMIFS(СВЦЭМ!$G$34:$G$777,СВЦЭМ!$A$34:$A$777,$A224,СВЦЭМ!$B$34:$B$777,J$207)+'СЕТ СН'!$F$15</f>
        <v>0</v>
      </c>
      <c r="K224" s="36">
        <f ca="1">SUMIFS(СВЦЭМ!$G$34:$G$777,СВЦЭМ!$A$34:$A$777,$A224,СВЦЭМ!$B$34:$B$777,K$207)+'СЕТ СН'!$F$15</f>
        <v>0</v>
      </c>
      <c r="L224" s="36">
        <f ca="1">SUMIFS(СВЦЭМ!$G$34:$G$777,СВЦЭМ!$A$34:$A$777,$A224,СВЦЭМ!$B$34:$B$777,L$207)+'СЕТ СН'!$F$15</f>
        <v>0</v>
      </c>
      <c r="M224" s="36">
        <f ca="1">SUMIFS(СВЦЭМ!$G$34:$G$777,СВЦЭМ!$A$34:$A$777,$A224,СВЦЭМ!$B$34:$B$777,M$207)+'СЕТ СН'!$F$15</f>
        <v>0</v>
      </c>
      <c r="N224" s="36">
        <f ca="1">SUMIFS(СВЦЭМ!$G$34:$G$777,СВЦЭМ!$A$34:$A$777,$A224,СВЦЭМ!$B$34:$B$777,N$207)+'СЕТ СН'!$F$15</f>
        <v>0</v>
      </c>
      <c r="O224" s="36">
        <f ca="1">SUMIFS(СВЦЭМ!$G$34:$G$777,СВЦЭМ!$A$34:$A$777,$A224,СВЦЭМ!$B$34:$B$777,O$207)+'СЕТ СН'!$F$15</f>
        <v>0</v>
      </c>
      <c r="P224" s="36">
        <f ca="1">SUMIFS(СВЦЭМ!$G$34:$G$777,СВЦЭМ!$A$34:$A$777,$A224,СВЦЭМ!$B$34:$B$777,P$207)+'СЕТ СН'!$F$15</f>
        <v>0</v>
      </c>
      <c r="Q224" s="36">
        <f ca="1">SUMIFS(СВЦЭМ!$G$34:$G$777,СВЦЭМ!$A$34:$A$777,$A224,СВЦЭМ!$B$34:$B$777,Q$207)+'СЕТ СН'!$F$15</f>
        <v>0</v>
      </c>
      <c r="R224" s="36">
        <f ca="1">SUMIFS(СВЦЭМ!$G$34:$G$777,СВЦЭМ!$A$34:$A$777,$A224,СВЦЭМ!$B$34:$B$777,R$207)+'СЕТ СН'!$F$15</f>
        <v>0</v>
      </c>
      <c r="S224" s="36">
        <f ca="1">SUMIFS(СВЦЭМ!$G$34:$G$777,СВЦЭМ!$A$34:$A$777,$A224,СВЦЭМ!$B$34:$B$777,S$207)+'СЕТ СН'!$F$15</f>
        <v>0</v>
      </c>
      <c r="T224" s="36">
        <f ca="1">SUMIFS(СВЦЭМ!$G$34:$G$777,СВЦЭМ!$A$34:$A$777,$A224,СВЦЭМ!$B$34:$B$777,T$207)+'СЕТ СН'!$F$15</f>
        <v>0</v>
      </c>
      <c r="U224" s="36">
        <f ca="1">SUMIFS(СВЦЭМ!$G$34:$G$777,СВЦЭМ!$A$34:$A$777,$A224,СВЦЭМ!$B$34:$B$777,U$207)+'СЕТ СН'!$F$15</f>
        <v>0</v>
      </c>
      <c r="V224" s="36">
        <f ca="1">SUMIFS(СВЦЭМ!$G$34:$G$777,СВЦЭМ!$A$34:$A$777,$A224,СВЦЭМ!$B$34:$B$777,V$207)+'СЕТ СН'!$F$15</f>
        <v>0</v>
      </c>
      <c r="W224" s="36">
        <f ca="1">SUMIFS(СВЦЭМ!$G$34:$G$777,СВЦЭМ!$A$34:$A$777,$A224,СВЦЭМ!$B$34:$B$777,W$207)+'СЕТ СН'!$F$15</f>
        <v>0</v>
      </c>
      <c r="X224" s="36">
        <f ca="1">SUMIFS(СВЦЭМ!$G$34:$G$777,СВЦЭМ!$A$34:$A$777,$A224,СВЦЭМ!$B$34:$B$777,X$207)+'СЕТ СН'!$F$15</f>
        <v>0</v>
      </c>
      <c r="Y224" s="36">
        <f ca="1">SUMIFS(СВЦЭМ!$G$34:$G$777,СВЦЭМ!$A$34:$A$777,$A224,СВЦЭМ!$B$34:$B$777,Y$207)+'СЕТ СН'!$F$15</f>
        <v>0</v>
      </c>
    </row>
    <row r="225" spans="1:25" ht="15.75" hidden="1" x14ac:dyDescent="0.2">
      <c r="A225" s="35">
        <f t="shared" si="6"/>
        <v>43514</v>
      </c>
      <c r="B225" s="36">
        <f ca="1">SUMIFS(СВЦЭМ!$G$34:$G$777,СВЦЭМ!$A$34:$A$777,$A225,СВЦЭМ!$B$34:$B$777,B$207)+'СЕТ СН'!$F$15</f>
        <v>0</v>
      </c>
      <c r="C225" s="36">
        <f ca="1">SUMIFS(СВЦЭМ!$G$34:$G$777,СВЦЭМ!$A$34:$A$777,$A225,СВЦЭМ!$B$34:$B$777,C$207)+'СЕТ СН'!$F$15</f>
        <v>0</v>
      </c>
      <c r="D225" s="36">
        <f ca="1">SUMIFS(СВЦЭМ!$G$34:$G$777,СВЦЭМ!$A$34:$A$777,$A225,СВЦЭМ!$B$34:$B$777,D$207)+'СЕТ СН'!$F$15</f>
        <v>0</v>
      </c>
      <c r="E225" s="36">
        <f ca="1">SUMIFS(СВЦЭМ!$G$34:$G$777,СВЦЭМ!$A$34:$A$777,$A225,СВЦЭМ!$B$34:$B$777,E$207)+'СЕТ СН'!$F$15</f>
        <v>0</v>
      </c>
      <c r="F225" s="36">
        <f ca="1">SUMIFS(СВЦЭМ!$G$34:$G$777,СВЦЭМ!$A$34:$A$777,$A225,СВЦЭМ!$B$34:$B$777,F$207)+'СЕТ СН'!$F$15</f>
        <v>0</v>
      </c>
      <c r="G225" s="36">
        <f ca="1">SUMIFS(СВЦЭМ!$G$34:$G$777,СВЦЭМ!$A$34:$A$777,$A225,СВЦЭМ!$B$34:$B$777,G$207)+'СЕТ СН'!$F$15</f>
        <v>0</v>
      </c>
      <c r="H225" s="36">
        <f ca="1">SUMIFS(СВЦЭМ!$G$34:$G$777,СВЦЭМ!$A$34:$A$777,$A225,СВЦЭМ!$B$34:$B$777,H$207)+'СЕТ СН'!$F$15</f>
        <v>0</v>
      </c>
      <c r="I225" s="36">
        <f ca="1">SUMIFS(СВЦЭМ!$G$34:$G$777,СВЦЭМ!$A$34:$A$777,$A225,СВЦЭМ!$B$34:$B$777,I$207)+'СЕТ СН'!$F$15</f>
        <v>0</v>
      </c>
      <c r="J225" s="36">
        <f ca="1">SUMIFS(СВЦЭМ!$G$34:$G$777,СВЦЭМ!$A$34:$A$777,$A225,СВЦЭМ!$B$34:$B$777,J$207)+'СЕТ СН'!$F$15</f>
        <v>0</v>
      </c>
      <c r="K225" s="36">
        <f ca="1">SUMIFS(СВЦЭМ!$G$34:$G$777,СВЦЭМ!$A$34:$A$777,$A225,СВЦЭМ!$B$34:$B$777,K$207)+'СЕТ СН'!$F$15</f>
        <v>0</v>
      </c>
      <c r="L225" s="36">
        <f ca="1">SUMIFS(СВЦЭМ!$G$34:$G$777,СВЦЭМ!$A$34:$A$777,$A225,СВЦЭМ!$B$34:$B$777,L$207)+'СЕТ СН'!$F$15</f>
        <v>0</v>
      </c>
      <c r="M225" s="36">
        <f ca="1">SUMIFS(СВЦЭМ!$G$34:$G$777,СВЦЭМ!$A$34:$A$777,$A225,СВЦЭМ!$B$34:$B$777,M$207)+'СЕТ СН'!$F$15</f>
        <v>0</v>
      </c>
      <c r="N225" s="36">
        <f ca="1">SUMIFS(СВЦЭМ!$G$34:$G$777,СВЦЭМ!$A$34:$A$777,$A225,СВЦЭМ!$B$34:$B$777,N$207)+'СЕТ СН'!$F$15</f>
        <v>0</v>
      </c>
      <c r="O225" s="36">
        <f ca="1">SUMIFS(СВЦЭМ!$G$34:$G$777,СВЦЭМ!$A$34:$A$777,$A225,СВЦЭМ!$B$34:$B$777,O$207)+'СЕТ СН'!$F$15</f>
        <v>0</v>
      </c>
      <c r="P225" s="36">
        <f ca="1">SUMIFS(СВЦЭМ!$G$34:$G$777,СВЦЭМ!$A$34:$A$777,$A225,СВЦЭМ!$B$34:$B$777,P$207)+'СЕТ СН'!$F$15</f>
        <v>0</v>
      </c>
      <c r="Q225" s="36">
        <f ca="1">SUMIFS(СВЦЭМ!$G$34:$G$777,СВЦЭМ!$A$34:$A$777,$A225,СВЦЭМ!$B$34:$B$777,Q$207)+'СЕТ СН'!$F$15</f>
        <v>0</v>
      </c>
      <c r="R225" s="36">
        <f ca="1">SUMIFS(СВЦЭМ!$G$34:$G$777,СВЦЭМ!$A$34:$A$777,$A225,СВЦЭМ!$B$34:$B$777,R$207)+'СЕТ СН'!$F$15</f>
        <v>0</v>
      </c>
      <c r="S225" s="36">
        <f ca="1">SUMIFS(СВЦЭМ!$G$34:$G$777,СВЦЭМ!$A$34:$A$777,$A225,СВЦЭМ!$B$34:$B$777,S$207)+'СЕТ СН'!$F$15</f>
        <v>0</v>
      </c>
      <c r="T225" s="36">
        <f ca="1">SUMIFS(СВЦЭМ!$G$34:$G$777,СВЦЭМ!$A$34:$A$777,$A225,СВЦЭМ!$B$34:$B$777,T$207)+'СЕТ СН'!$F$15</f>
        <v>0</v>
      </c>
      <c r="U225" s="36">
        <f ca="1">SUMIFS(СВЦЭМ!$G$34:$G$777,СВЦЭМ!$A$34:$A$777,$A225,СВЦЭМ!$B$34:$B$777,U$207)+'СЕТ СН'!$F$15</f>
        <v>0</v>
      </c>
      <c r="V225" s="36">
        <f ca="1">SUMIFS(СВЦЭМ!$G$34:$G$777,СВЦЭМ!$A$34:$A$777,$A225,СВЦЭМ!$B$34:$B$777,V$207)+'СЕТ СН'!$F$15</f>
        <v>0</v>
      </c>
      <c r="W225" s="36">
        <f ca="1">SUMIFS(СВЦЭМ!$G$34:$G$777,СВЦЭМ!$A$34:$A$777,$A225,СВЦЭМ!$B$34:$B$777,W$207)+'СЕТ СН'!$F$15</f>
        <v>0</v>
      </c>
      <c r="X225" s="36">
        <f ca="1">SUMIFS(СВЦЭМ!$G$34:$G$777,СВЦЭМ!$A$34:$A$777,$A225,СВЦЭМ!$B$34:$B$777,X$207)+'СЕТ СН'!$F$15</f>
        <v>0</v>
      </c>
      <c r="Y225" s="36">
        <f ca="1">SUMIFS(СВЦЭМ!$G$34:$G$777,СВЦЭМ!$A$34:$A$777,$A225,СВЦЭМ!$B$34:$B$777,Y$207)+'СЕТ СН'!$F$15</f>
        <v>0</v>
      </c>
    </row>
    <row r="226" spans="1:25" ht="15.75" hidden="1" x14ac:dyDescent="0.2">
      <c r="A226" s="35">
        <f t="shared" si="6"/>
        <v>43515</v>
      </c>
      <c r="B226" s="36">
        <f ca="1">SUMIFS(СВЦЭМ!$G$34:$G$777,СВЦЭМ!$A$34:$A$777,$A226,СВЦЭМ!$B$34:$B$777,B$207)+'СЕТ СН'!$F$15</f>
        <v>0</v>
      </c>
      <c r="C226" s="36">
        <f ca="1">SUMIFS(СВЦЭМ!$G$34:$G$777,СВЦЭМ!$A$34:$A$777,$A226,СВЦЭМ!$B$34:$B$777,C$207)+'СЕТ СН'!$F$15</f>
        <v>0</v>
      </c>
      <c r="D226" s="36">
        <f ca="1">SUMIFS(СВЦЭМ!$G$34:$G$777,СВЦЭМ!$A$34:$A$777,$A226,СВЦЭМ!$B$34:$B$777,D$207)+'СЕТ СН'!$F$15</f>
        <v>0</v>
      </c>
      <c r="E226" s="36">
        <f ca="1">SUMIFS(СВЦЭМ!$G$34:$G$777,СВЦЭМ!$A$34:$A$777,$A226,СВЦЭМ!$B$34:$B$777,E$207)+'СЕТ СН'!$F$15</f>
        <v>0</v>
      </c>
      <c r="F226" s="36">
        <f ca="1">SUMIFS(СВЦЭМ!$G$34:$G$777,СВЦЭМ!$A$34:$A$777,$A226,СВЦЭМ!$B$34:$B$777,F$207)+'СЕТ СН'!$F$15</f>
        <v>0</v>
      </c>
      <c r="G226" s="36">
        <f ca="1">SUMIFS(СВЦЭМ!$G$34:$G$777,СВЦЭМ!$A$34:$A$777,$A226,СВЦЭМ!$B$34:$B$777,G$207)+'СЕТ СН'!$F$15</f>
        <v>0</v>
      </c>
      <c r="H226" s="36">
        <f ca="1">SUMIFS(СВЦЭМ!$G$34:$G$777,СВЦЭМ!$A$34:$A$777,$A226,СВЦЭМ!$B$34:$B$777,H$207)+'СЕТ СН'!$F$15</f>
        <v>0</v>
      </c>
      <c r="I226" s="36">
        <f ca="1">SUMIFS(СВЦЭМ!$G$34:$G$777,СВЦЭМ!$A$34:$A$777,$A226,СВЦЭМ!$B$34:$B$777,I$207)+'СЕТ СН'!$F$15</f>
        <v>0</v>
      </c>
      <c r="J226" s="36">
        <f ca="1">SUMIFS(СВЦЭМ!$G$34:$G$777,СВЦЭМ!$A$34:$A$777,$A226,СВЦЭМ!$B$34:$B$777,J$207)+'СЕТ СН'!$F$15</f>
        <v>0</v>
      </c>
      <c r="K226" s="36">
        <f ca="1">SUMIFS(СВЦЭМ!$G$34:$G$777,СВЦЭМ!$A$34:$A$777,$A226,СВЦЭМ!$B$34:$B$777,K$207)+'СЕТ СН'!$F$15</f>
        <v>0</v>
      </c>
      <c r="L226" s="36">
        <f ca="1">SUMIFS(СВЦЭМ!$G$34:$G$777,СВЦЭМ!$A$34:$A$777,$A226,СВЦЭМ!$B$34:$B$777,L$207)+'СЕТ СН'!$F$15</f>
        <v>0</v>
      </c>
      <c r="M226" s="36">
        <f ca="1">SUMIFS(СВЦЭМ!$G$34:$G$777,СВЦЭМ!$A$34:$A$777,$A226,СВЦЭМ!$B$34:$B$777,M$207)+'СЕТ СН'!$F$15</f>
        <v>0</v>
      </c>
      <c r="N226" s="36">
        <f ca="1">SUMIFS(СВЦЭМ!$G$34:$G$777,СВЦЭМ!$A$34:$A$777,$A226,СВЦЭМ!$B$34:$B$777,N$207)+'СЕТ СН'!$F$15</f>
        <v>0</v>
      </c>
      <c r="O226" s="36">
        <f ca="1">SUMIFS(СВЦЭМ!$G$34:$G$777,СВЦЭМ!$A$34:$A$777,$A226,СВЦЭМ!$B$34:$B$777,O$207)+'СЕТ СН'!$F$15</f>
        <v>0</v>
      </c>
      <c r="P226" s="36">
        <f ca="1">SUMIFS(СВЦЭМ!$G$34:$G$777,СВЦЭМ!$A$34:$A$777,$A226,СВЦЭМ!$B$34:$B$777,P$207)+'СЕТ СН'!$F$15</f>
        <v>0</v>
      </c>
      <c r="Q226" s="36">
        <f ca="1">SUMIFS(СВЦЭМ!$G$34:$G$777,СВЦЭМ!$A$34:$A$777,$A226,СВЦЭМ!$B$34:$B$777,Q$207)+'СЕТ СН'!$F$15</f>
        <v>0</v>
      </c>
      <c r="R226" s="36">
        <f ca="1">SUMIFS(СВЦЭМ!$G$34:$G$777,СВЦЭМ!$A$34:$A$777,$A226,СВЦЭМ!$B$34:$B$777,R$207)+'СЕТ СН'!$F$15</f>
        <v>0</v>
      </c>
      <c r="S226" s="36">
        <f ca="1">SUMIFS(СВЦЭМ!$G$34:$G$777,СВЦЭМ!$A$34:$A$777,$A226,СВЦЭМ!$B$34:$B$777,S$207)+'СЕТ СН'!$F$15</f>
        <v>0</v>
      </c>
      <c r="T226" s="36">
        <f ca="1">SUMIFS(СВЦЭМ!$G$34:$G$777,СВЦЭМ!$A$34:$A$777,$A226,СВЦЭМ!$B$34:$B$777,T$207)+'СЕТ СН'!$F$15</f>
        <v>0</v>
      </c>
      <c r="U226" s="36">
        <f ca="1">SUMIFS(СВЦЭМ!$G$34:$G$777,СВЦЭМ!$A$34:$A$777,$A226,СВЦЭМ!$B$34:$B$777,U$207)+'СЕТ СН'!$F$15</f>
        <v>0</v>
      </c>
      <c r="V226" s="36">
        <f ca="1">SUMIFS(СВЦЭМ!$G$34:$G$777,СВЦЭМ!$A$34:$A$777,$A226,СВЦЭМ!$B$34:$B$777,V$207)+'СЕТ СН'!$F$15</f>
        <v>0</v>
      </c>
      <c r="W226" s="36">
        <f ca="1">SUMIFS(СВЦЭМ!$G$34:$G$777,СВЦЭМ!$A$34:$A$777,$A226,СВЦЭМ!$B$34:$B$777,W$207)+'СЕТ СН'!$F$15</f>
        <v>0</v>
      </c>
      <c r="X226" s="36">
        <f ca="1">SUMIFS(СВЦЭМ!$G$34:$G$777,СВЦЭМ!$A$34:$A$777,$A226,СВЦЭМ!$B$34:$B$777,X$207)+'СЕТ СН'!$F$15</f>
        <v>0</v>
      </c>
      <c r="Y226" s="36">
        <f ca="1">SUMIFS(СВЦЭМ!$G$34:$G$777,СВЦЭМ!$A$34:$A$777,$A226,СВЦЭМ!$B$34:$B$777,Y$207)+'СЕТ СН'!$F$15</f>
        <v>0</v>
      </c>
    </row>
    <row r="227" spans="1:25" ht="15.75" hidden="1" x14ac:dyDescent="0.2">
      <c r="A227" s="35">
        <f t="shared" si="6"/>
        <v>43516</v>
      </c>
      <c r="B227" s="36">
        <f ca="1">SUMIFS(СВЦЭМ!$G$34:$G$777,СВЦЭМ!$A$34:$A$777,$A227,СВЦЭМ!$B$34:$B$777,B$207)+'СЕТ СН'!$F$15</f>
        <v>0</v>
      </c>
      <c r="C227" s="36">
        <f ca="1">SUMIFS(СВЦЭМ!$G$34:$G$777,СВЦЭМ!$A$34:$A$777,$A227,СВЦЭМ!$B$34:$B$777,C$207)+'СЕТ СН'!$F$15</f>
        <v>0</v>
      </c>
      <c r="D227" s="36">
        <f ca="1">SUMIFS(СВЦЭМ!$G$34:$G$777,СВЦЭМ!$A$34:$A$777,$A227,СВЦЭМ!$B$34:$B$777,D$207)+'СЕТ СН'!$F$15</f>
        <v>0</v>
      </c>
      <c r="E227" s="36">
        <f ca="1">SUMIFS(СВЦЭМ!$G$34:$G$777,СВЦЭМ!$A$34:$A$777,$A227,СВЦЭМ!$B$34:$B$777,E$207)+'СЕТ СН'!$F$15</f>
        <v>0</v>
      </c>
      <c r="F227" s="36">
        <f ca="1">SUMIFS(СВЦЭМ!$G$34:$G$777,СВЦЭМ!$A$34:$A$777,$A227,СВЦЭМ!$B$34:$B$777,F$207)+'СЕТ СН'!$F$15</f>
        <v>0</v>
      </c>
      <c r="G227" s="36">
        <f ca="1">SUMIFS(СВЦЭМ!$G$34:$G$777,СВЦЭМ!$A$34:$A$777,$A227,СВЦЭМ!$B$34:$B$777,G$207)+'СЕТ СН'!$F$15</f>
        <v>0</v>
      </c>
      <c r="H227" s="36">
        <f ca="1">SUMIFS(СВЦЭМ!$G$34:$G$777,СВЦЭМ!$A$34:$A$777,$A227,СВЦЭМ!$B$34:$B$777,H$207)+'СЕТ СН'!$F$15</f>
        <v>0</v>
      </c>
      <c r="I227" s="36">
        <f ca="1">SUMIFS(СВЦЭМ!$G$34:$G$777,СВЦЭМ!$A$34:$A$777,$A227,СВЦЭМ!$B$34:$B$777,I$207)+'СЕТ СН'!$F$15</f>
        <v>0</v>
      </c>
      <c r="J227" s="36">
        <f ca="1">SUMIFS(СВЦЭМ!$G$34:$G$777,СВЦЭМ!$A$34:$A$777,$A227,СВЦЭМ!$B$34:$B$777,J$207)+'СЕТ СН'!$F$15</f>
        <v>0</v>
      </c>
      <c r="K227" s="36">
        <f ca="1">SUMIFS(СВЦЭМ!$G$34:$G$777,СВЦЭМ!$A$34:$A$777,$A227,СВЦЭМ!$B$34:$B$777,K$207)+'СЕТ СН'!$F$15</f>
        <v>0</v>
      </c>
      <c r="L227" s="36">
        <f ca="1">SUMIFS(СВЦЭМ!$G$34:$G$777,СВЦЭМ!$A$34:$A$777,$A227,СВЦЭМ!$B$34:$B$777,L$207)+'СЕТ СН'!$F$15</f>
        <v>0</v>
      </c>
      <c r="M227" s="36">
        <f ca="1">SUMIFS(СВЦЭМ!$G$34:$G$777,СВЦЭМ!$A$34:$A$777,$A227,СВЦЭМ!$B$34:$B$777,M$207)+'СЕТ СН'!$F$15</f>
        <v>0</v>
      </c>
      <c r="N227" s="36">
        <f ca="1">SUMIFS(СВЦЭМ!$G$34:$G$777,СВЦЭМ!$A$34:$A$777,$A227,СВЦЭМ!$B$34:$B$777,N$207)+'СЕТ СН'!$F$15</f>
        <v>0</v>
      </c>
      <c r="O227" s="36">
        <f ca="1">SUMIFS(СВЦЭМ!$G$34:$G$777,СВЦЭМ!$A$34:$A$777,$A227,СВЦЭМ!$B$34:$B$777,O$207)+'СЕТ СН'!$F$15</f>
        <v>0</v>
      </c>
      <c r="P227" s="36">
        <f ca="1">SUMIFS(СВЦЭМ!$G$34:$G$777,СВЦЭМ!$A$34:$A$777,$A227,СВЦЭМ!$B$34:$B$777,P$207)+'СЕТ СН'!$F$15</f>
        <v>0</v>
      </c>
      <c r="Q227" s="36">
        <f ca="1">SUMIFS(СВЦЭМ!$G$34:$G$777,СВЦЭМ!$A$34:$A$777,$A227,СВЦЭМ!$B$34:$B$777,Q$207)+'СЕТ СН'!$F$15</f>
        <v>0</v>
      </c>
      <c r="R227" s="36">
        <f ca="1">SUMIFS(СВЦЭМ!$G$34:$G$777,СВЦЭМ!$A$34:$A$777,$A227,СВЦЭМ!$B$34:$B$777,R$207)+'СЕТ СН'!$F$15</f>
        <v>0</v>
      </c>
      <c r="S227" s="36">
        <f ca="1">SUMIFS(СВЦЭМ!$G$34:$G$777,СВЦЭМ!$A$34:$A$777,$A227,СВЦЭМ!$B$34:$B$777,S$207)+'СЕТ СН'!$F$15</f>
        <v>0</v>
      </c>
      <c r="T227" s="36">
        <f ca="1">SUMIFS(СВЦЭМ!$G$34:$G$777,СВЦЭМ!$A$34:$A$777,$A227,СВЦЭМ!$B$34:$B$777,T$207)+'СЕТ СН'!$F$15</f>
        <v>0</v>
      </c>
      <c r="U227" s="36">
        <f ca="1">SUMIFS(СВЦЭМ!$G$34:$G$777,СВЦЭМ!$A$34:$A$777,$A227,СВЦЭМ!$B$34:$B$777,U$207)+'СЕТ СН'!$F$15</f>
        <v>0</v>
      </c>
      <c r="V227" s="36">
        <f ca="1">SUMIFS(СВЦЭМ!$G$34:$G$777,СВЦЭМ!$A$34:$A$777,$A227,СВЦЭМ!$B$34:$B$777,V$207)+'СЕТ СН'!$F$15</f>
        <v>0</v>
      </c>
      <c r="W227" s="36">
        <f ca="1">SUMIFS(СВЦЭМ!$G$34:$G$777,СВЦЭМ!$A$34:$A$777,$A227,СВЦЭМ!$B$34:$B$777,W$207)+'СЕТ СН'!$F$15</f>
        <v>0</v>
      </c>
      <c r="X227" s="36">
        <f ca="1">SUMIFS(СВЦЭМ!$G$34:$G$777,СВЦЭМ!$A$34:$A$777,$A227,СВЦЭМ!$B$34:$B$777,X$207)+'СЕТ СН'!$F$15</f>
        <v>0</v>
      </c>
      <c r="Y227" s="36">
        <f ca="1">SUMIFS(СВЦЭМ!$G$34:$G$777,СВЦЭМ!$A$34:$A$777,$A227,СВЦЭМ!$B$34:$B$777,Y$207)+'СЕТ СН'!$F$15</f>
        <v>0</v>
      </c>
    </row>
    <row r="228" spans="1:25" ht="15.75" hidden="1" x14ac:dyDescent="0.2">
      <c r="A228" s="35">
        <f t="shared" si="6"/>
        <v>43517</v>
      </c>
      <c r="B228" s="36">
        <f ca="1">SUMIFS(СВЦЭМ!$G$34:$G$777,СВЦЭМ!$A$34:$A$777,$A228,СВЦЭМ!$B$34:$B$777,B$207)+'СЕТ СН'!$F$15</f>
        <v>0</v>
      </c>
      <c r="C228" s="36">
        <f ca="1">SUMIFS(СВЦЭМ!$G$34:$G$777,СВЦЭМ!$A$34:$A$777,$A228,СВЦЭМ!$B$34:$B$777,C$207)+'СЕТ СН'!$F$15</f>
        <v>0</v>
      </c>
      <c r="D228" s="36">
        <f ca="1">SUMIFS(СВЦЭМ!$G$34:$G$777,СВЦЭМ!$A$34:$A$777,$A228,СВЦЭМ!$B$34:$B$777,D$207)+'СЕТ СН'!$F$15</f>
        <v>0</v>
      </c>
      <c r="E228" s="36">
        <f ca="1">SUMIFS(СВЦЭМ!$G$34:$G$777,СВЦЭМ!$A$34:$A$777,$A228,СВЦЭМ!$B$34:$B$777,E$207)+'СЕТ СН'!$F$15</f>
        <v>0</v>
      </c>
      <c r="F228" s="36">
        <f ca="1">SUMIFS(СВЦЭМ!$G$34:$G$777,СВЦЭМ!$A$34:$A$777,$A228,СВЦЭМ!$B$34:$B$777,F$207)+'СЕТ СН'!$F$15</f>
        <v>0</v>
      </c>
      <c r="G228" s="36">
        <f ca="1">SUMIFS(СВЦЭМ!$G$34:$G$777,СВЦЭМ!$A$34:$A$777,$A228,СВЦЭМ!$B$34:$B$777,G$207)+'СЕТ СН'!$F$15</f>
        <v>0</v>
      </c>
      <c r="H228" s="36">
        <f ca="1">SUMIFS(СВЦЭМ!$G$34:$G$777,СВЦЭМ!$A$34:$A$777,$A228,СВЦЭМ!$B$34:$B$777,H$207)+'СЕТ СН'!$F$15</f>
        <v>0</v>
      </c>
      <c r="I228" s="36">
        <f ca="1">SUMIFS(СВЦЭМ!$G$34:$G$777,СВЦЭМ!$A$34:$A$777,$A228,СВЦЭМ!$B$34:$B$777,I$207)+'СЕТ СН'!$F$15</f>
        <v>0</v>
      </c>
      <c r="J228" s="36">
        <f ca="1">SUMIFS(СВЦЭМ!$G$34:$G$777,СВЦЭМ!$A$34:$A$777,$A228,СВЦЭМ!$B$34:$B$777,J$207)+'СЕТ СН'!$F$15</f>
        <v>0</v>
      </c>
      <c r="K228" s="36">
        <f ca="1">SUMIFS(СВЦЭМ!$G$34:$G$777,СВЦЭМ!$A$34:$A$777,$A228,СВЦЭМ!$B$34:$B$777,K$207)+'СЕТ СН'!$F$15</f>
        <v>0</v>
      </c>
      <c r="L228" s="36">
        <f ca="1">SUMIFS(СВЦЭМ!$G$34:$G$777,СВЦЭМ!$A$34:$A$777,$A228,СВЦЭМ!$B$34:$B$777,L$207)+'СЕТ СН'!$F$15</f>
        <v>0</v>
      </c>
      <c r="M228" s="36">
        <f ca="1">SUMIFS(СВЦЭМ!$G$34:$G$777,СВЦЭМ!$A$34:$A$777,$A228,СВЦЭМ!$B$34:$B$777,M$207)+'СЕТ СН'!$F$15</f>
        <v>0</v>
      </c>
      <c r="N228" s="36">
        <f ca="1">SUMIFS(СВЦЭМ!$G$34:$G$777,СВЦЭМ!$A$34:$A$777,$A228,СВЦЭМ!$B$34:$B$777,N$207)+'СЕТ СН'!$F$15</f>
        <v>0</v>
      </c>
      <c r="O228" s="36">
        <f ca="1">SUMIFS(СВЦЭМ!$G$34:$G$777,СВЦЭМ!$A$34:$A$777,$A228,СВЦЭМ!$B$34:$B$777,O$207)+'СЕТ СН'!$F$15</f>
        <v>0</v>
      </c>
      <c r="P228" s="36">
        <f ca="1">SUMIFS(СВЦЭМ!$G$34:$G$777,СВЦЭМ!$A$34:$A$777,$A228,СВЦЭМ!$B$34:$B$777,P$207)+'СЕТ СН'!$F$15</f>
        <v>0</v>
      </c>
      <c r="Q228" s="36">
        <f ca="1">SUMIFS(СВЦЭМ!$G$34:$G$777,СВЦЭМ!$A$34:$A$777,$A228,СВЦЭМ!$B$34:$B$777,Q$207)+'СЕТ СН'!$F$15</f>
        <v>0</v>
      </c>
      <c r="R228" s="36">
        <f ca="1">SUMIFS(СВЦЭМ!$G$34:$G$777,СВЦЭМ!$A$34:$A$777,$A228,СВЦЭМ!$B$34:$B$777,R$207)+'СЕТ СН'!$F$15</f>
        <v>0</v>
      </c>
      <c r="S228" s="36">
        <f ca="1">SUMIFS(СВЦЭМ!$G$34:$G$777,СВЦЭМ!$A$34:$A$777,$A228,СВЦЭМ!$B$34:$B$777,S$207)+'СЕТ СН'!$F$15</f>
        <v>0</v>
      </c>
      <c r="T228" s="36">
        <f ca="1">SUMIFS(СВЦЭМ!$G$34:$G$777,СВЦЭМ!$A$34:$A$777,$A228,СВЦЭМ!$B$34:$B$777,T$207)+'СЕТ СН'!$F$15</f>
        <v>0</v>
      </c>
      <c r="U228" s="36">
        <f ca="1">SUMIFS(СВЦЭМ!$G$34:$G$777,СВЦЭМ!$A$34:$A$777,$A228,СВЦЭМ!$B$34:$B$777,U$207)+'СЕТ СН'!$F$15</f>
        <v>0</v>
      </c>
      <c r="V228" s="36">
        <f ca="1">SUMIFS(СВЦЭМ!$G$34:$G$777,СВЦЭМ!$A$34:$A$777,$A228,СВЦЭМ!$B$34:$B$777,V$207)+'СЕТ СН'!$F$15</f>
        <v>0</v>
      </c>
      <c r="W228" s="36">
        <f ca="1">SUMIFS(СВЦЭМ!$G$34:$G$777,СВЦЭМ!$A$34:$A$777,$A228,СВЦЭМ!$B$34:$B$777,W$207)+'СЕТ СН'!$F$15</f>
        <v>0</v>
      </c>
      <c r="X228" s="36">
        <f ca="1">SUMIFS(СВЦЭМ!$G$34:$G$777,СВЦЭМ!$A$34:$A$777,$A228,СВЦЭМ!$B$34:$B$777,X$207)+'СЕТ СН'!$F$15</f>
        <v>0</v>
      </c>
      <c r="Y228" s="36">
        <f ca="1">SUMIFS(СВЦЭМ!$G$34:$G$777,СВЦЭМ!$A$34:$A$777,$A228,СВЦЭМ!$B$34:$B$777,Y$207)+'СЕТ СН'!$F$15</f>
        <v>0</v>
      </c>
    </row>
    <row r="229" spans="1:25" ht="15.75" hidden="1" x14ac:dyDescent="0.2">
      <c r="A229" s="35">
        <f t="shared" si="6"/>
        <v>43518</v>
      </c>
      <c r="B229" s="36">
        <f ca="1">SUMIFS(СВЦЭМ!$G$34:$G$777,СВЦЭМ!$A$34:$A$777,$A229,СВЦЭМ!$B$34:$B$777,B$207)+'СЕТ СН'!$F$15</f>
        <v>0</v>
      </c>
      <c r="C229" s="36">
        <f ca="1">SUMIFS(СВЦЭМ!$G$34:$G$777,СВЦЭМ!$A$34:$A$777,$A229,СВЦЭМ!$B$34:$B$777,C$207)+'СЕТ СН'!$F$15</f>
        <v>0</v>
      </c>
      <c r="D229" s="36">
        <f ca="1">SUMIFS(СВЦЭМ!$G$34:$G$777,СВЦЭМ!$A$34:$A$777,$A229,СВЦЭМ!$B$34:$B$777,D$207)+'СЕТ СН'!$F$15</f>
        <v>0</v>
      </c>
      <c r="E229" s="36">
        <f ca="1">SUMIFS(СВЦЭМ!$G$34:$G$777,СВЦЭМ!$A$34:$A$777,$A229,СВЦЭМ!$B$34:$B$777,E$207)+'СЕТ СН'!$F$15</f>
        <v>0</v>
      </c>
      <c r="F229" s="36">
        <f ca="1">SUMIFS(СВЦЭМ!$G$34:$G$777,СВЦЭМ!$A$34:$A$777,$A229,СВЦЭМ!$B$34:$B$777,F$207)+'СЕТ СН'!$F$15</f>
        <v>0</v>
      </c>
      <c r="G229" s="36">
        <f ca="1">SUMIFS(СВЦЭМ!$G$34:$G$777,СВЦЭМ!$A$34:$A$777,$A229,СВЦЭМ!$B$34:$B$777,G$207)+'СЕТ СН'!$F$15</f>
        <v>0</v>
      </c>
      <c r="H229" s="36">
        <f ca="1">SUMIFS(СВЦЭМ!$G$34:$G$777,СВЦЭМ!$A$34:$A$777,$A229,СВЦЭМ!$B$34:$B$777,H$207)+'СЕТ СН'!$F$15</f>
        <v>0</v>
      </c>
      <c r="I229" s="36">
        <f ca="1">SUMIFS(СВЦЭМ!$G$34:$G$777,СВЦЭМ!$A$34:$A$777,$A229,СВЦЭМ!$B$34:$B$777,I$207)+'СЕТ СН'!$F$15</f>
        <v>0</v>
      </c>
      <c r="J229" s="36">
        <f ca="1">SUMIFS(СВЦЭМ!$G$34:$G$777,СВЦЭМ!$A$34:$A$777,$A229,СВЦЭМ!$B$34:$B$777,J$207)+'СЕТ СН'!$F$15</f>
        <v>0</v>
      </c>
      <c r="K229" s="36">
        <f ca="1">SUMIFS(СВЦЭМ!$G$34:$G$777,СВЦЭМ!$A$34:$A$777,$A229,СВЦЭМ!$B$34:$B$777,K$207)+'СЕТ СН'!$F$15</f>
        <v>0</v>
      </c>
      <c r="L229" s="36">
        <f ca="1">SUMIFS(СВЦЭМ!$G$34:$G$777,СВЦЭМ!$A$34:$A$777,$A229,СВЦЭМ!$B$34:$B$777,L$207)+'СЕТ СН'!$F$15</f>
        <v>0</v>
      </c>
      <c r="M229" s="36">
        <f ca="1">SUMIFS(СВЦЭМ!$G$34:$G$777,СВЦЭМ!$A$34:$A$777,$A229,СВЦЭМ!$B$34:$B$777,M$207)+'СЕТ СН'!$F$15</f>
        <v>0</v>
      </c>
      <c r="N229" s="36">
        <f ca="1">SUMIFS(СВЦЭМ!$G$34:$G$777,СВЦЭМ!$A$34:$A$777,$A229,СВЦЭМ!$B$34:$B$777,N$207)+'СЕТ СН'!$F$15</f>
        <v>0</v>
      </c>
      <c r="O229" s="36">
        <f ca="1">SUMIFS(СВЦЭМ!$G$34:$G$777,СВЦЭМ!$A$34:$A$777,$A229,СВЦЭМ!$B$34:$B$777,O$207)+'СЕТ СН'!$F$15</f>
        <v>0</v>
      </c>
      <c r="P229" s="36">
        <f ca="1">SUMIFS(СВЦЭМ!$G$34:$G$777,СВЦЭМ!$A$34:$A$777,$A229,СВЦЭМ!$B$34:$B$777,P$207)+'СЕТ СН'!$F$15</f>
        <v>0</v>
      </c>
      <c r="Q229" s="36">
        <f ca="1">SUMIFS(СВЦЭМ!$G$34:$G$777,СВЦЭМ!$A$34:$A$777,$A229,СВЦЭМ!$B$34:$B$777,Q$207)+'СЕТ СН'!$F$15</f>
        <v>0</v>
      </c>
      <c r="R229" s="36">
        <f ca="1">SUMIFS(СВЦЭМ!$G$34:$G$777,СВЦЭМ!$A$34:$A$777,$A229,СВЦЭМ!$B$34:$B$777,R$207)+'СЕТ СН'!$F$15</f>
        <v>0</v>
      </c>
      <c r="S229" s="36">
        <f ca="1">SUMIFS(СВЦЭМ!$G$34:$G$777,СВЦЭМ!$A$34:$A$777,$A229,СВЦЭМ!$B$34:$B$777,S$207)+'СЕТ СН'!$F$15</f>
        <v>0</v>
      </c>
      <c r="T229" s="36">
        <f ca="1">SUMIFS(СВЦЭМ!$G$34:$G$777,СВЦЭМ!$A$34:$A$777,$A229,СВЦЭМ!$B$34:$B$777,T$207)+'СЕТ СН'!$F$15</f>
        <v>0</v>
      </c>
      <c r="U229" s="36">
        <f ca="1">SUMIFS(СВЦЭМ!$G$34:$G$777,СВЦЭМ!$A$34:$A$777,$A229,СВЦЭМ!$B$34:$B$777,U$207)+'СЕТ СН'!$F$15</f>
        <v>0</v>
      </c>
      <c r="V229" s="36">
        <f ca="1">SUMIFS(СВЦЭМ!$G$34:$G$777,СВЦЭМ!$A$34:$A$777,$A229,СВЦЭМ!$B$34:$B$777,V$207)+'СЕТ СН'!$F$15</f>
        <v>0</v>
      </c>
      <c r="W229" s="36">
        <f ca="1">SUMIFS(СВЦЭМ!$G$34:$G$777,СВЦЭМ!$A$34:$A$777,$A229,СВЦЭМ!$B$34:$B$777,W$207)+'СЕТ СН'!$F$15</f>
        <v>0</v>
      </c>
      <c r="X229" s="36">
        <f ca="1">SUMIFS(СВЦЭМ!$G$34:$G$777,СВЦЭМ!$A$34:$A$777,$A229,СВЦЭМ!$B$34:$B$777,X$207)+'СЕТ СН'!$F$15</f>
        <v>0</v>
      </c>
      <c r="Y229" s="36">
        <f ca="1">SUMIFS(СВЦЭМ!$G$34:$G$777,СВЦЭМ!$A$34:$A$777,$A229,СВЦЭМ!$B$34:$B$777,Y$207)+'СЕТ СН'!$F$15</f>
        <v>0</v>
      </c>
    </row>
    <row r="230" spans="1:25" ht="15.75" hidden="1" x14ac:dyDescent="0.2">
      <c r="A230" s="35">
        <f t="shared" si="6"/>
        <v>43519</v>
      </c>
      <c r="B230" s="36">
        <f ca="1">SUMIFS(СВЦЭМ!$G$34:$G$777,СВЦЭМ!$A$34:$A$777,$A230,СВЦЭМ!$B$34:$B$777,B$207)+'СЕТ СН'!$F$15</f>
        <v>0</v>
      </c>
      <c r="C230" s="36">
        <f ca="1">SUMIFS(СВЦЭМ!$G$34:$G$777,СВЦЭМ!$A$34:$A$777,$A230,СВЦЭМ!$B$34:$B$777,C$207)+'СЕТ СН'!$F$15</f>
        <v>0</v>
      </c>
      <c r="D230" s="36">
        <f ca="1">SUMIFS(СВЦЭМ!$G$34:$G$777,СВЦЭМ!$A$34:$A$777,$A230,СВЦЭМ!$B$34:$B$777,D$207)+'СЕТ СН'!$F$15</f>
        <v>0</v>
      </c>
      <c r="E230" s="36">
        <f ca="1">SUMIFS(СВЦЭМ!$G$34:$G$777,СВЦЭМ!$A$34:$A$777,$A230,СВЦЭМ!$B$34:$B$777,E$207)+'СЕТ СН'!$F$15</f>
        <v>0</v>
      </c>
      <c r="F230" s="36">
        <f ca="1">SUMIFS(СВЦЭМ!$G$34:$G$777,СВЦЭМ!$A$34:$A$777,$A230,СВЦЭМ!$B$34:$B$777,F$207)+'СЕТ СН'!$F$15</f>
        <v>0</v>
      </c>
      <c r="G230" s="36">
        <f ca="1">SUMIFS(СВЦЭМ!$G$34:$G$777,СВЦЭМ!$A$34:$A$777,$A230,СВЦЭМ!$B$34:$B$777,G$207)+'СЕТ СН'!$F$15</f>
        <v>0</v>
      </c>
      <c r="H230" s="36">
        <f ca="1">SUMIFS(СВЦЭМ!$G$34:$G$777,СВЦЭМ!$A$34:$A$777,$A230,СВЦЭМ!$B$34:$B$777,H$207)+'СЕТ СН'!$F$15</f>
        <v>0</v>
      </c>
      <c r="I230" s="36">
        <f ca="1">SUMIFS(СВЦЭМ!$G$34:$G$777,СВЦЭМ!$A$34:$A$777,$A230,СВЦЭМ!$B$34:$B$777,I$207)+'СЕТ СН'!$F$15</f>
        <v>0</v>
      </c>
      <c r="J230" s="36">
        <f ca="1">SUMIFS(СВЦЭМ!$G$34:$G$777,СВЦЭМ!$A$34:$A$777,$A230,СВЦЭМ!$B$34:$B$777,J$207)+'СЕТ СН'!$F$15</f>
        <v>0</v>
      </c>
      <c r="K230" s="36">
        <f ca="1">SUMIFS(СВЦЭМ!$G$34:$G$777,СВЦЭМ!$A$34:$A$777,$A230,СВЦЭМ!$B$34:$B$777,K$207)+'СЕТ СН'!$F$15</f>
        <v>0</v>
      </c>
      <c r="L230" s="36">
        <f ca="1">SUMIFS(СВЦЭМ!$G$34:$G$777,СВЦЭМ!$A$34:$A$777,$A230,СВЦЭМ!$B$34:$B$777,L$207)+'СЕТ СН'!$F$15</f>
        <v>0</v>
      </c>
      <c r="M230" s="36">
        <f ca="1">SUMIFS(СВЦЭМ!$G$34:$G$777,СВЦЭМ!$A$34:$A$777,$A230,СВЦЭМ!$B$34:$B$777,M$207)+'СЕТ СН'!$F$15</f>
        <v>0</v>
      </c>
      <c r="N230" s="36">
        <f ca="1">SUMIFS(СВЦЭМ!$G$34:$G$777,СВЦЭМ!$A$34:$A$777,$A230,СВЦЭМ!$B$34:$B$777,N$207)+'СЕТ СН'!$F$15</f>
        <v>0</v>
      </c>
      <c r="O230" s="36">
        <f ca="1">SUMIFS(СВЦЭМ!$G$34:$G$777,СВЦЭМ!$A$34:$A$777,$A230,СВЦЭМ!$B$34:$B$777,O$207)+'СЕТ СН'!$F$15</f>
        <v>0</v>
      </c>
      <c r="P230" s="36">
        <f ca="1">SUMIFS(СВЦЭМ!$G$34:$G$777,СВЦЭМ!$A$34:$A$777,$A230,СВЦЭМ!$B$34:$B$777,P$207)+'СЕТ СН'!$F$15</f>
        <v>0</v>
      </c>
      <c r="Q230" s="36">
        <f ca="1">SUMIFS(СВЦЭМ!$G$34:$G$777,СВЦЭМ!$A$34:$A$777,$A230,СВЦЭМ!$B$34:$B$777,Q$207)+'СЕТ СН'!$F$15</f>
        <v>0</v>
      </c>
      <c r="R230" s="36">
        <f ca="1">SUMIFS(СВЦЭМ!$G$34:$G$777,СВЦЭМ!$A$34:$A$777,$A230,СВЦЭМ!$B$34:$B$777,R$207)+'СЕТ СН'!$F$15</f>
        <v>0</v>
      </c>
      <c r="S230" s="36">
        <f ca="1">SUMIFS(СВЦЭМ!$G$34:$G$777,СВЦЭМ!$A$34:$A$777,$A230,СВЦЭМ!$B$34:$B$777,S$207)+'СЕТ СН'!$F$15</f>
        <v>0</v>
      </c>
      <c r="T230" s="36">
        <f ca="1">SUMIFS(СВЦЭМ!$G$34:$G$777,СВЦЭМ!$A$34:$A$777,$A230,СВЦЭМ!$B$34:$B$777,T$207)+'СЕТ СН'!$F$15</f>
        <v>0</v>
      </c>
      <c r="U230" s="36">
        <f ca="1">SUMIFS(СВЦЭМ!$G$34:$G$777,СВЦЭМ!$A$34:$A$777,$A230,СВЦЭМ!$B$34:$B$777,U$207)+'СЕТ СН'!$F$15</f>
        <v>0</v>
      </c>
      <c r="V230" s="36">
        <f ca="1">SUMIFS(СВЦЭМ!$G$34:$G$777,СВЦЭМ!$A$34:$A$777,$A230,СВЦЭМ!$B$34:$B$777,V$207)+'СЕТ СН'!$F$15</f>
        <v>0</v>
      </c>
      <c r="W230" s="36">
        <f ca="1">SUMIFS(СВЦЭМ!$G$34:$G$777,СВЦЭМ!$A$34:$A$777,$A230,СВЦЭМ!$B$34:$B$777,W$207)+'СЕТ СН'!$F$15</f>
        <v>0</v>
      </c>
      <c r="X230" s="36">
        <f ca="1">SUMIFS(СВЦЭМ!$G$34:$G$777,СВЦЭМ!$A$34:$A$777,$A230,СВЦЭМ!$B$34:$B$777,X$207)+'СЕТ СН'!$F$15</f>
        <v>0</v>
      </c>
      <c r="Y230" s="36">
        <f ca="1">SUMIFS(СВЦЭМ!$G$34:$G$777,СВЦЭМ!$A$34:$A$777,$A230,СВЦЭМ!$B$34:$B$777,Y$207)+'СЕТ СН'!$F$15</f>
        <v>0</v>
      </c>
    </row>
    <row r="231" spans="1:25" ht="15.75" hidden="1" x14ac:dyDescent="0.2">
      <c r="A231" s="35">
        <f t="shared" si="6"/>
        <v>43520</v>
      </c>
      <c r="B231" s="36">
        <f ca="1">SUMIFS(СВЦЭМ!$G$34:$G$777,СВЦЭМ!$A$34:$A$777,$A231,СВЦЭМ!$B$34:$B$777,B$207)+'СЕТ СН'!$F$15</f>
        <v>0</v>
      </c>
      <c r="C231" s="36">
        <f ca="1">SUMIFS(СВЦЭМ!$G$34:$G$777,СВЦЭМ!$A$34:$A$777,$A231,СВЦЭМ!$B$34:$B$777,C$207)+'СЕТ СН'!$F$15</f>
        <v>0</v>
      </c>
      <c r="D231" s="36">
        <f ca="1">SUMIFS(СВЦЭМ!$G$34:$G$777,СВЦЭМ!$A$34:$A$777,$A231,СВЦЭМ!$B$34:$B$777,D$207)+'СЕТ СН'!$F$15</f>
        <v>0</v>
      </c>
      <c r="E231" s="36">
        <f ca="1">SUMIFS(СВЦЭМ!$G$34:$G$777,СВЦЭМ!$A$34:$A$777,$A231,СВЦЭМ!$B$34:$B$777,E$207)+'СЕТ СН'!$F$15</f>
        <v>0</v>
      </c>
      <c r="F231" s="36">
        <f ca="1">SUMIFS(СВЦЭМ!$G$34:$G$777,СВЦЭМ!$A$34:$A$777,$A231,СВЦЭМ!$B$34:$B$777,F$207)+'СЕТ СН'!$F$15</f>
        <v>0</v>
      </c>
      <c r="G231" s="36">
        <f ca="1">SUMIFS(СВЦЭМ!$G$34:$G$777,СВЦЭМ!$A$34:$A$777,$A231,СВЦЭМ!$B$34:$B$777,G$207)+'СЕТ СН'!$F$15</f>
        <v>0</v>
      </c>
      <c r="H231" s="36">
        <f ca="1">SUMIFS(СВЦЭМ!$G$34:$G$777,СВЦЭМ!$A$34:$A$777,$A231,СВЦЭМ!$B$34:$B$777,H$207)+'СЕТ СН'!$F$15</f>
        <v>0</v>
      </c>
      <c r="I231" s="36">
        <f ca="1">SUMIFS(СВЦЭМ!$G$34:$G$777,СВЦЭМ!$A$34:$A$777,$A231,СВЦЭМ!$B$34:$B$777,I$207)+'СЕТ СН'!$F$15</f>
        <v>0</v>
      </c>
      <c r="J231" s="36">
        <f ca="1">SUMIFS(СВЦЭМ!$G$34:$G$777,СВЦЭМ!$A$34:$A$777,$A231,СВЦЭМ!$B$34:$B$777,J$207)+'СЕТ СН'!$F$15</f>
        <v>0</v>
      </c>
      <c r="K231" s="36">
        <f ca="1">SUMIFS(СВЦЭМ!$G$34:$G$777,СВЦЭМ!$A$34:$A$777,$A231,СВЦЭМ!$B$34:$B$777,K$207)+'СЕТ СН'!$F$15</f>
        <v>0</v>
      </c>
      <c r="L231" s="36">
        <f ca="1">SUMIFS(СВЦЭМ!$G$34:$G$777,СВЦЭМ!$A$34:$A$777,$A231,СВЦЭМ!$B$34:$B$777,L$207)+'СЕТ СН'!$F$15</f>
        <v>0</v>
      </c>
      <c r="M231" s="36">
        <f ca="1">SUMIFS(СВЦЭМ!$G$34:$G$777,СВЦЭМ!$A$34:$A$777,$A231,СВЦЭМ!$B$34:$B$777,M$207)+'СЕТ СН'!$F$15</f>
        <v>0</v>
      </c>
      <c r="N231" s="36">
        <f ca="1">SUMIFS(СВЦЭМ!$G$34:$G$777,СВЦЭМ!$A$34:$A$777,$A231,СВЦЭМ!$B$34:$B$777,N$207)+'СЕТ СН'!$F$15</f>
        <v>0</v>
      </c>
      <c r="O231" s="36">
        <f ca="1">SUMIFS(СВЦЭМ!$G$34:$G$777,СВЦЭМ!$A$34:$A$777,$A231,СВЦЭМ!$B$34:$B$777,O$207)+'СЕТ СН'!$F$15</f>
        <v>0</v>
      </c>
      <c r="P231" s="36">
        <f ca="1">SUMIFS(СВЦЭМ!$G$34:$G$777,СВЦЭМ!$A$34:$A$777,$A231,СВЦЭМ!$B$34:$B$777,P$207)+'СЕТ СН'!$F$15</f>
        <v>0</v>
      </c>
      <c r="Q231" s="36">
        <f ca="1">SUMIFS(СВЦЭМ!$G$34:$G$777,СВЦЭМ!$A$34:$A$777,$A231,СВЦЭМ!$B$34:$B$777,Q$207)+'СЕТ СН'!$F$15</f>
        <v>0</v>
      </c>
      <c r="R231" s="36">
        <f ca="1">SUMIFS(СВЦЭМ!$G$34:$G$777,СВЦЭМ!$A$34:$A$777,$A231,СВЦЭМ!$B$34:$B$777,R$207)+'СЕТ СН'!$F$15</f>
        <v>0</v>
      </c>
      <c r="S231" s="36">
        <f ca="1">SUMIFS(СВЦЭМ!$G$34:$G$777,СВЦЭМ!$A$34:$A$777,$A231,СВЦЭМ!$B$34:$B$777,S$207)+'СЕТ СН'!$F$15</f>
        <v>0</v>
      </c>
      <c r="T231" s="36">
        <f ca="1">SUMIFS(СВЦЭМ!$G$34:$G$777,СВЦЭМ!$A$34:$A$777,$A231,СВЦЭМ!$B$34:$B$777,T$207)+'СЕТ СН'!$F$15</f>
        <v>0</v>
      </c>
      <c r="U231" s="36">
        <f ca="1">SUMIFS(СВЦЭМ!$G$34:$G$777,СВЦЭМ!$A$34:$A$777,$A231,СВЦЭМ!$B$34:$B$777,U$207)+'СЕТ СН'!$F$15</f>
        <v>0</v>
      </c>
      <c r="V231" s="36">
        <f ca="1">SUMIFS(СВЦЭМ!$G$34:$G$777,СВЦЭМ!$A$34:$A$777,$A231,СВЦЭМ!$B$34:$B$777,V$207)+'СЕТ СН'!$F$15</f>
        <v>0</v>
      </c>
      <c r="W231" s="36">
        <f ca="1">SUMIFS(СВЦЭМ!$G$34:$G$777,СВЦЭМ!$A$34:$A$777,$A231,СВЦЭМ!$B$34:$B$777,W$207)+'СЕТ СН'!$F$15</f>
        <v>0</v>
      </c>
      <c r="X231" s="36">
        <f ca="1">SUMIFS(СВЦЭМ!$G$34:$G$777,СВЦЭМ!$A$34:$A$777,$A231,СВЦЭМ!$B$34:$B$777,X$207)+'СЕТ СН'!$F$15</f>
        <v>0</v>
      </c>
      <c r="Y231" s="36">
        <f ca="1">SUMIFS(СВЦЭМ!$G$34:$G$777,СВЦЭМ!$A$34:$A$777,$A231,СВЦЭМ!$B$34:$B$777,Y$207)+'СЕТ СН'!$F$15</f>
        <v>0</v>
      </c>
    </row>
    <row r="232" spans="1:25" ht="15.75" hidden="1" x14ac:dyDescent="0.2">
      <c r="A232" s="35">
        <f t="shared" si="6"/>
        <v>43521</v>
      </c>
      <c r="B232" s="36">
        <f ca="1">SUMIFS(СВЦЭМ!$G$34:$G$777,СВЦЭМ!$A$34:$A$777,$A232,СВЦЭМ!$B$34:$B$777,B$207)+'СЕТ СН'!$F$15</f>
        <v>0</v>
      </c>
      <c r="C232" s="36">
        <f ca="1">SUMIFS(СВЦЭМ!$G$34:$G$777,СВЦЭМ!$A$34:$A$777,$A232,СВЦЭМ!$B$34:$B$777,C$207)+'СЕТ СН'!$F$15</f>
        <v>0</v>
      </c>
      <c r="D232" s="36">
        <f ca="1">SUMIFS(СВЦЭМ!$G$34:$G$777,СВЦЭМ!$A$34:$A$777,$A232,СВЦЭМ!$B$34:$B$777,D$207)+'СЕТ СН'!$F$15</f>
        <v>0</v>
      </c>
      <c r="E232" s="36">
        <f ca="1">SUMIFS(СВЦЭМ!$G$34:$G$777,СВЦЭМ!$A$34:$A$777,$A232,СВЦЭМ!$B$34:$B$777,E$207)+'СЕТ СН'!$F$15</f>
        <v>0</v>
      </c>
      <c r="F232" s="36">
        <f ca="1">SUMIFS(СВЦЭМ!$G$34:$G$777,СВЦЭМ!$A$34:$A$777,$A232,СВЦЭМ!$B$34:$B$777,F$207)+'СЕТ СН'!$F$15</f>
        <v>0</v>
      </c>
      <c r="G232" s="36">
        <f ca="1">SUMIFS(СВЦЭМ!$G$34:$G$777,СВЦЭМ!$A$34:$A$777,$A232,СВЦЭМ!$B$34:$B$777,G$207)+'СЕТ СН'!$F$15</f>
        <v>0</v>
      </c>
      <c r="H232" s="36">
        <f ca="1">SUMIFS(СВЦЭМ!$G$34:$G$777,СВЦЭМ!$A$34:$A$777,$A232,СВЦЭМ!$B$34:$B$777,H$207)+'СЕТ СН'!$F$15</f>
        <v>0</v>
      </c>
      <c r="I232" s="36">
        <f ca="1">SUMIFS(СВЦЭМ!$G$34:$G$777,СВЦЭМ!$A$34:$A$777,$A232,СВЦЭМ!$B$34:$B$777,I$207)+'СЕТ СН'!$F$15</f>
        <v>0</v>
      </c>
      <c r="J232" s="36">
        <f ca="1">SUMIFS(СВЦЭМ!$G$34:$G$777,СВЦЭМ!$A$34:$A$777,$A232,СВЦЭМ!$B$34:$B$777,J$207)+'СЕТ СН'!$F$15</f>
        <v>0</v>
      </c>
      <c r="K232" s="36">
        <f ca="1">SUMIFS(СВЦЭМ!$G$34:$G$777,СВЦЭМ!$A$34:$A$777,$A232,СВЦЭМ!$B$34:$B$777,K$207)+'СЕТ СН'!$F$15</f>
        <v>0</v>
      </c>
      <c r="L232" s="36">
        <f ca="1">SUMIFS(СВЦЭМ!$G$34:$G$777,СВЦЭМ!$A$34:$A$777,$A232,СВЦЭМ!$B$34:$B$777,L$207)+'СЕТ СН'!$F$15</f>
        <v>0</v>
      </c>
      <c r="M232" s="36">
        <f ca="1">SUMIFS(СВЦЭМ!$G$34:$G$777,СВЦЭМ!$A$34:$A$777,$A232,СВЦЭМ!$B$34:$B$777,M$207)+'СЕТ СН'!$F$15</f>
        <v>0</v>
      </c>
      <c r="N232" s="36">
        <f ca="1">SUMIFS(СВЦЭМ!$G$34:$G$777,СВЦЭМ!$A$34:$A$777,$A232,СВЦЭМ!$B$34:$B$777,N$207)+'СЕТ СН'!$F$15</f>
        <v>0</v>
      </c>
      <c r="O232" s="36">
        <f ca="1">SUMIFS(СВЦЭМ!$G$34:$G$777,СВЦЭМ!$A$34:$A$777,$A232,СВЦЭМ!$B$34:$B$777,O$207)+'СЕТ СН'!$F$15</f>
        <v>0</v>
      </c>
      <c r="P232" s="36">
        <f ca="1">SUMIFS(СВЦЭМ!$G$34:$G$777,СВЦЭМ!$A$34:$A$777,$A232,СВЦЭМ!$B$34:$B$777,P$207)+'СЕТ СН'!$F$15</f>
        <v>0</v>
      </c>
      <c r="Q232" s="36">
        <f ca="1">SUMIFS(СВЦЭМ!$G$34:$G$777,СВЦЭМ!$A$34:$A$777,$A232,СВЦЭМ!$B$34:$B$777,Q$207)+'СЕТ СН'!$F$15</f>
        <v>0</v>
      </c>
      <c r="R232" s="36">
        <f ca="1">SUMIFS(СВЦЭМ!$G$34:$G$777,СВЦЭМ!$A$34:$A$777,$A232,СВЦЭМ!$B$34:$B$777,R$207)+'СЕТ СН'!$F$15</f>
        <v>0</v>
      </c>
      <c r="S232" s="36">
        <f ca="1">SUMIFS(СВЦЭМ!$G$34:$G$777,СВЦЭМ!$A$34:$A$777,$A232,СВЦЭМ!$B$34:$B$777,S$207)+'СЕТ СН'!$F$15</f>
        <v>0</v>
      </c>
      <c r="T232" s="36">
        <f ca="1">SUMIFS(СВЦЭМ!$G$34:$G$777,СВЦЭМ!$A$34:$A$777,$A232,СВЦЭМ!$B$34:$B$777,T$207)+'СЕТ СН'!$F$15</f>
        <v>0</v>
      </c>
      <c r="U232" s="36">
        <f ca="1">SUMIFS(СВЦЭМ!$G$34:$G$777,СВЦЭМ!$A$34:$A$777,$A232,СВЦЭМ!$B$34:$B$777,U$207)+'СЕТ СН'!$F$15</f>
        <v>0</v>
      </c>
      <c r="V232" s="36">
        <f ca="1">SUMIFS(СВЦЭМ!$G$34:$G$777,СВЦЭМ!$A$34:$A$777,$A232,СВЦЭМ!$B$34:$B$777,V$207)+'СЕТ СН'!$F$15</f>
        <v>0</v>
      </c>
      <c r="W232" s="36">
        <f ca="1">SUMIFS(СВЦЭМ!$G$34:$G$777,СВЦЭМ!$A$34:$A$777,$A232,СВЦЭМ!$B$34:$B$777,W$207)+'СЕТ СН'!$F$15</f>
        <v>0</v>
      </c>
      <c r="X232" s="36">
        <f ca="1">SUMIFS(СВЦЭМ!$G$34:$G$777,СВЦЭМ!$A$34:$A$777,$A232,СВЦЭМ!$B$34:$B$777,X$207)+'СЕТ СН'!$F$15</f>
        <v>0</v>
      </c>
      <c r="Y232" s="36">
        <f ca="1">SUMIFS(СВЦЭМ!$G$34:$G$777,СВЦЭМ!$A$34:$A$777,$A232,СВЦЭМ!$B$34:$B$777,Y$207)+'СЕТ СН'!$F$15</f>
        <v>0</v>
      </c>
    </row>
    <row r="233" spans="1:25" ht="15.75" hidden="1" x14ac:dyDescent="0.2">
      <c r="A233" s="35">
        <f t="shared" si="6"/>
        <v>43522</v>
      </c>
      <c r="B233" s="36">
        <f ca="1">SUMIFS(СВЦЭМ!$G$34:$G$777,СВЦЭМ!$A$34:$A$777,$A233,СВЦЭМ!$B$34:$B$777,B$207)+'СЕТ СН'!$F$15</f>
        <v>0</v>
      </c>
      <c r="C233" s="36">
        <f ca="1">SUMIFS(СВЦЭМ!$G$34:$G$777,СВЦЭМ!$A$34:$A$777,$A233,СВЦЭМ!$B$34:$B$777,C$207)+'СЕТ СН'!$F$15</f>
        <v>0</v>
      </c>
      <c r="D233" s="36">
        <f ca="1">SUMIFS(СВЦЭМ!$G$34:$G$777,СВЦЭМ!$A$34:$A$777,$A233,СВЦЭМ!$B$34:$B$777,D$207)+'СЕТ СН'!$F$15</f>
        <v>0</v>
      </c>
      <c r="E233" s="36">
        <f ca="1">SUMIFS(СВЦЭМ!$G$34:$G$777,СВЦЭМ!$A$34:$A$777,$A233,СВЦЭМ!$B$34:$B$777,E$207)+'СЕТ СН'!$F$15</f>
        <v>0</v>
      </c>
      <c r="F233" s="36">
        <f ca="1">SUMIFS(СВЦЭМ!$G$34:$G$777,СВЦЭМ!$A$34:$A$777,$A233,СВЦЭМ!$B$34:$B$777,F$207)+'СЕТ СН'!$F$15</f>
        <v>0</v>
      </c>
      <c r="G233" s="36">
        <f ca="1">SUMIFS(СВЦЭМ!$G$34:$G$777,СВЦЭМ!$A$34:$A$777,$A233,СВЦЭМ!$B$34:$B$777,G$207)+'СЕТ СН'!$F$15</f>
        <v>0</v>
      </c>
      <c r="H233" s="36">
        <f ca="1">SUMIFS(СВЦЭМ!$G$34:$G$777,СВЦЭМ!$A$34:$A$777,$A233,СВЦЭМ!$B$34:$B$777,H$207)+'СЕТ СН'!$F$15</f>
        <v>0</v>
      </c>
      <c r="I233" s="36">
        <f ca="1">SUMIFS(СВЦЭМ!$G$34:$G$777,СВЦЭМ!$A$34:$A$777,$A233,СВЦЭМ!$B$34:$B$777,I$207)+'СЕТ СН'!$F$15</f>
        <v>0</v>
      </c>
      <c r="J233" s="36">
        <f ca="1">SUMIFS(СВЦЭМ!$G$34:$G$777,СВЦЭМ!$A$34:$A$777,$A233,СВЦЭМ!$B$34:$B$777,J$207)+'СЕТ СН'!$F$15</f>
        <v>0</v>
      </c>
      <c r="K233" s="36">
        <f ca="1">SUMIFS(СВЦЭМ!$G$34:$G$777,СВЦЭМ!$A$34:$A$777,$A233,СВЦЭМ!$B$34:$B$777,K$207)+'СЕТ СН'!$F$15</f>
        <v>0</v>
      </c>
      <c r="L233" s="36">
        <f ca="1">SUMIFS(СВЦЭМ!$G$34:$G$777,СВЦЭМ!$A$34:$A$777,$A233,СВЦЭМ!$B$34:$B$777,L$207)+'СЕТ СН'!$F$15</f>
        <v>0</v>
      </c>
      <c r="M233" s="36">
        <f ca="1">SUMIFS(СВЦЭМ!$G$34:$G$777,СВЦЭМ!$A$34:$A$777,$A233,СВЦЭМ!$B$34:$B$777,M$207)+'СЕТ СН'!$F$15</f>
        <v>0</v>
      </c>
      <c r="N233" s="36">
        <f ca="1">SUMIFS(СВЦЭМ!$G$34:$G$777,СВЦЭМ!$A$34:$A$777,$A233,СВЦЭМ!$B$34:$B$777,N$207)+'СЕТ СН'!$F$15</f>
        <v>0</v>
      </c>
      <c r="O233" s="36">
        <f ca="1">SUMIFS(СВЦЭМ!$G$34:$G$777,СВЦЭМ!$A$34:$A$777,$A233,СВЦЭМ!$B$34:$B$777,O$207)+'СЕТ СН'!$F$15</f>
        <v>0</v>
      </c>
      <c r="P233" s="36">
        <f ca="1">SUMIFS(СВЦЭМ!$G$34:$G$777,СВЦЭМ!$A$34:$A$777,$A233,СВЦЭМ!$B$34:$B$777,P$207)+'СЕТ СН'!$F$15</f>
        <v>0</v>
      </c>
      <c r="Q233" s="36">
        <f ca="1">SUMIFS(СВЦЭМ!$G$34:$G$777,СВЦЭМ!$A$34:$A$777,$A233,СВЦЭМ!$B$34:$B$777,Q$207)+'СЕТ СН'!$F$15</f>
        <v>0</v>
      </c>
      <c r="R233" s="36">
        <f ca="1">SUMIFS(СВЦЭМ!$G$34:$G$777,СВЦЭМ!$A$34:$A$777,$A233,СВЦЭМ!$B$34:$B$777,R$207)+'СЕТ СН'!$F$15</f>
        <v>0</v>
      </c>
      <c r="S233" s="36">
        <f ca="1">SUMIFS(СВЦЭМ!$G$34:$G$777,СВЦЭМ!$A$34:$A$777,$A233,СВЦЭМ!$B$34:$B$777,S$207)+'СЕТ СН'!$F$15</f>
        <v>0</v>
      </c>
      <c r="T233" s="36">
        <f ca="1">SUMIFS(СВЦЭМ!$G$34:$G$777,СВЦЭМ!$A$34:$A$777,$A233,СВЦЭМ!$B$34:$B$777,T$207)+'СЕТ СН'!$F$15</f>
        <v>0</v>
      </c>
      <c r="U233" s="36">
        <f ca="1">SUMIFS(СВЦЭМ!$G$34:$G$777,СВЦЭМ!$A$34:$A$777,$A233,СВЦЭМ!$B$34:$B$777,U$207)+'СЕТ СН'!$F$15</f>
        <v>0</v>
      </c>
      <c r="V233" s="36">
        <f ca="1">SUMIFS(СВЦЭМ!$G$34:$G$777,СВЦЭМ!$A$34:$A$777,$A233,СВЦЭМ!$B$34:$B$777,V$207)+'СЕТ СН'!$F$15</f>
        <v>0</v>
      </c>
      <c r="W233" s="36">
        <f ca="1">SUMIFS(СВЦЭМ!$G$34:$G$777,СВЦЭМ!$A$34:$A$777,$A233,СВЦЭМ!$B$34:$B$777,W$207)+'СЕТ СН'!$F$15</f>
        <v>0</v>
      </c>
      <c r="X233" s="36">
        <f ca="1">SUMIFS(СВЦЭМ!$G$34:$G$777,СВЦЭМ!$A$34:$A$777,$A233,СВЦЭМ!$B$34:$B$777,X$207)+'СЕТ СН'!$F$15</f>
        <v>0</v>
      </c>
      <c r="Y233" s="36">
        <f ca="1">SUMIFS(СВЦЭМ!$G$34:$G$777,СВЦЭМ!$A$34:$A$777,$A233,СВЦЭМ!$B$34:$B$777,Y$207)+'СЕТ СН'!$F$15</f>
        <v>0</v>
      </c>
    </row>
    <row r="234" spans="1:25" ht="15.75" hidden="1" x14ac:dyDescent="0.2">
      <c r="A234" s="35">
        <f t="shared" si="6"/>
        <v>43523</v>
      </c>
      <c r="B234" s="36">
        <f ca="1">SUMIFS(СВЦЭМ!$G$34:$G$777,СВЦЭМ!$A$34:$A$777,$A234,СВЦЭМ!$B$34:$B$777,B$207)+'СЕТ СН'!$F$15</f>
        <v>0</v>
      </c>
      <c r="C234" s="36">
        <f ca="1">SUMIFS(СВЦЭМ!$G$34:$G$777,СВЦЭМ!$A$34:$A$777,$A234,СВЦЭМ!$B$34:$B$777,C$207)+'СЕТ СН'!$F$15</f>
        <v>0</v>
      </c>
      <c r="D234" s="36">
        <f ca="1">SUMIFS(СВЦЭМ!$G$34:$G$777,СВЦЭМ!$A$34:$A$777,$A234,СВЦЭМ!$B$34:$B$777,D$207)+'СЕТ СН'!$F$15</f>
        <v>0</v>
      </c>
      <c r="E234" s="36">
        <f ca="1">SUMIFS(СВЦЭМ!$G$34:$G$777,СВЦЭМ!$A$34:$A$777,$A234,СВЦЭМ!$B$34:$B$777,E$207)+'СЕТ СН'!$F$15</f>
        <v>0</v>
      </c>
      <c r="F234" s="36">
        <f ca="1">SUMIFS(СВЦЭМ!$G$34:$G$777,СВЦЭМ!$A$34:$A$777,$A234,СВЦЭМ!$B$34:$B$777,F$207)+'СЕТ СН'!$F$15</f>
        <v>0</v>
      </c>
      <c r="G234" s="36">
        <f ca="1">SUMIFS(СВЦЭМ!$G$34:$G$777,СВЦЭМ!$A$34:$A$777,$A234,СВЦЭМ!$B$34:$B$777,G$207)+'СЕТ СН'!$F$15</f>
        <v>0</v>
      </c>
      <c r="H234" s="36">
        <f ca="1">SUMIFS(СВЦЭМ!$G$34:$G$777,СВЦЭМ!$A$34:$A$777,$A234,СВЦЭМ!$B$34:$B$777,H$207)+'СЕТ СН'!$F$15</f>
        <v>0</v>
      </c>
      <c r="I234" s="36">
        <f ca="1">SUMIFS(СВЦЭМ!$G$34:$G$777,СВЦЭМ!$A$34:$A$777,$A234,СВЦЭМ!$B$34:$B$777,I$207)+'СЕТ СН'!$F$15</f>
        <v>0</v>
      </c>
      <c r="J234" s="36">
        <f ca="1">SUMIFS(СВЦЭМ!$G$34:$G$777,СВЦЭМ!$A$34:$A$777,$A234,СВЦЭМ!$B$34:$B$777,J$207)+'СЕТ СН'!$F$15</f>
        <v>0</v>
      </c>
      <c r="K234" s="36">
        <f ca="1">SUMIFS(СВЦЭМ!$G$34:$G$777,СВЦЭМ!$A$34:$A$777,$A234,СВЦЭМ!$B$34:$B$777,K$207)+'СЕТ СН'!$F$15</f>
        <v>0</v>
      </c>
      <c r="L234" s="36">
        <f ca="1">SUMIFS(СВЦЭМ!$G$34:$G$777,СВЦЭМ!$A$34:$A$777,$A234,СВЦЭМ!$B$34:$B$777,L$207)+'СЕТ СН'!$F$15</f>
        <v>0</v>
      </c>
      <c r="M234" s="36">
        <f ca="1">SUMIFS(СВЦЭМ!$G$34:$G$777,СВЦЭМ!$A$34:$A$777,$A234,СВЦЭМ!$B$34:$B$777,M$207)+'СЕТ СН'!$F$15</f>
        <v>0</v>
      </c>
      <c r="N234" s="36">
        <f ca="1">SUMIFS(СВЦЭМ!$G$34:$G$777,СВЦЭМ!$A$34:$A$777,$A234,СВЦЭМ!$B$34:$B$777,N$207)+'СЕТ СН'!$F$15</f>
        <v>0</v>
      </c>
      <c r="O234" s="36">
        <f ca="1">SUMIFS(СВЦЭМ!$G$34:$G$777,СВЦЭМ!$A$34:$A$777,$A234,СВЦЭМ!$B$34:$B$777,O$207)+'СЕТ СН'!$F$15</f>
        <v>0</v>
      </c>
      <c r="P234" s="36">
        <f ca="1">SUMIFS(СВЦЭМ!$G$34:$G$777,СВЦЭМ!$A$34:$A$777,$A234,СВЦЭМ!$B$34:$B$777,P$207)+'СЕТ СН'!$F$15</f>
        <v>0</v>
      </c>
      <c r="Q234" s="36">
        <f ca="1">SUMIFS(СВЦЭМ!$G$34:$G$777,СВЦЭМ!$A$34:$A$777,$A234,СВЦЭМ!$B$34:$B$777,Q$207)+'СЕТ СН'!$F$15</f>
        <v>0</v>
      </c>
      <c r="R234" s="36">
        <f ca="1">SUMIFS(СВЦЭМ!$G$34:$G$777,СВЦЭМ!$A$34:$A$777,$A234,СВЦЭМ!$B$34:$B$777,R$207)+'СЕТ СН'!$F$15</f>
        <v>0</v>
      </c>
      <c r="S234" s="36">
        <f ca="1">SUMIFS(СВЦЭМ!$G$34:$G$777,СВЦЭМ!$A$34:$A$777,$A234,СВЦЭМ!$B$34:$B$777,S$207)+'СЕТ СН'!$F$15</f>
        <v>0</v>
      </c>
      <c r="T234" s="36">
        <f ca="1">SUMIFS(СВЦЭМ!$G$34:$G$777,СВЦЭМ!$A$34:$A$777,$A234,СВЦЭМ!$B$34:$B$777,T$207)+'СЕТ СН'!$F$15</f>
        <v>0</v>
      </c>
      <c r="U234" s="36">
        <f ca="1">SUMIFS(СВЦЭМ!$G$34:$G$777,СВЦЭМ!$A$34:$A$777,$A234,СВЦЭМ!$B$34:$B$777,U$207)+'СЕТ СН'!$F$15</f>
        <v>0</v>
      </c>
      <c r="V234" s="36">
        <f ca="1">SUMIFS(СВЦЭМ!$G$34:$G$777,СВЦЭМ!$A$34:$A$777,$A234,СВЦЭМ!$B$34:$B$777,V$207)+'СЕТ СН'!$F$15</f>
        <v>0</v>
      </c>
      <c r="W234" s="36">
        <f ca="1">SUMIFS(СВЦЭМ!$G$34:$G$777,СВЦЭМ!$A$34:$A$777,$A234,СВЦЭМ!$B$34:$B$777,W$207)+'СЕТ СН'!$F$15</f>
        <v>0</v>
      </c>
      <c r="X234" s="36">
        <f ca="1">SUMIFS(СВЦЭМ!$G$34:$G$777,СВЦЭМ!$A$34:$A$777,$A234,СВЦЭМ!$B$34:$B$777,X$207)+'СЕТ СН'!$F$15</f>
        <v>0</v>
      </c>
      <c r="Y234" s="36">
        <f ca="1">SUMIFS(СВЦЭМ!$G$34:$G$777,СВЦЭМ!$A$34:$A$777,$A234,СВЦЭМ!$B$34:$B$777,Y$207)+'СЕТ СН'!$F$15</f>
        <v>0</v>
      </c>
    </row>
    <row r="235" spans="1:25" ht="15.75" hidden="1" x14ac:dyDescent="0.2">
      <c r="A235" s="35">
        <f t="shared" si="6"/>
        <v>43524</v>
      </c>
      <c r="B235" s="36">
        <f ca="1">SUMIFS(СВЦЭМ!$G$34:$G$777,СВЦЭМ!$A$34:$A$777,$A235,СВЦЭМ!$B$34:$B$777,B$207)+'СЕТ СН'!$F$15</f>
        <v>0</v>
      </c>
      <c r="C235" s="36">
        <f ca="1">SUMIFS(СВЦЭМ!$G$34:$G$777,СВЦЭМ!$A$34:$A$777,$A235,СВЦЭМ!$B$34:$B$777,C$207)+'СЕТ СН'!$F$15</f>
        <v>0</v>
      </c>
      <c r="D235" s="36">
        <f ca="1">SUMIFS(СВЦЭМ!$G$34:$G$777,СВЦЭМ!$A$34:$A$777,$A235,СВЦЭМ!$B$34:$B$777,D$207)+'СЕТ СН'!$F$15</f>
        <v>0</v>
      </c>
      <c r="E235" s="36">
        <f ca="1">SUMIFS(СВЦЭМ!$G$34:$G$777,СВЦЭМ!$A$34:$A$777,$A235,СВЦЭМ!$B$34:$B$777,E$207)+'СЕТ СН'!$F$15</f>
        <v>0</v>
      </c>
      <c r="F235" s="36">
        <f ca="1">SUMIFS(СВЦЭМ!$G$34:$G$777,СВЦЭМ!$A$34:$A$777,$A235,СВЦЭМ!$B$34:$B$777,F$207)+'СЕТ СН'!$F$15</f>
        <v>0</v>
      </c>
      <c r="G235" s="36">
        <f ca="1">SUMIFS(СВЦЭМ!$G$34:$G$777,СВЦЭМ!$A$34:$A$777,$A235,СВЦЭМ!$B$34:$B$777,G$207)+'СЕТ СН'!$F$15</f>
        <v>0</v>
      </c>
      <c r="H235" s="36">
        <f ca="1">SUMIFS(СВЦЭМ!$G$34:$G$777,СВЦЭМ!$A$34:$A$777,$A235,СВЦЭМ!$B$34:$B$777,H$207)+'СЕТ СН'!$F$15</f>
        <v>0</v>
      </c>
      <c r="I235" s="36">
        <f ca="1">SUMIFS(СВЦЭМ!$G$34:$G$777,СВЦЭМ!$A$34:$A$777,$A235,СВЦЭМ!$B$34:$B$777,I$207)+'СЕТ СН'!$F$15</f>
        <v>0</v>
      </c>
      <c r="J235" s="36">
        <f ca="1">SUMIFS(СВЦЭМ!$G$34:$G$777,СВЦЭМ!$A$34:$A$777,$A235,СВЦЭМ!$B$34:$B$777,J$207)+'СЕТ СН'!$F$15</f>
        <v>0</v>
      </c>
      <c r="K235" s="36">
        <f ca="1">SUMIFS(СВЦЭМ!$G$34:$G$777,СВЦЭМ!$A$34:$A$777,$A235,СВЦЭМ!$B$34:$B$777,K$207)+'СЕТ СН'!$F$15</f>
        <v>0</v>
      </c>
      <c r="L235" s="36">
        <f ca="1">SUMIFS(СВЦЭМ!$G$34:$G$777,СВЦЭМ!$A$34:$A$777,$A235,СВЦЭМ!$B$34:$B$777,L$207)+'СЕТ СН'!$F$15</f>
        <v>0</v>
      </c>
      <c r="M235" s="36">
        <f ca="1">SUMIFS(СВЦЭМ!$G$34:$G$777,СВЦЭМ!$A$34:$A$777,$A235,СВЦЭМ!$B$34:$B$777,M$207)+'СЕТ СН'!$F$15</f>
        <v>0</v>
      </c>
      <c r="N235" s="36">
        <f ca="1">SUMIFS(СВЦЭМ!$G$34:$G$777,СВЦЭМ!$A$34:$A$777,$A235,СВЦЭМ!$B$34:$B$777,N$207)+'СЕТ СН'!$F$15</f>
        <v>0</v>
      </c>
      <c r="O235" s="36">
        <f ca="1">SUMIFS(СВЦЭМ!$G$34:$G$777,СВЦЭМ!$A$34:$A$777,$A235,СВЦЭМ!$B$34:$B$777,O$207)+'СЕТ СН'!$F$15</f>
        <v>0</v>
      </c>
      <c r="P235" s="36">
        <f ca="1">SUMIFS(СВЦЭМ!$G$34:$G$777,СВЦЭМ!$A$34:$A$777,$A235,СВЦЭМ!$B$34:$B$777,P$207)+'СЕТ СН'!$F$15</f>
        <v>0</v>
      </c>
      <c r="Q235" s="36">
        <f ca="1">SUMIFS(СВЦЭМ!$G$34:$G$777,СВЦЭМ!$A$34:$A$777,$A235,СВЦЭМ!$B$34:$B$777,Q$207)+'СЕТ СН'!$F$15</f>
        <v>0</v>
      </c>
      <c r="R235" s="36">
        <f ca="1">SUMIFS(СВЦЭМ!$G$34:$G$777,СВЦЭМ!$A$34:$A$777,$A235,СВЦЭМ!$B$34:$B$777,R$207)+'СЕТ СН'!$F$15</f>
        <v>0</v>
      </c>
      <c r="S235" s="36">
        <f ca="1">SUMIFS(СВЦЭМ!$G$34:$G$777,СВЦЭМ!$A$34:$A$777,$A235,СВЦЭМ!$B$34:$B$777,S$207)+'СЕТ СН'!$F$15</f>
        <v>0</v>
      </c>
      <c r="T235" s="36">
        <f ca="1">SUMIFS(СВЦЭМ!$G$34:$G$777,СВЦЭМ!$A$34:$A$777,$A235,СВЦЭМ!$B$34:$B$777,T$207)+'СЕТ СН'!$F$15</f>
        <v>0</v>
      </c>
      <c r="U235" s="36">
        <f ca="1">SUMIFS(СВЦЭМ!$G$34:$G$777,СВЦЭМ!$A$34:$A$777,$A235,СВЦЭМ!$B$34:$B$777,U$207)+'СЕТ СН'!$F$15</f>
        <v>0</v>
      </c>
      <c r="V235" s="36">
        <f ca="1">SUMIFS(СВЦЭМ!$G$34:$G$777,СВЦЭМ!$A$34:$A$777,$A235,СВЦЭМ!$B$34:$B$777,V$207)+'СЕТ СН'!$F$15</f>
        <v>0</v>
      </c>
      <c r="W235" s="36">
        <f ca="1">SUMIFS(СВЦЭМ!$G$34:$G$777,СВЦЭМ!$A$34:$A$777,$A235,СВЦЭМ!$B$34:$B$777,W$207)+'СЕТ СН'!$F$15</f>
        <v>0</v>
      </c>
      <c r="X235" s="36">
        <f ca="1">SUMIFS(СВЦЭМ!$G$34:$G$777,СВЦЭМ!$A$34:$A$777,$A235,СВЦЭМ!$B$34:$B$777,X$207)+'СЕТ СН'!$F$15</f>
        <v>0</v>
      </c>
      <c r="Y235" s="36">
        <f ca="1">SUMIFS(СВЦЭМ!$G$34:$G$777,СВЦЭМ!$A$34:$A$777,$A235,СВЦЭМ!$B$34:$B$777,Y$207)+'СЕТ СН'!$F$15</f>
        <v>0</v>
      </c>
    </row>
    <row r="236" spans="1:25" ht="15.75" hidden="1" x14ac:dyDescent="0.2">
      <c r="A236" s="35">
        <f t="shared" si="6"/>
        <v>43525</v>
      </c>
      <c r="B236" s="36">
        <f ca="1">SUMIFS(СВЦЭМ!$G$34:$G$777,СВЦЭМ!$A$34:$A$777,$A236,СВЦЭМ!$B$34:$B$777,B$207)+'СЕТ СН'!$F$15</f>
        <v>0</v>
      </c>
      <c r="C236" s="36">
        <f ca="1">SUMIFS(СВЦЭМ!$G$34:$G$777,СВЦЭМ!$A$34:$A$777,$A236,СВЦЭМ!$B$34:$B$777,C$207)+'СЕТ СН'!$F$15</f>
        <v>0</v>
      </c>
      <c r="D236" s="36">
        <f ca="1">SUMIFS(СВЦЭМ!$G$34:$G$777,СВЦЭМ!$A$34:$A$777,$A236,СВЦЭМ!$B$34:$B$777,D$207)+'СЕТ СН'!$F$15</f>
        <v>0</v>
      </c>
      <c r="E236" s="36">
        <f ca="1">SUMIFS(СВЦЭМ!$G$34:$G$777,СВЦЭМ!$A$34:$A$777,$A236,СВЦЭМ!$B$34:$B$777,E$207)+'СЕТ СН'!$F$15</f>
        <v>0</v>
      </c>
      <c r="F236" s="36">
        <f ca="1">SUMIFS(СВЦЭМ!$G$34:$G$777,СВЦЭМ!$A$34:$A$777,$A236,СВЦЭМ!$B$34:$B$777,F$207)+'СЕТ СН'!$F$15</f>
        <v>0</v>
      </c>
      <c r="G236" s="36">
        <f ca="1">SUMIFS(СВЦЭМ!$G$34:$G$777,СВЦЭМ!$A$34:$A$777,$A236,СВЦЭМ!$B$34:$B$777,G$207)+'СЕТ СН'!$F$15</f>
        <v>0</v>
      </c>
      <c r="H236" s="36">
        <f ca="1">SUMIFS(СВЦЭМ!$G$34:$G$777,СВЦЭМ!$A$34:$A$777,$A236,СВЦЭМ!$B$34:$B$777,H$207)+'СЕТ СН'!$F$15</f>
        <v>0</v>
      </c>
      <c r="I236" s="36">
        <f ca="1">SUMIFS(СВЦЭМ!$G$34:$G$777,СВЦЭМ!$A$34:$A$777,$A236,СВЦЭМ!$B$34:$B$777,I$207)+'СЕТ СН'!$F$15</f>
        <v>0</v>
      </c>
      <c r="J236" s="36">
        <f ca="1">SUMIFS(СВЦЭМ!$G$34:$G$777,СВЦЭМ!$A$34:$A$777,$A236,СВЦЭМ!$B$34:$B$777,J$207)+'СЕТ СН'!$F$15</f>
        <v>0</v>
      </c>
      <c r="K236" s="36">
        <f ca="1">SUMIFS(СВЦЭМ!$G$34:$G$777,СВЦЭМ!$A$34:$A$777,$A236,СВЦЭМ!$B$34:$B$777,K$207)+'СЕТ СН'!$F$15</f>
        <v>0</v>
      </c>
      <c r="L236" s="36">
        <f ca="1">SUMIFS(СВЦЭМ!$G$34:$G$777,СВЦЭМ!$A$34:$A$777,$A236,СВЦЭМ!$B$34:$B$777,L$207)+'СЕТ СН'!$F$15</f>
        <v>0</v>
      </c>
      <c r="M236" s="36">
        <f ca="1">SUMIFS(СВЦЭМ!$G$34:$G$777,СВЦЭМ!$A$34:$A$777,$A236,СВЦЭМ!$B$34:$B$777,M$207)+'СЕТ СН'!$F$15</f>
        <v>0</v>
      </c>
      <c r="N236" s="36">
        <f ca="1">SUMIFS(СВЦЭМ!$G$34:$G$777,СВЦЭМ!$A$34:$A$777,$A236,СВЦЭМ!$B$34:$B$777,N$207)+'СЕТ СН'!$F$15</f>
        <v>0</v>
      </c>
      <c r="O236" s="36">
        <f ca="1">SUMIFS(СВЦЭМ!$G$34:$G$777,СВЦЭМ!$A$34:$A$777,$A236,СВЦЭМ!$B$34:$B$777,O$207)+'СЕТ СН'!$F$15</f>
        <v>0</v>
      </c>
      <c r="P236" s="36">
        <f ca="1">SUMIFS(СВЦЭМ!$G$34:$G$777,СВЦЭМ!$A$34:$A$777,$A236,СВЦЭМ!$B$34:$B$777,P$207)+'СЕТ СН'!$F$15</f>
        <v>0</v>
      </c>
      <c r="Q236" s="36">
        <f ca="1">SUMIFS(СВЦЭМ!$G$34:$G$777,СВЦЭМ!$A$34:$A$777,$A236,СВЦЭМ!$B$34:$B$777,Q$207)+'СЕТ СН'!$F$15</f>
        <v>0</v>
      </c>
      <c r="R236" s="36">
        <f ca="1">SUMIFS(СВЦЭМ!$G$34:$G$777,СВЦЭМ!$A$34:$A$777,$A236,СВЦЭМ!$B$34:$B$777,R$207)+'СЕТ СН'!$F$15</f>
        <v>0</v>
      </c>
      <c r="S236" s="36">
        <f ca="1">SUMIFS(СВЦЭМ!$G$34:$G$777,СВЦЭМ!$A$34:$A$777,$A236,СВЦЭМ!$B$34:$B$777,S$207)+'СЕТ СН'!$F$15</f>
        <v>0</v>
      </c>
      <c r="T236" s="36">
        <f ca="1">SUMIFS(СВЦЭМ!$G$34:$G$777,СВЦЭМ!$A$34:$A$777,$A236,СВЦЭМ!$B$34:$B$777,T$207)+'СЕТ СН'!$F$15</f>
        <v>0</v>
      </c>
      <c r="U236" s="36">
        <f ca="1">SUMIFS(СВЦЭМ!$G$34:$G$777,СВЦЭМ!$A$34:$A$777,$A236,СВЦЭМ!$B$34:$B$777,U$207)+'СЕТ СН'!$F$15</f>
        <v>0</v>
      </c>
      <c r="V236" s="36">
        <f ca="1">SUMIFS(СВЦЭМ!$G$34:$G$777,СВЦЭМ!$A$34:$A$777,$A236,СВЦЭМ!$B$34:$B$777,V$207)+'СЕТ СН'!$F$15</f>
        <v>0</v>
      </c>
      <c r="W236" s="36">
        <f ca="1">SUMIFS(СВЦЭМ!$G$34:$G$777,СВЦЭМ!$A$34:$A$777,$A236,СВЦЭМ!$B$34:$B$777,W$207)+'СЕТ СН'!$F$15</f>
        <v>0</v>
      </c>
      <c r="X236" s="36">
        <f ca="1">SUMIFS(СВЦЭМ!$G$34:$G$777,СВЦЭМ!$A$34:$A$777,$A236,СВЦЭМ!$B$34:$B$777,X$207)+'СЕТ СН'!$F$15</f>
        <v>0</v>
      </c>
      <c r="Y236" s="36">
        <f ca="1">SUMIFS(СВЦЭМ!$G$34:$G$777,СВЦЭМ!$A$34:$A$777,$A236,СВЦЭМ!$B$34:$B$777,Y$207)+'СЕТ СН'!$F$15</f>
        <v>0</v>
      </c>
    </row>
    <row r="237" spans="1:25" ht="15.75" hidden="1" x14ac:dyDescent="0.2">
      <c r="A237" s="35">
        <f t="shared" si="6"/>
        <v>43526</v>
      </c>
      <c r="B237" s="36">
        <f ca="1">SUMIFS(СВЦЭМ!$G$34:$G$777,СВЦЭМ!$A$34:$A$777,$A237,СВЦЭМ!$B$34:$B$777,B$207)+'СЕТ СН'!$F$15</f>
        <v>0</v>
      </c>
      <c r="C237" s="36">
        <f ca="1">SUMIFS(СВЦЭМ!$G$34:$G$777,СВЦЭМ!$A$34:$A$777,$A237,СВЦЭМ!$B$34:$B$777,C$207)+'СЕТ СН'!$F$15</f>
        <v>0</v>
      </c>
      <c r="D237" s="36">
        <f ca="1">SUMIFS(СВЦЭМ!$G$34:$G$777,СВЦЭМ!$A$34:$A$777,$A237,СВЦЭМ!$B$34:$B$777,D$207)+'СЕТ СН'!$F$15</f>
        <v>0</v>
      </c>
      <c r="E237" s="36">
        <f ca="1">SUMIFS(СВЦЭМ!$G$34:$G$777,СВЦЭМ!$A$34:$A$777,$A237,СВЦЭМ!$B$34:$B$777,E$207)+'СЕТ СН'!$F$15</f>
        <v>0</v>
      </c>
      <c r="F237" s="36">
        <f ca="1">SUMIFS(СВЦЭМ!$G$34:$G$777,СВЦЭМ!$A$34:$A$777,$A237,СВЦЭМ!$B$34:$B$777,F$207)+'СЕТ СН'!$F$15</f>
        <v>0</v>
      </c>
      <c r="G237" s="36">
        <f ca="1">SUMIFS(СВЦЭМ!$G$34:$G$777,СВЦЭМ!$A$34:$A$777,$A237,СВЦЭМ!$B$34:$B$777,G$207)+'СЕТ СН'!$F$15</f>
        <v>0</v>
      </c>
      <c r="H237" s="36">
        <f ca="1">SUMIFS(СВЦЭМ!$G$34:$G$777,СВЦЭМ!$A$34:$A$777,$A237,СВЦЭМ!$B$34:$B$777,H$207)+'СЕТ СН'!$F$15</f>
        <v>0</v>
      </c>
      <c r="I237" s="36">
        <f ca="1">SUMIFS(СВЦЭМ!$G$34:$G$777,СВЦЭМ!$A$34:$A$777,$A237,СВЦЭМ!$B$34:$B$777,I$207)+'СЕТ СН'!$F$15</f>
        <v>0</v>
      </c>
      <c r="J237" s="36">
        <f ca="1">SUMIFS(СВЦЭМ!$G$34:$G$777,СВЦЭМ!$A$34:$A$777,$A237,СВЦЭМ!$B$34:$B$777,J$207)+'СЕТ СН'!$F$15</f>
        <v>0</v>
      </c>
      <c r="K237" s="36">
        <f ca="1">SUMIFS(СВЦЭМ!$G$34:$G$777,СВЦЭМ!$A$34:$A$777,$A237,СВЦЭМ!$B$34:$B$777,K$207)+'СЕТ СН'!$F$15</f>
        <v>0</v>
      </c>
      <c r="L237" s="36">
        <f ca="1">SUMIFS(СВЦЭМ!$G$34:$G$777,СВЦЭМ!$A$34:$A$777,$A237,СВЦЭМ!$B$34:$B$777,L$207)+'СЕТ СН'!$F$15</f>
        <v>0</v>
      </c>
      <c r="M237" s="36">
        <f ca="1">SUMIFS(СВЦЭМ!$G$34:$G$777,СВЦЭМ!$A$34:$A$777,$A237,СВЦЭМ!$B$34:$B$777,M$207)+'СЕТ СН'!$F$15</f>
        <v>0</v>
      </c>
      <c r="N237" s="36">
        <f ca="1">SUMIFS(СВЦЭМ!$G$34:$G$777,СВЦЭМ!$A$34:$A$777,$A237,СВЦЭМ!$B$34:$B$777,N$207)+'СЕТ СН'!$F$15</f>
        <v>0</v>
      </c>
      <c r="O237" s="36">
        <f ca="1">SUMIFS(СВЦЭМ!$G$34:$G$777,СВЦЭМ!$A$34:$A$777,$A237,СВЦЭМ!$B$34:$B$777,O$207)+'СЕТ СН'!$F$15</f>
        <v>0</v>
      </c>
      <c r="P237" s="36">
        <f ca="1">SUMIFS(СВЦЭМ!$G$34:$G$777,СВЦЭМ!$A$34:$A$777,$A237,СВЦЭМ!$B$34:$B$777,P$207)+'СЕТ СН'!$F$15</f>
        <v>0</v>
      </c>
      <c r="Q237" s="36">
        <f ca="1">SUMIFS(СВЦЭМ!$G$34:$G$777,СВЦЭМ!$A$34:$A$777,$A237,СВЦЭМ!$B$34:$B$777,Q$207)+'СЕТ СН'!$F$15</f>
        <v>0</v>
      </c>
      <c r="R237" s="36">
        <f ca="1">SUMIFS(СВЦЭМ!$G$34:$G$777,СВЦЭМ!$A$34:$A$777,$A237,СВЦЭМ!$B$34:$B$777,R$207)+'СЕТ СН'!$F$15</f>
        <v>0</v>
      </c>
      <c r="S237" s="36">
        <f ca="1">SUMIFS(СВЦЭМ!$G$34:$G$777,СВЦЭМ!$A$34:$A$777,$A237,СВЦЭМ!$B$34:$B$777,S$207)+'СЕТ СН'!$F$15</f>
        <v>0</v>
      </c>
      <c r="T237" s="36">
        <f ca="1">SUMIFS(СВЦЭМ!$G$34:$G$777,СВЦЭМ!$A$34:$A$777,$A237,СВЦЭМ!$B$34:$B$777,T$207)+'СЕТ СН'!$F$15</f>
        <v>0</v>
      </c>
      <c r="U237" s="36">
        <f ca="1">SUMIFS(СВЦЭМ!$G$34:$G$777,СВЦЭМ!$A$34:$A$777,$A237,СВЦЭМ!$B$34:$B$777,U$207)+'СЕТ СН'!$F$15</f>
        <v>0</v>
      </c>
      <c r="V237" s="36">
        <f ca="1">SUMIFS(СВЦЭМ!$G$34:$G$777,СВЦЭМ!$A$34:$A$777,$A237,СВЦЭМ!$B$34:$B$777,V$207)+'СЕТ СН'!$F$15</f>
        <v>0</v>
      </c>
      <c r="W237" s="36">
        <f ca="1">SUMIFS(СВЦЭМ!$G$34:$G$777,СВЦЭМ!$A$34:$A$777,$A237,СВЦЭМ!$B$34:$B$777,W$207)+'СЕТ СН'!$F$15</f>
        <v>0</v>
      </c>
      <c r="X237" s="36">
        <f ca="1">SUMIFS(СВЦЭМ!$G$34:$G$777,СВЦЭМ!$A$34:$A$777,$A237,СВЦЭМ!$B$34:$B$777,X$207)+'СЕТ СН'!$F$15</f>
        <v>0</v>
      </c>
      <c r="Y237" s="36">
        <f ca="1">SUMIFS(СВЦЭМ!$G$34:$G$777,СВЦЭМ!$A$34:$A$777,$A237,СВЦЭМ!$B$34:$B$777,Y$207)+'СЕТ СН'!$F$15</f>
        <v>0</v>
      </c>
    </row>
    <row r="238" spans="1:25" ht="15.75" hidden="1" x14ac:dyDescent="0.2">
      <c r="A238" s="35">
        <f t="shared" si="6"/>
        <v>43527</v>
      </c>
      <c r="B238" s="36">
        <f ca="1">SUMIFS(СВЦЭМ!$G$34:$G$777,СВЦЭМ!$A$34:$A$777,$A238,СВЦЭМ!$B$34:$B$777,B$207)+'СЕТ СН'!$F$15</f>
        <v>0</v>
      </c>
      <c r="C238" s="36">
        <f ca="1">SUMIFS(СВЦЭМ!$G$34:$G$777,СВЦЭМ!$A$34:$A$777,$A238,СВЦЭМ!$B$34:$B$777,C$207)+'СЕТ СН'!$F$15</f>
        <v>0</v>
      </c>
      <c r="D238" s="36">
        <f ca="1">SUMIFS(СВЦЭМ!$G$34:$G$777,СВЦЭМ!$A$34:$A$777,$A238,СВЦЭМ!$B$34:$B$777,D$207)+'СЕТ СН'!$F$15</f>
        <v>0</v>
      </c>
      <c r="E238" s="36">
        <f ca="1">SUMIFS(СВЦЭМ!$G$34:$G$777,СВЦЭМ!$A$34:$A$777,$A238,СВЦЭМ!$B$34:$B$777,E$207)+'СЕТ СН'!$F$15</f>
        <v>0</v>
      </c>
      <c r="F238" s="36">
        <f ca="1">SUMIFS(СВЦЭМ!$G$34:$G$777,СВЦЭМ!$A$34:$A$777,$A238,СВЦЭМ!$B$34:$B$777,F$207)+'СЕТ СН'!$F$15</f>
        <v>0</v>
      </c>
      <c r="G238" s="36">
        <f ca="1">SUMIFS(СВЦЭМ!$G$34:$G$777,СВЦЭМ!$A$34:$A$777,$A238,СВЦЭМ!$B$34:$B$777,G$207)+'СЕТ СН'!$F$15</f>
        <v>0</v>
      </c>
      <c r="H238" s="36">
        <f ca="1">SUMIFS(СВЦЭМ!$G$34:$G$777,СВЦЭМ!$A$34:$A$777,$A238,СВЦЭМ!$B$34:$B$777,H$207)+'СЕТ СН'!$F$15</f>
        <v>0</v>
      </c>
      <c r="I238" s="36">
        <f ca="1">SUMIFS(СВЦЭМ!$G$34:$G$777,СВЦЭМ!$A$34:$A$777,$A238,СВЦЭМ!$B$34:$B$777,I$207)+'СЕТ СН'!$F$15</f>
        <v>0</v>
      </c>
      <c r="J238" s="36">
        <f ca="1">SUMIFS(СВЦЭМ!$G$34:$G$777,СВЦЭМ!$A$34:$A$777,$A238,СВЦЭМ!$B$34:$B$777,J$207)+'СЕТ СН'!$F$15</f>
        <v>0</v>
      </c>
      <c r="K238" s="36">
        <f ca="1">SUMIFS(СВЦЭМ!$G$34:$G$777,СВЦЭМ!$A$34:$A$777,$A238,СВЦЭМ!$B$34:$B$777,K$207)+'СЕТ СН'!$F$15</f>
        <v>0</v>
      </c>
      <c r="L238" s="36">
        <f ca="1">SUMIFS(СВЦЭМ!$G$34:$G$777,СВЦЭМ!$A$34:$A$777,$A238,СВЦЭМ!$B$34:$B$777,L$207)+'СЕТ СН'!$F$15</f>
        <v>0</v>
      </c>
      <c r="M238" s="36">
        <f ca="1">SUMIFS(СВЦЭМ!$G$34:$G$777,СВЦЭМ!$A$34:$A$777,$A238,СВЦЭМ!$B$34:$B$777,M$207)+'СЕТ СН'!$F$15</f>
        <v>0</v>
      </c>
      <c r="N238" s="36">
        <f ca="1">SUMIFS(СВЦЭМ!$G$34:$G$777,СВЦЭМ!$A$34:$A$777,$A238,СВЦЭМ!$B$34:$B$777,N$207)+'СЕТ СН'!$F$15</f>
        <v>0</v>
      </c>
      <c r="O238" s="36">
        <f ca="1">SUMIFS(СВЦЭМ!$G$34:$G$777,СВЦЭМ!$A$34:$A$777,$A238,СВЦЭМ!$B$34:$B$777,O$207)+'СЕТ СН'!$F$15</f>
        <v>0</v>
      </c>
      <c r="P238" s="36">
        <f ca="1">SUMIFS(СВЦЭМ!$G$34:$G$777,СВЦЭМ!$A$34:$A$777,$A238,СВЦЭМ!$B$34:$B$777,P$207)+'СЕТ СН'!$F$15</f>
        <v>0</v>
      </c>
      <c r="Q238" s="36">
        <f ca="1">SUMIFS(СВЦЭМ!$G$34:$G$777,СВЦЭМ!$A$34:$A$777,$A238,СВЦЭМ!$B$34:$B$777,Q$207)+'СЕТ СН'!$F$15</f>
        <v>0</v>
      </c>
      <c r="R238" s="36">
        <f ca="1">SUMIFS(СВЦЭМ!$G$34:$G$777,СВЦЭМ!$A$34:$A$777,$A238,СВЦЭМ!$B$34:$B$777,R$207)+'СЕТ СН'!$F$15</f>
        <v>0</v>
      </c>
      <c r="S238" s="36">
        <f ca="1">SUMIFS(СВЦЭМ!$G$34:$G$777,СВЦЭМ!$A$34:$A$777,$A238,СВЦЭМ!$B$34:$B$777,S$207)+'СЕТ СН'!$F$15</f>
        <v>0</v>
      </c>
      <c r="T238" s="36">
        <f ca="1">SUMIFS(СВЦЭМ!$G$34:$G$777,СВЦЭМ!$A$34:$A$777,$A238,СВЦЭМ!$B$34:$B$777,T$207)+'СЕТ СН'!$F$15</f>
        <v>0</v>
      </c>
      <c r="U238" s="36">
        <f ca="1">SUMIFS(СВЦЭМ!$G$34:$G$777,СВЦЭМ!$A$34:$A$777,$A238,СВЦЭМ!$B$34:$B$777,U$207)+'СЕТ СН'!$F$15</f>
        <v>0</v>
      </c>
      <c r="V238" s="36">
        <f ca="1">SUMIFS(СВЦЭМ!$G$34:$G$777,СВЦЭМ!$A$34:$A$777,$A238,СВЦЭМ!$B$34:$B$777,V$207)+'СЕТ СН'!$F$15</f>
        <v>0</v>
      </c>
      <c r="W238" s="36">
        <f ca="1">SUMIFS(СВЦЭМ!$G$34:$G$777,СВЦЭМ!$A$34:$A$777,$A238,СВЦЭМ!$B$34:$B$777,W$207)+'СЕТ СН'!$F$15</f>
        <v>0</v>
      </c>
      <c r="X238" s="36">
        <f ca="1">SUMIFS(СВЦЭМ!$G$34:$G$777,СВЦЭМ!$A$34:$A$777,$A238,СВЦЭМ!$B$34:$B$777,X$207)+'СЕТ СН'!$F$15</f>
        <v>0</v>
      </c>
      <c r="Y238" s="36">
        <f ca="1">SUMIFS(СВЦЭМ!$G$34:$G$777,СВЦЭМ!$A$34:$A$777,$A238,СВЦЭМ!$B$34:$B$777,Y$207)+'СЕТ СН'!$F$15</f>
        <v>0</v>
      </c>
    </row>
    <row r="239" spans="1:25" ht="15.75" hidden="1" x14ac:dyDescent="0.2">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row>
    <row r="240" spans="1:25" ht="12.75" hidden="1" customHeight="1" x14ac:dyDescent="0.2">
      <c r="A240" s="137" t="s">
        <v>7</v>
      </c>
      <c r="B240" s="131" t="s">
        <v>117</v>
      </c>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3"/>
    </row>
    <row r="241" spans="1:27" ht="12.75" hidden="1" customHeight="1" x14ac:dyDescent="0.2">
      <c r="A241" s="138"/>
      <c r="B241" s="134"/>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6"/>
    </row>
    <row r="242" spans="1:27" s="46" customFormat="1" ht="12.75" hidden="1" customHeight="1" x14ac:dyDescent="0.2">
      <c r="A242" s="139"/>
      <c r="B242" s="34">
        <v>1</v>
      </c>
      <c r="C242" s="34">
        <v>2</v>
      </c>
      <c r="D242" s="34">
        <v>3</v>
      </c>
      <c r="E242" s="34">
        <v>4</v>
      </c>
      <c r="F242" s="34">
        <v>5</v>
      </c>
      <c r="G242" s="34">
        <v>6</v>
      </c>
      <c r="H242" s="34">
        <v>7</v>
      </c>
      <c r="I242" s="34">
        <v>8</v>
      </c>
      <c r="J242" s="34">
        <v>9</v>
      </c>
      <c r="K242" s="34">
        <v>10</v>
      </c>
      <c r="L242" s="34">
        <v>11</v>
      </c>
      <c r="M242" s="34">
        <v>12</v>
      </c>
      <c r="N242" s="34">
        <v>13</v>
      </c>
      <c r="O242" s="34">
        <v>14</v>
      </c>
      <c r="P242" s="34">
        <v>15</v>
      </c>
      <c r="Q242" s="34">
        <v>16</v>
      </c>
      <c r="R242" s="34">
        <v>17</v>
      </c>
      <c r="S242" s="34">
        <v>18</v>
      </c>
      <c r="T242" s="34">
        <v>19</v>
      </c>
      <c r="U242" s="34">
        <v>20</v>
      </c>
      <c r="V242" s="34">
        <v>21</v>
      </c>
      <c r="W242" s="34">
        <v>22</v>
      </c>
      <c r="X242" s="34">
        <v>23</v>
      </c>
      <c r="Y242" s="34">
        <v>24</v>
      </c>
    </row>
    <row r="243" spans="1:27" ht="15.75" hidden="1" customHeight="1" x14ac:dyDescent="0.2">
      <c r="A243" s="35" t="str">
        <f>A208</f>
        <v>01.02.2019</v>
      </c>
      <c r="B243" s="36">
        <f ca="1">SUMIFS(СВЦЭМ!$H$34:$H$777,СВЦЭМ!$A$34:$A$777,$A243,СВЦЭМ!$B$34:$B$777,B$242)+'СЕТ СН'!$F$15</f>
        <v>0</v>
      </c>
      <c r="C243" s="36">
        <f ca="1">SUMIFS(СВЦЭМ!$H$34:$H$777,СВЦЭМ!$A$34:$A$777,$A243,СВЦЭМ!$B$34:$B$777,C$242)+'СЕТ СН'!$F$15</f>
        <v>0</v>
      </c>
      <c r="D243" s="36">
        <f ca="1">SUMIFS(СВЦЭМ!$H$34:$H$777,СВЦЭМ!$A$34:$A$777,$A243,СВЦЭМ!$B$34:$B$777,D$242)+'СЕТ СН'!$F$15</f>
        <v>0</v>
      </c>
      <c r="E243" s="36">
        <f ca="1">SUMIFS(СВЦЭМ!$H$34:$H$777,СВЦЭМ!$A$34:$A$777,$A243,СВЦЭМ!$B$34:$B$777,E$242)+'СЕТ СН'!$F$15</f>
        <v>0</v>
      </c>
      <c r="F243" s="36">
        <f ca="1">SUMIFS(СВЦЭМ!$H$34:$H$777,СВЦЭМ!$A$34:$A$777,$A243,СВЦЭМ!$B$34:$B$777,F$242)+'СЕТ СН'!$F$15</f>
        <v>0</v>
      </c>
      <c r="G243" s="36">
        <f ca="1">SUMIFS(СВЦЭМ!$H$34:$H$777,СВЦЭМ!$A$34:$A$777,$A243,СВЦЭМ!$B$34:$B$777,G$242)+'СЕТ СН'!$F$15</f>
        <v>0</v>
      </c>
      <c r="H243" s="36">
        <f ca="1">SUMIFS(СВЦЭМ!$H$34:$H$777,СВЦЭМ!$A$34:$A$777,$A243,СВЦЭМ!$B$34:$B$777,H$242)+'СЕТ СН'!$F$15</f>
        <v>0</v>
      </c>
      <c r="I243" s="36">
        <f ca="1">SUMIFS(СВЦЭМ!$H$34:$H$777,СВЦЭМ!$A$34:$A$777,$A243,СВЦЭМ!$B$34:$B$777,I$242)+'СЕТ СН'!$F$15</f>
        <v>0</v>
      </c>
      <c r="J243" s="36">
        <f ca="1">SUMIFS(СВЦЭМ!$H$34:$H$777,СВЦЭМ!$A$34:$A$777,$A243,СВЦЭМ!$B$34:$B$777,J$242)+'СЕТ СН'!$F$15</f>
        <v>0</v>
      </c>
      <c r="K243" s="36">
        <f ca="1">SUMIFS(СВЦЭМ!$H$34:$H$777,СВЦЭМ!$A$34:$A$777,$A243,СВЦЭМ!$B$34:$B$777,K$242)+'СЕТ СН'!$F$15</f>
        <v>0</v>
      </c>
      <c r="L243" s="36">
        <f ca="1">SUMIFS(СВЦЭМ!$H$34:$H$777,СВЦЭМ!$A$34:$A$777,$A243,СВЦЭМ!$B$34:$B$777,L$242)+'СЕТ СН'!$F$15</f>
        <v>0</v>
      </c>
      <c r="M243" s="36">
        <f ca="1">SUMIFS(СВЦЭМ!$H$34:$H$777,СВЦЭМ!$A$34:$A$777,$A243,СВЦЭМ!$B$34:$B$777,M$242)+'СЕТ СН'!$F$15</f>
        <v>0</v>
      </c>
      <c r="N243" s="36">
        <f ca="1">SUMIFS(СВЦЭМ!$H$34:$H$777,СВЦЭМ!$A$34:$A$777,$A243,СВЦЭМ!$B$34:$B$777,N$242)+'СЕТ СН'!$F$15</f>
        <v>0</v>
      </c>
      <c r="O243" s="36">
        <f ca="1">SUMIFS(СВЦЭМ!$H$34:$H$777,СВЦЭМ!$A$34:$A$777,$A243,СВЦЭМ!$B$34:$B$777,O$242)+'СЕТ СН'!$F$15</f>
        <v>0</v>
      </c>
      <c r="P243" s="36">
        <f ca="1">SUMIFS(СВЦЭМ!$H$34:$H$777,СВЦЭМ!$A$34:$A$777,$A243,СВЦЭМ!$B$34:$B$777,P$242)+'СЕТ СН'!$F$15</f>
        <v>0</v>
      </c>
      <c r="Q243" s="36">
        <f ca="1">SUMIFS(СВЦЭМ!$H$34:$H$777,СВЦЭМ!$A$34:$A$777,$A243,СВЦЭМ!$B$34:$B$777,Q$242)+'СЕТ СН'!$F$15</f>
        <v>0</v>
      </c>
      <c r="R243" s="36">
        <f ca="1">SUMIFS(СВЦЭМ!$H$34:$H$777,СВЦЭМ!$A$34:$A$777,$A243,СВЦЭМ!$B$34:$B$777,R$242)+'СЕТ СН'!$F$15</f>
        <v>0</v>
      </c>
      <c r="S243" s="36">
        <f ca="1">SUMIFS(СВЦЭМ!$H$34:$H$777,СВЦЭМ!$A$34:$A$777,$A243,СВЦЭМ!$B$34:$B$777,S$242)+'СЕТ СН'!$F$15</f>
        <v>0</v>
      </c>
      <c r="T243" s="36">
        <f ca="1">SUMIFS(СВЦЭМ!$H$34:$H$777,СВЦЭМ!$A$34:$A$777,$A243,СВЦЭМ!$B$34:$B$777,T$242)+'СЕТ СН'!$F$15</f>
        <v>0</v>
      </c>
      <c r="U243" s="36">
        <f ca="1">SUMIFS(СВЦЭМ!$H$34:$H$777,СВЦЭМ!$A$34:$A$777,$A243,СВЦЭМ!$B$34:$B$777,U$242)+'СЕТ СН'!$F$15</f>
        <v>0</v>
      </c>
      <c r="V243" s="36">
        <f ca="1">SUMIFS(СВЦЭМ!$H$34:$H$777,СВЦЭМ!$A$34:$A$777,$A243,СВЦЭМ!$B$34:$B$777,V$242)+'СЕТ СН'!$F$15</f>
        <v>0</v>
      </c>
      <c r="W243" s="36">
        <f ca="1">SUMIFS(СВЦЭМ!$H$34:$H$777,СВЦЭМ!$A$34:$A$777,$A243,СВЦЭМ!$B$34:$B$777,W$242)+'СЕТ СН'!$F$15</f>
        <v>0</v>
      </c>
      <c r="X243" s="36">
        <f ca="1">SUMIFS(СВЦЭМ!$H$34:$H$777,СВЦЭМ!$A$34:$A$777,$A243,СВЦЭМ!$B$34:$B$777,X$242)+'СЕТ СН'!$F$15</f>
        <v>0</v>
      </c>
      <c r="Y243" s="36">
        <f ca="1">SUMIFS(СВЦЭМ!$H$34:$H$777,СВЦЭМ!$A$34:$A$777,$A243,СВЦЭМ!$B$34:$B$777,Y$242)+'СЕТ СН'!$F$15</f>
        <v>0</v>
      </c>
      <c r="AA243" s="45"/>
    </row>
    <row r="244" spans="1:27" ht="15.75" hidden="1" x14ac:dyDescent="0.2">
      <c r="A244" s="35">
        <f>A243+1</f>
        <v>43498</v>
      </c>
      <c r="B244" s="36">
        <f ca="1">SUMIFS(СВЦЭМ!$H$34:$H$777,СВЦЭМ!$A$34:$A$777,$A244,СВЦЭМ!$B$34:$B$777,B$242)+'СЕТ СН'!$F$15</f>
        <v>0</v>
      </c>
      <c r="C244" s="36">
        <f ca="1">SUMIFS(СВЦЭМ!$H$34:$H$777,СВЦЭМ!$A$34:$A$777,$A244,СВЦЭМ!$B$34:$B$777,C$242)+'СЕТ СН'!$F$15</f>
        <v>0</v>
      </c>
      <c r="D244" s="36">
        <f ca="1">SUMIFS(СВЦЭМ!$H$34:$H$777,СВЦЭМ!$A$34:$A$777,$A244,СВЦЭМ!$B$34:$B$777,D$242)+'СЕТ СН'!$F$15</f>
        <v>0</v>
      </c>
      <c r="E244" s="36">
        <f ca="1">SUMIFS(СВЦЭМ!$H$34:$H$777,СВЦЭМ!$A$34:$A$777,$A244,СВЦЭМ!$B$34:$B$777,E$242)+'СЕТ СН'!$F$15</f>
        <v>0</v>
      </c>
      <c r="F244" s="36">
        <f ca="1">SUMIFS(СВЦЭМ!$H$34:$H$777,СВЦЭМ!$A$34:$A$777,$A244,СВЦЭМ!$B$34:$B$777,F$242)+'СЕТ СН'!$F$15</f>
        <v>0</v>
      </c>
      <c r="G244" s="36">
        <f ca="1">SUMIFS(СВЦЭМ!$H$34:$H$777,СВЦЭМ!$A$34:$A$777,$A244,СВЦЭМ!$B$34:$B$777,G$242)+'СЕТ СН'!$F$15</f>
        <v>0</v>
      </c>
      <c r="H244" s="36">
        <f ca="1">SUMIFS(СВЦЭМ!$H$34:$H$777,СВЦЭМ!$A$34:$A$777,$A244,СВЦЭМ!$B$34:$B$777,H$242)+'СЕТ СН'!$F$15</f>
        <v>0</v>
      </c>
      <c r="I244" s="36">
        <f ca="1">SUMIFS(СВЦЭМ!$H$34:$H$777,СВЦЭМ!$A$34:$A$777,$A244,СВЦЭМ!$B$34:$B$777,I$242)+'СЕТ СН'!$F$15</f>
        <v>0</v>
      </c>
      <c r="J244" s="36">
        <f ca="1">SUMIFS(СВЦЭМ!$H$34:$H$777,СВЦЭМ!$A$34:$A$777,$A244,СВЦЭМ!$B$34:$B$777,J$242)+'СЕТ СН'!$F$15</f>
        <v>0</v>
      </c>
      <c r="K244" s="36">
        <f ca="1">SUMIFS(СВЦЭМ!$H$34:$H$777,СВЦЭМ!$A$34:$A$777,$A244,СВЦЭМ!$B$34:$B$777,K$242)+'СЕТ СН'!$F$15</f>
        <v>0</v>
      </c>
      <c r="L244" s="36">
        <f ca="1">SUMIFS(СВЦЭМ!$H$34:$H$777,СВЦЭМ!$A$34:$A$777,$A244,СВЦЭМ!$B$34:$B$777,L$242)+'СЕТ СН'!$F$15</f>
        <v>0</v>
      </c>
      <c r="M244" s="36">
        <f ca="1">SUMIFS(СВЦЭМ!$H$34:$H$777,СВЦЭМ!$A$34:$A$777,$A244,СВЦЭМ!$B$34:$B$777,M$242)+'СЕТ СН'!$F$15</f>
        <v>0</v>
      </c>
      <c r="N244" s="36">
        <f ca="1">SUMIFS(СВЦЭМ!$H$34:$H$777,СВЦЭМ!$A$34:$A$777,$A244,СВЦЭМ!$B$34:$B$777,N$242)+'СЕТ СН'!$F$15</f>
        <v>0</v>
      </c>
      <c r="O244" s="36">
        <f ca="1">SUMIFS(СВЦЭМ!$H$34:$H$777,СВЦЭМ!$A$34:$A$777,$A244,СВЦЭМ!$B$34:$B$777,O$242)+'СЕТ СН'!$F$15</f>
        <v>0</v>
      </c>
      <c r="P244" s="36">
        <f ca="1">SUMIFS(СВЦЭМ!$H$34:$H$777,СВЦЭМ!$A$34:$A$777,$A244,СВЦЭМ!$B$34:$B$777,P$242)+'СЕТ СН'!$F$15</f>
        <v>0</v>
      </c>
      <c r="Q244" s="36">
        <f ca="1">SUMIFS(СВЦЭМ!$H$34:$H$777,СВЦЭМ!$A$34:$A$777,$A244,СВЦЭМ!$B$34:$B$777,Q$242)+'СЕТ СН'!$F$15</f>
        <v>0</v>
      </c>
      <c r="R244" s="36">
        <f ca="1">SUMIFS(СВЦЭМ!$H$34:$H$777,СВЦЭМ!$A$34:$A$777,$A244,СВЦЭМ!$B$34:$B$777,R$242)+'СЕТ СН'!$F$15</f>
        <v>0</v>
      </c>
      <c r="S244" s="36">
        <f ca="1">SUMIFS(СВЦЭМ!$H$34:$H$777,СВЦЭМ!$A$34:$A$777,$A244,СВЦЭМ!$B$34:$B$777,S$242)+'СЕТ СН'!$F$15</f>
        <v>0</v>
      </c>
      <c r="T244" s="36">
        <f ca="1">SUMIFS(СВЦЭМ!$H$34:$H$777,СВЦЭМ!$A$34:$A$777,$A244,СВЦЭМ!$B$34:$B$777,T$242)+'СЕТ СН'!$F$15</f>
        <v>0</v>
      </c>
      <c r="U244" s="36">
        <f ca="1">SUMIFS(СВЦЭМ!$H$34:$H$777,СВЦЭМ!$A$34:$A$777,$A244,СВЦЭМ!$B$34:$B$777,U$242)+'СЕТ СН'!$F$15</f>
        <v>0</v>
      </c>
      <c r="V244" s="36">
        <f ca="1">SUMIFS(СВЦЭМ!$H$34:$H$777,СВЦЭМ!$A$34:$A$777,$A244,СВЦЭМ!$B$34:$B$777,V$242)+'СЕТ СН'!$F$15</f>
        <v>0</v>
      </c>
      <c r="W244" s="36">
        <f ca="1">SUMIFS(СВЦЭМ!$H$34:$H$777,СВЦЭМ!$A$34:$A$777,$A244,СВЦЭМ!$B$34:$B$777,W$242)+'СЕТ СН'!$F$15</f>
        <v>0</v>
      </c>
      <c r="X244" s="36">
        <f ca="1">SUMIFS(СВЦЭМ!$H$34:$H$777,СВЦЭМ!$A$34:$A$777,$A244,СВЦЭМ!$B$34:$B$777,X$242)+'СЕТ СН'!$F$15</f>
        <v>0</v>
      </c>
      <c r="Y244" s="36">
        <f ca="1">SUMIFS(СВЦЭМ!$H$34:$H$777,СВЦЭМ!$A$34:$A$777,$A244,СВЦЭМ!$B$34:$B$777,Y$242)+'СЕТ СН'!$F$15</f>
        <v>0</v>
      </c>
    </row>
    <row r="245" spans="1:27" ht="15.75" hidden="1" x14ac:dyDescent="0.2">
      <c r="A245" s="35">
        <f t="shared" ref="A245:A273" si="7">A244+1</f>
        <v>43499</v>
      </c>
      <c r="B245" s="36">
        <f ca="1">SUMIFS(СВЦЭМ!$H$34:$H$777,СВЦЭМ!$A$34:$A$777,$A245,СВЦЭМ!$B$34:$B$777,B$242)+'СЕТ СН'!$F$15</f>
        <v>0</v>
      </c>
      <c r="C245" s="36">
        <f ca="1">SUMIFS(СВЦЭМ!$H$34:$H$777,СВЦЭМ!$A$34:$A$777,$A245,СВЦЭМ!$B$34:$B$777,C$242)+'СЕТ СН'!$F$15</f>
        <v>0</v>
      </c>
      <c r="D245" s="36">
        <f ca="1">SUMIFS(СВЦЭМ!$H$34:$H$777,СВЦЭМ!$A$34:$A$777,$A245,СВЦЭМ!$B$34:$B$777,D$242)+'СЕТ СН'!$F$15</f>
        <v>0</v>
      </c>
      <c r="E245" s="36">
        <f ca="1">SUMIFS(СВЦЭМ!$H$34:$H$777,СВЦЭМ!$A$34:$A$777,$A245,СВЦЭМ!$B$34:$B$777,E$242)+'СЕТ СН'!$F$15</f>
        <v>0</v>
      </c>
      <c r="F245" s="36">
        <f ca="1">SUMIFS(СВЦЭМ!$H$34:$H$777,СВЦЭМ!$A$34:$A$777,$A245,СВЦЭМ!$B$34:$B$777,F$242)+'СЕТ СН'!$F$15</f>
        <v>0</v>
      </c>
      <c r="G245" s="36">
        <f ca="1">SUMIFS(СВЦЭМ!$H$34:$H$777,СВЦЭМ!$A$34:$A$777,$A245,СВЦЭМ!$B$34:$B$777,G$242)+'СЕТ СН'!$F$15</f>
        <v>0</v>
      </c>
      <c r="H245" s="36">
        <f ca="1">SUMIFS(СВЦЭМ!$H$34:$H$777,СВЦЭМ!$A$34:$A$777,$A245,СВЦЭМ!$B$34:$B$777,H$242)+'СЕТ СН'!$F$15</f>
        <v>0</v>
      </c>
      <c r="I245" s="36">
        <f ca="1">SUMIFS(СВЦЭМ!$H$34:$H$777,СВЦЭМ!$A$34:$A$777,$A245,СВЦЭМ!$B$34:$B$777,I$242)+'СЕТ СН'!$F$15</f>
        <v>0</v>
      </c>
      <c r="J245" s="36">
        <f ca="1">SUMIFS(СВЦЭМ!$H$34:$H$777,СВЦЭМ!$A$34:$A$777,$A245,СВЦЭМ!$B$34:$B$777,J$242)+'СЕТ СН'!$F$15</f>
        <v>0</v>
      </c>
      <c r="K245" s="36">
        <f ca="1">SUMIFS(СВЦЭМ!$H$34:$H$777,СВЦЭМ!$A$34:$A$777,$A245,СВЦЭМ!$B$34:$B$777,K$242)+'СЕТ СН'!$F$15</f>
        <v>0</v>
      </c>
      <c r="L245" s="36">
        <f ca="1">SUMIFS(СВЦЭМ!$H$34:$H$777,СВЦЭМ!$A$34:$A$777,$A245,СВЦЭМ!$B$34:$B$777,L$242)+'СЕТ СН'!$F$15</f>
        <v>0</v>
      </c>
      <c r="M245" s="36">
        <f ca="1">SUMIFS(СВЦЭМ!$H$34:$H$777,СВЦЭМ!$A$34:$A$777,$A245,СВЦЭМ!$B$34:$B$777,M$242)+'СЕТ СН'!$F$15</f>
        <v>0</v>
      </c>
      <c r="N245" s="36">
        <f ca="1">SUMIFS(СВЦЭМ!$H$34:$H$777,СВЦЭМ!$A$34:$A$777,$A245,СВЦЭМ!$B$34:$B$777,N$242)+'СЕТ СН'!$F$15</f>
        <v>0</v>
      </c>
      <c r="O245" s="36">
        <f ca="1">SUMIFS(СВЦЭМ!$H$34:$H$777,СВЦЭМ!$A$34:$A$777,$A245,СВЦЭМ!$B$34:$B$777,O$242)+'СЕТ СН'!$F$15</f>
        <v>0</v>
      </c>
      <c r="P245" s="36">
        <f ca="1">SUMIFS(СВЦЭМ!$H$34:$H$777,СВЦЭМ!$A$34:$A$777,$A245,СВЦЭМ!$B$34:$B$777,P$242)+'СЕТ СН'!$F$15</f>
        <v>0</v>
      </c>
      <c r="Q245" s="36">
        <f ca="1">SUMIFS(СВЦЭМ!$H$34:$H$777,СВЦЭМ!$A$34:$A$777,$A245,СВЦЭМ!$B$34:$B$777,Q$242)+'СЕТ СН'!$F$15</f>
        <v>0</v>
      </c>
      <c r="R245" s="36">
        <f ca="1">SUMIFS(СВЦЭМ!$H$34:$H$777,СВЦЭМ!$A$34:$A$777,$A245,СВЦЭМ!$B$34:$B$777,R$242)+'СЕТ СН'!$F$15</f>
        <v>0</v>
      </c>
      <c r="S245" s="36">
        <f ca="1">SUMIFS(СВЦЭМ!$H$34:$H$777,СВЦЭМ!$A$34:$A$777,$A245,СВЦЭМ!$B$34:$B$777,S$242)+'СЕТ СН'!$F$15</f>
        <v>0</v>
      </c>
      <c r="T245" s="36">
        <f ca="1">SUMIFS(СВЦЭМ!$H$34:$H$777,СВЦЭМ!$A$34:$A$777,$A245,СВЦЭМ!$B$34:$B$777,T$242)+'СЕТ СН'!$F$15</f>
        <v>0</v>
      </c>
      <c r="U245" s="36">
        <f ca="1">SUMIFS(СВЦЭМ!$H$34:$H$777,СВЦЭМ!$A$34:$A$777,$A245,СВЦЭМ!$B$34:$B$777,U$242)+'СЕТ СН'!$F$15</f>
        <v>0</v>
      </c>
      <c r="V245" s="36">
        <f ca="1">SUMIFS(СВЦЭМ!$H$34:$H$777,СВЦЭМ!$A$34:$A$777,$A245,СВЦЭМ!$B$34:$B$777,V$242)+'СЕТ СН'!$F$15</f>
        <v>0</v>
      </c>
      <c r="W245" s="36">
        <f ca="1">SUMIFS(СВЦЭМ!$H$34:$H$777,СВЦЭМ!$A$34:$A$777,$A245,СВЦЭМ!$B$34:$B$777,W$242)+'СЕТ СН'!$F$15</f>
        <v>0</v>
      </c>
      <c r="X245" s="36">
        <f ca="1">SUMIFS(СВЦЭМ!$H$34:$H$777,СВЦЭМ!$A$34:$A$777,$A245,СВЦЭМ!$B$34:$B$777,X$242)+'СЕТ СН'!$F$15</f>
        <v>0</v>
      </c>
      <c r="Y245" s="36">
        <f ca="1">SUMIFS(СВЦЭМ!$H$34:$H$777,СВЦЭМ!$A$34:$A$777,$A245,СВЦЭМ!$B$34:$B$777,Y$242)+'СЕТ СН'!$F$15</f>
        <v>0</v>
      </c>
    </row>
    <row r="246" spans="1:27" ht="15.75" hidden="1" x14ac:dyDescent="0.2">
      <c r="A246" s="35">
        <f t="shared" si="7"/>
        <v>43500</v>
      </c>
      <c r="B246" s="36">
        <f ca="1">SUMIFS(СВЦЭМ!$H$34:$H$777,СВЦЭМ!$A$34:$A$777,$A246,СВЦЭМ!$B$34:$B$777,B$242)+'СЕТ СН'!$F$15</f>
        <v>0</v>
      </c>
      <c r="C246" s="36">
        <f ca="1">SUMIFS(СВЦЭМ!$H$34:$H$777,СВЦЭМ!$A$34:$A$777,$A246,СВЦЭМ!$B$34:$B$777,C$242)+'СЕТ СН'!$F$15</f>
        <v>0</v>
      </c>
      <c r="D246" s="36">
        <f ca="1">SUMIFS(СВЦЭМ!$H$34:$H$777,СВЦЭМ!$A$34:$A$777,$A246,СВЦЭМ!$B$34:$B$777,D$242)+'СЕТ СН'!$F$15</f>
        <v>0</v>
      </c>
      <c r="E246" s="36">
        <f ca="1">SUMIFS(СВЦЭМ!$H$34:$H$777,СВЦЭМ!$A$34:$A$777,$A246,СВЦЭМ!$B$34:$B$777,E$242)+'СЕТ СН'!$F$15</f>
        <v>0</v>
      </c>
      <c r="F246" s="36">
        <f ca="1">SUMIFS(СВЦЭМ!$H$34:$H$777,СВЦЭМ!$A$34:$A$777,$A246,СВЦЭМ!$B$34:$B$777,F$242)+'СЕТ СН'!$F$15</f>
        <v>0</v>
      </c>
      <c r="G246" s="36">
        <f ca="1">SUMIFS(СВЦЭМ!$H$34:$H$777,СВЦЭМ!$A$34:$A$777,$A246,СВЦЭМ!$B$34:$B$777,G$242)+'СЕТ СН'!$F$15</f>
        <v>0</v>
      </c>
      <c r="H246" s="36">
        <f ca="1">SUMIFS(СВЦЭМ!$H$34:$H$777,СВЦЭМ!$A$34:$A$777,$A246,СВЦЭМ!$B$34:$B$777,H$242)+'СЕТ СН'!$F$15</f>
        <v>0</v>
      </c>
      <c r="I246" s="36">
        <f ca="1">SUMIFS(СВЦЭМ!$H$34:$H$777,СВЦЭМ!$A$34:$A$777,$A246,СВЦЭМ!$B$34:$B$777,I$242)+'СЕТ СН'!$F$15</f>
        <v>0</v>
      </c>
      <c r="J246" s="36">
        <f ca="1">SUMIFS(СВЦЭМ!$H$34:$H$777,СВЦЭМ!$A$34:$A$777,$A246,СВЦЭМ!$B$34:$B$777,J$242)+'СЕТ СН'!$F$15</f>
        <v>0</v>
      </c>
      <c r="K246" s="36">
        <f ca="1">SUMIFS(СВЦЭМ!$H$34:$H$777,СВЦЭМ!$A$34:$A$777,$A246,СВЦЭМ!$B$34:$B$777,K$242)+'СЕТ СН'!$F$15</f>
        <v>0</v>
      </c>
      <c r="L246" s="36">
        <f ca="1">SUMIFS(СВЦЭМ!$H$34:$H$777,СВЦЭМ!$A$34:$A$777,$A246,СВЦЭМ!$B$34:$B$777,L$242)+'СЕТ СН'!$F$15</f>
        <v>0</v>
      </c>
      <c r="M246" s="36">
        <f ca="1">SUMIFS(СВЦЭМ!$H$34:$H$777,СВЦЭМ!$A$34:$A$777,$A246,СВЦЭМ!$B$34:$B$777,M$242)+'СЕТ СН'!$F$15</f>
        <v>0</v>
      </c>
      <c r="N246" s="36">
        <f ca="1">SUMIFS(СВЦЭМ!$H$34:$H$777,СВЦЭМ!$A$34:$A$777,$A246,СВЦЭМ!$B$34:$B$777,N$242)+'СЕТ СН'!$F$15</f>
        <v>0</v>
      </c>
      <c r="O246" s="36">
        <f ca="1">SUMIFS(СВЦЭМ!$H$34:$H$777,СВЦЭМ!$A$34:$A$777,$A246,СВЦЭМ!$B$34:$B$777,O$242)+'СЕТ СН'!$F$15</f>
        <v>0</v>
      </c>
      <c r="P246" s="36">
        <f ca="1">SUMIFS(СВЦЭМ!$H$34:$H$777,СВЦЭМ!$A$34:$A$777,$A246,СВЦЭМ!$B$34:$B$777,P$242)+'СЕТ СН'!$F$15</f>
        <v>0</v>
      </c>
      <c r="Q246" s="36">
        <f ca="1">SUMIFS(СВЦЭМ!$H$34:$H$777,СВЦЭМ!$A$34:$A$777,$A246,СВЦЭМ!$B$34:$B$777,Q$242)+'СЕТ СН'!$F$15</f>
        <v>0</v>
      </c>
      <c r="R246" s="36">
        <f ca="1">SUMIFS(СВЦЭМ!$H$34:$H$777,СВЦЭМ!$A$34:$A$777,$A246,СВЦЭМ!$B$34:$B$777,R$242)+'СЕТ СН'!$F$15</f>
        <v>0</v>
      </c>
      <c r="S246" s="36">
        <f ca="1">SUMIFS(СВЦЭМ!$H$34:$H$777,СВЦЭМ!$A$34:$A$777,$A246,СВЦЭМ!$B$34:$B$777,S$242)+'СЕТ СН'!$F$15</f>
        <v>0</v>
      </c>
      <c r="T246" s="36">
        <f ca="1">SUMIFS(СВЦЭМ!$H$34:$H$777,СВЦЭМ!$A$34:$A$777,$A246,СВЦЭМ!$B$34:$B$777,T$242)+'СЕТ СН'!$F$15</f>
        <v>0</v>
      </c>
      <c r="U246" s="36">
        <f ca="1">SUMIFS(СВЦЭМ!$H$34:$H$777,СВЦЭМ!$A$34:$A$777,$A246,СВЦЭМ!$B$34:$B$777,U$242)+'СЕТ СН'!$F$15</f>
        <v>0</v>
      </c>
      <c r="V246" s="36">
        <f ca="1">SUMIFS(СВЦЭМ!$H$34:$H$777,СВЦЭМ!$A$34:$A$777,$A246,СВЦЭМ!$B$34:$B$777,V$242)+'СЕТ СН'!$F$15</f>
        <v>0</v>
      </c>
      <c r="W246" s="36">
        <f ca="1">SUMIFS(СВЦЭМ!$H$34:$H$777,СВЦЭМ!$A$34:$A$777,$A246,СВЦЭМ!$B$34:$B$777,W$242)+'СЕТ СН'!$F$15</f>
        <v>0</v>
      </c>
      <c r="X246" s="36">
        <f ca="1">SUMIFS(СВЦЭМ!$H$34:$H$777,СВЦЭМ!$A$34:$A$777,$A246,СВЦЭМ!$B$34:$B$777,X$242)+'СЕТ СН'!$F$15</f>
        <v>0</v>
      </c>
      <c r="Y246" s="36">
        <f ca="1">SUMIFS(СВЦЭМ!$H$34:$H$777,СВЦЭМ!$A$34:$A$777,$A246,СВЦЭМ!$B$34:$B$777,Y$242)+'СЕТ СН'!$F$15</f>
        <v>0</v>
      </c>
    </row>
    <row r="247" spans="1:27" ht="15.75" hidden="1" x14ac:dyDescent="0.2">
      <c r="A247" s="35">
        <f t="shared" si="7"/>
        <v>43501</v>
      </c>
      <c r="B247" s="36">
        <f ca="1">SUMIFS(СВЦЭМ!$H$34:$H$777,СВЦЭМ!$A$34:$A$777,$A247,СВЦЭМ!$B$34:$B$777,B$242)+'СЕТ СН'!$F$15</f>
        <v>0</v>
      </c>
      <c r="C247" s="36">
        <f ca="1">SUMIFS(СВЦЭМ!$H$34:$H$777,СВЦЭМ!$A$34:$A$777,$A247,СВЦЭМ!$B$34:$B$777,C$242)+'СЕТ СН'!$F$15</f>
        <v>0</v>
      </c>
      <c r="D247" s="36">
        <f ca="1">SUMIFS(СВЦЭМ!$H$34:$H$777,СВЦЭМ!$A$34:$A$777,$A247,СВЦЭМ!$B$34:$B$777,D$242)+'СЕТ СН'!$F$15</f>
        <v>0</v>
      </c>
      <c r="E247" s="36">
        <f ca="1">SUMIFS(СВЦЭМ!$H$34:$H$777,СВЦЭМ!$A$34:$A$777,$A247,СВЦЭМ!$B$34:$B$777,E$242)+'СЕТ СН'!$F$15</f>
        <v>0</v>
      </c>
      <c r="F247" s="36">
        <f ca="1">SUMIFS(СВЦЭМ!$H$34:$H$777,СВЦЭМ!$A$34:$A$777,$A247,СВЦЭМ!$B$34:$B$777,F$242)+'СЕТ СН'!$F$15</f>
        <v>0</v>
      </c>
      <c r="G247" s="36">
        <f ca="1">SUMIFS(СВЦЭМ!$H$34:$H$777,СВЦЭМ!$A$34:$A$777,$A247,СВЦЭМ!$B$34:$B$777,G$242)+'СЕТ СН'!$F$15</f>
        <v>0</v>
      </c>
      <c r="H247" s="36">
        <f ca="1">SUMIFS(СВЦЭМ!$H$34:$H$777,СВЦЭМ!$A$34:$A$777,$A247,СВЦЭМ!$B$34:$B$777,H$242)+'СЕТ СН'!$F$15</f>
        <v>0</v>
      </c>
      <c r="I247" s="36">
        <f ca="1">SUMIFS(СВЦЭМ!$H$34:$H$777,СВЦЭМ!$A$34:$A$777,$A247,СВЦЭМ!$B$34:$B$777,I$242)+'СЕТ СН'!$F$15</f>
        <v>0</v>
      </c>
      <c r="J247" s="36">
        <f ca="1">SUMIFS(СВЦЭМ!$H$34:$H$777,СВЦЭМ!$A$34:$A$777,$A247,СВЦЭМ!$B$34:$B$777,J$242)+'СЕТ СН'!$F$15</f>
        <v>0</v>
      </c>
      <c r="K247" s="36">
        <f ca="1">SUMIFS(СВЦЭМ!$H$34:$H$777,СВЦЭМ!$A$34:$A$777,$A247,СВЦЭМ!$B$34:$B$777,K$242)+'СЕТ СН'!$F$15</f>
        <v>0</v>
      </c>
      <c r="L247" s="36">
        <f ca="1">SUMIFS(СВЦЭМ!$H$34:$H$777,СВЦЭМ!$A$34:$A$777,$A247,СВЦЭМ!$B$34:$B$777,L$242)+'СЕТ СН'!$F$15</f>
        <v>0</v>
      </c>
      <c r="M247" s="36">
        <f ca="1">SUMIFS(СВЦЭМ!$H$34:$H$777,СВЦЭМ!$A$34:$A$777,$A247,СВЦЭМ!$B$34:$B$777,M$242)+'СЕТ СН'!$F$15</f>
        <v>0</v>
      </c>
      <c r="N247" s="36">
        <f ca="1">SUMIFS(СВЦЭМ!$H$34:$H$777,СВЦЭМ!$A$34:$A$777,$A247,СВЦЭМ!$B$34:$B$777,N$242)+'СЕТ СН'!$F$15</f>
        <v>0</v>
      </c>
      <c r="O247" s="36">
        <f ca="1">SUMIFS(СВЦЭМ!$H$34:$H$777,СВЦЭМ!$A$34:$A$777,$A247,СВЦЭМ!$B$34:$B$777,O$242)+'СЕТ СН'!$F$15</f>
        <v>0</v>
      </c>
      <c r="P247" s="36">
        <f ca="1">SUMIFS(СВЦЭМ!$H$34:$H$777,СВЦЭМ!$A$34:$A$777,$A247,СВЦЭМ!$B$34:$B$777,P$242)+'СЕТ СН'!$F$15</f>
        <v>0</v>
      </c>
      <c r="Q247" s="36">
        <f ca="1">SUMIFS(СВЦЭМ!$H$34:$H$777,СВЦЭМ!$A$34:$A$777,$A247,СВЦЭМ!$B$34:$B$777,Q$242)+'СЕТ СН'!$F$15</f>
        <v>0</v>
      </c>
      <c r="R247" s="36">
        <f ca="1">SUMIFS(СВЦЭМ!$H$34:$H$777,СВЦЭМ!$A$34:$A$777,$A247,СВЦЭМ!$B$34:$B$777,R$242)+'СЕТ СН'!$F$15</f>
        <v>0</v>
      </c>
      <c r="S247" s="36">
        <f ca="1">SUMIFS(СВЦЭМ!$H$34:$H$777,СВЦЭМ!$A$34:$A$777,$A247,СВЦЭМ!$B$34:$B$777,S$242)+'СЕТ СН'!$F$15</f>
        <v>0</v>
      </c>
      <c r="T247" s="36">
        <f ca="1">SUMIFS(СВЦЭМ!$H$34:$H$777,СВЦЭМ!$A$34:$A$777,$A247,СВЦЭМ!$B$34:$B$777,T$242)+'СЕТ СН'!$F$15</f>
        <v>0</v>
      </c>
      <c r="U247" s="36">
        <f ca="1">SUMIFS(СВЦЭМ!$H$34:$H$777,СВЦЭМ!$A$34:$A$777,$A247,СВЦЭМ!$B$34:$B$777,U$242)+'СЕТ СН'!$F$15</f>
        <v>0</v>
      </c>
      <c r="V247" s="36">
        <f ca="1">SUMIFS(СВЦЭМ!$H$34:$H$777,СВЦЭМ!$A$34:$A$777,$A247,СВЦЭМ!$B$34:$B$777,V$242)+'СЕТ СН'!$F$15</f>
        <v>0</v>
      </c>
      <c r="W247" s="36">
        <f ca="1">SUMIFS(СВЦЭМ!$H$34:$H$777,СВЦЭМ!$A$34:$A$777,$A247,СВЦЭМ!$B$34:$B$777,W$242)+'СЕТ СН'!$F$15</f>
        <v>0</v>
      </c>
      <c r="X247" s="36">
        <f ca="1">SUMIFS(СВЦЭМ!$H$34:$H$777,СВЦЭМ!$A$34:$A$777,$A247,СВЦЭМ!$B$34:$B$777,X$242)+'СЕТ СН'!$F$15</f>
        <v>0</v>
      </c>
      <c r="Y247" s="36">
        <f ca="1">SUMIFS(СВЦЭМ!$H$34:$H$777,СВЦЭМ!$A$34:$A$777,$A247,СВЦЭМ!$B$34:$B$777,Y$242)+'СЕТ СН'!$F$15</f>
        <v>0</v>
      </c>
    </row>
    <row r="248" spans="1:27" ht="15.75" hidden="1" x14ac:dyDescent="0.2">
      <c r="A248" s="35">
        <f t="shared" si="7"/>
        <v>43502</v>
      </c>
      <c r="B248" s="36">
        <f ca="1">SUMIFS(СВЦЭМ!$H$34:$H$777,СВЦЭМ!$A$34:$A$777,$A248,СВЦЭМ!$B$34:$B$777,B$242)+'СЕТ СН'!$F$15</f>
        <v>0</v>
      </c>
      <c r="C248" s="36">
        <f ca="1">SUMIFS(СВЦЭМ!$H$34:$H$777,СВЦЭМ!$A$34:$A$777,$A248,СВЦЭМ!$B$34:$B$777,C$242)+'СЕТ СН'!$F$15</f>
        <v>0</v>
      </c>
      <c r="D248" s="36">
        <f ca="1">SUMIFS(СВЦЭМ!$H$34:$H$777,СВЦЭМ!$A$34:$A$777,$A248,СВЦЭМ!$B$34:$B$777,D$242)+'СЕТ СН'!$F$15</f>
        <v>0</v>
      </c>
      <c r="E248" s="36">
        <f ca="1">SUMIFS(СВЦЭМ!$H$34:$H$777,СВЦЭМ!$A$34:$A$777,$A248,СВЦЭМ!$B$34:$B$777,E$242)+'СЕТ СН'!$F$15</f>
        <v>0</v>
      </c>
      <c r="F248" s="36">
        <f ca="1">SUMIFS(СВЦЭМ!$H$34:$H$777,СВЦЭМ!$A$34:$A$777,$A248,СВЦЭМ!$B$34:$B$777,F$242)+'СЕТ СН'!$F$15</f>
        <v>0</v>
      </c>
      <c r="G248" s="36">
        <f ca="1">SUMIFS(СВЦЭМ!$H$34:$H$777,СВЦЭМ!$A$34:$A$777,$A248,СВЦЭМ!$B$34:$B$777,G$242)+'СЕТ СН'!$F$15</f>
        <v>0</v>
      </c>
      <c r="H248" s="36">
        <f ca="1">SUMIFS(СВЦЭМ!$H$34:$H$777,СВЦЭМ!$A$34:$A$777,$A248,СВЦЭМ!$B$34:$B$777,H$242)+'СЕТ СН'!$F$15</f>
        <v>0</v>
      </c>
      <c r="I248" s="36">
        <f ca="1">SUMIFS(СВЦЭМ!$H$34:$H$777,СВЦЭМ!$A$34:$A$777,$A248,СВЦЭМ!$B$34:$B$777,I$242)+'СЕТ СН'!$F$15</f>
        <v>0</v>
      </c>
      <c r="J248" s="36">
        <f ca="1">SUMIFS(СВЦЭМ!$H$34:$H$777,СВЦЭМ!$A$34:$A$777,$A248,СВЦЭМ!$B$34:$B$777,J$242)+'СЕТ СН'!$F$15</f>
        <v>0</v>
      </c>
      <c r="K248" s="36">
        <f ca="1">SUMIFS(СВЦЭМ!$H$34:$H$777,СВЦЭМ!$A$34:$A$777,$A248,СВЦЭМ!$B$34:$B$777,K$242)+'СЕТ СН'!$F$15</f>
        <v>0</v>
      </c>
      <c r="L248" s="36">
        <f ca="1">SUMIFS(СВЦЭМ!$H$34:$H$777,СВЦЭМ!$A$34:$A$777,$A248,СВЦЭМ!$B$34:$B$777,L$242)+'СЕТ СН'!$F$15</f>
        <v>0</v>
      </c>
      <c r="M248" s="36">
        <f ca="1">SUMIFS(СВЦЭМ!$H$34:$H$777,СВЦЭМ!$A$34:$A$777,$A248,СВЦЭМ!$B$34:$B$777,M$242)+'СЕТ СН'!$F$15</f>
        <v>0</v>
      </c>
      <c r="N248" s="36">
        <f ca="1">SUMIFS(СВЦЭМ!$H$34:$H$777,СВЦЭМ!$A$34:$A$777,$A248,СВЦЭМ!$B$34:$B$777,N$242)+'СЕТ СН'!$F$15</f>
        <v>0</v>
      </c>
      <c r="O248" s="36">
        <f ca="1">SUMIFS(СВЦЭМ!$H$34:$H$777,СВЦЭМ!$A$34:$A$777,$A248,СВЦЭМ!$B$34:$B$777,O$242)+'СЕТ СН'!$F$15</f>
        <v>0</v>
      </c>
      <c r="P248" s="36">
        <f ca="1">SUMIFS(СВЦЭМ!$H$34:$H$777,СВЦЭМ!$A$34:$A$777,$A248,СВЦЭМ!$B$34:$B$777,P$242)+'СЕТ СН'!$F$15</f>
        <v>0</v>
      </c>
      <c r="Q248" s="36">
        <f ca="1">SUMIFS(СВЦЭМ!$H$34:$H$777,СВЦЭМ!$A$34:$A$777,$A248,СВЦЭМ!$B$34:$B$777,Q$242)+'СЕТ СН'!$F$15</f>
        <v>0</v>
      </c>
      <c r="R248" s="36">
        <f ca="1">SUMIFS(СВЦЭМ!$H$34:$H$777,СВЦЭМ!$A$34:$A$777,$A248,СВЦЭМ!$B$34:$B$777,R$242)+'СЕТ СН'!$F$15</f>
        <v>0</v>
      </c>
      <c r="S248" s="36">
        <f ca="1">SUMIFS(СВЦЭМ!$H$34:$H$777,СВЦЭМ!$A$34:$A$777,$A248,СВЦЭМ!$B$34:$B$777,S$242)+'СЕТ СН'!$F$15</f>
        <v>0</v>
      </c>
      <c r="T248" s="36">
        <f ca="1">SUMIFS(СВЦЭМ!$H$34:$H$777,СВЦЭМ!$A$34:$A$777,$A248,СВЦЭМ!$B$34:$B$777,T$242)+'СЕТ СН'!$F$15</f>
        <v>0</v>
      </c>
      <c r="U248" s="36">
        <f ca="1">SUMIFS(СВЦЭМ!$H$34:$H$777,СВЦЭМ!$A$34:$A$777,$A248,СВЦЭМ!$B$34:$B$777,U$242)+'СЕТ СН'!$F$15</f>
        <v>0</v>
      </c>
      <c r="V248" s="36">
        <f ca="1">SUMIFS(СВЦЭМ!$H$34:$H$777,СВЦЭМ!$A$34:$A$777,$A248,СВЦЭМ!$B$34:$B$777,V$242)+'СЕТ СН'!$F$15</f>
        <v>0</v>
      </c>
      <c r="W248" s="36">
        <f ca="1">SUMIFS(СВЦЭМ!$H$34:$H$777,СВЦЭМ!$A$34:$A$777,$A248,СВЦЭМ!$B$34:$B$777,W$242)+'СЕТ СН'!$F$15</f>
        <v>0</v>
      </c>
      <c r="X248" s="36">
        <f ca="1">SUMIFS(СВЦЭМ!$H$34:$H$777,СВЦЭМ!$A$34:$A$777,$A248,СВЦЭМ!$B$34:$B$777,X$242)+'СЕТ СН'!$F$15</f>
        <v>0</v>
      </c>
      <c r="Y248" s="36">
        <f ca="1">SUMIFS(СВЦЭМ!$H$34:$H$777,СВЦЭМ!$A$34:$A$777,$A248,СВЦЭМ!$B$34:$B$777,Y$242)+'СЕТ СН'!$F$15</f>
        <v>0</v>
      </c>
    </row>
    <row r="249" spans="1:27" ht="15.75" hidden="1" x14ac:dyDescent="0.2">
      <c r="A249" s="35">
        <f t="shared" si="7"/>
        <v>43503</v>
      </c>
      <c r="B249" s="36">
        <f ca="1">SUMIFS(СВЦЭМ!$H$34:$H$777,СВЦЭМ!$A$34:$A$777,$A249,СВЦЭМ!$B$34:$B$777,B$242)+'СЕТ СН'!$F$15</f>
        <v>0</v>
      </c>
      <c r="C249" s="36">
        <f ca="1">SUMIFS(СВЦЭМ!$H$34:$H$777,СВЦЭМ!$A$34:$A$777,$A249,СВЦЭМ!$B$34:$B$777,C$242)+'СЕТ СН'!$F$15</f>
        <v>0</v>
      </c>
      <c r="D249" s="36">
        <f ca="1">SUMIFS(СВЦЭМ!$H$34:$H$777,СВЦЭМ!$A$34:$A$777,$A249,СВЦЭМ!$B$34:$B$777,D$242)+'СЕТ СН'!$F$15</f>
        <v>0</v>
      </c>
      <c r="E249" s="36">
        <f ca="1">SUMIFS(СВЦЭМ!$H$34:$H$777,СВЦЭМ!$A$34:$A$777,$A249,СВЦЭМ!$B$34:$B$777,E$242)+'СЕТ СН'!$F$15</f>
        <v>0</v>
      </c>
      <c r="F249" s="36">
        <f ca="1">SUMIFS(СВЦЭМ!$H$34:$H$777,СВЦЭМ!$A$34:$A$777,$A249,СВЦЭМ!$B$34:$B$777,F$242)+'СЕТ СН'!$F$15</f>
        <v>0</v>
      </c>
      <c r="G249" s="36">
        <f ca="1">SUMIFS(СВЦЭМ!$H$34:$H$777,СВЦЭМ!$A$34:$A$777,$A249,СВЦЭМ!$B$34:$B$777,G$242)+'СЕТ СН'!$F$15</f>
        <v>0</v>
      </c>
      <c r="H249" s="36">
        <f ca="1">SUMIFS(СВЦЭМ!$H$34:$H$777,СВЦЭМ!$A$34:$A$777,$A249,СВЦЭМ!$B$34:$B$777,H$242)+'СЕТ СН'!$F$15</f>
        <v>0</v>
      </c>
      <c r="I249" s="36">
        <f ca="1">SUMIFS(СВЦЭМ!$H$34:$H$777,СВЦЭМ!$A$34:$A$777,$A249,СВЦЭМ!$B$34:$B$777,I$242)+'СЕТ СН'!$F$15</f>
        <v>0</v>
      </c>
      <c r="J249" s="36">
        <f ca="1">SUMIFS(СВЦЭМ!$H$34:$H$777,СВЦЭМ!$A$34:$A$777,$A249,СВЦЭМ!$B$34:$B$777,J$242)+'СЕТ СН'!$F$15</f>
        <v>0</v>
      </c>
      <c r="K249" s="36">
        <f ca="1">SUMIFS(СВЦЭМ!$H$34:$H$777,СВЦЭМ!$A$34:$A$777,$A249,СВЦЭМ!$B$34:$B$777,K$242)+'СЕТ СН'!$F$15</f>
        <v>0</v>
      </c>
      <c r="L249" s="36">
        <f ca="1">SUMIFS(СВЦЭМ!$H$34:$H$777,СВЦЭМ!$A$34:$A$777,$A249,СВЦЭМ!$B$34:$B$777,L$242)+'СЕТ СН'!$F$15</f>
        <v>0</v>
      </c>
      <c r="M249" s="36">
        <f ca="1">SUMIFS(СВЦЭМ!$H$34:$H$777,СВЦЭМ!$A$34:$A$777,$A249,СВЦЭМ!$B$34:$B$777,M$242)+'СЕТ СН'!$F$15</f>
        <v>0</v>
      </c>
      <c r="N249" s="36">
        <f ca="1">SUMIFS(СВЦЭМ!$H$34:$H$777,СВЦЭМ!$A$34:$A$777,$A249,СВЦЭМ!$B$34:$B$777,N$242)+'СЕТ СН'!$F$15</f>
        <v>0</v>
      </c>
      <c r="O249" s="36">
        <f ca="1">SUMIFS(СВЦЭМ!$H$34:$H$777,СВЦЭМ!$A$34:$A$777,$A249,СВЦЭМ!$B$34:$B$777,O$242)+'СЕТ СН'!$F$15</f>
        <v>0</v>
      </c>
      <c r="P249" s="36">
        <f ca="1">SUMIFS(СВЦЭМ!$H$34:$H$777,СВЦЭМ!$A$34:$A$777,$A249,СВЦЭМ!$B$34:$B$777,P$242)+'СЕТ СН'!$F$15</f>
        <v>0</v>
      </c>
      <c r="Q249" s="36">
        <f ca="1">SUMIFS(СВЦЭМ!$H$34:$H$777,СВЦЭМ!$A$34:$A$777,$A249,СВЦЭМ!$B$34:$B$777,Q$242)+'СЕТ СН'!$F$15</f>
        <v>0</v>
      </c>
      <c r="R249" s="36">
        <f ca="1">SUMIFS(СВЦЭМ!$H$34:$H$777,СВЦЭМ!$A$34:$A$777,$A249,СВЦЭМ!$B$34:$B$777,R$242)+'СЕТ СН'!$F$15</f>
        <v>0</v>
      </c>
      <c r="S249" s="36">
        <f ca="1">SUMIFS(СВЦЭМ!$H$34:$H$777,СВЦЭМ!$A$34:$A$777,$A249,СВЦЭМ!$B$34:$B$777,S$242)+'СЕТ СН'!$F$15</f>
        <v>0</v>
      </c>
      <c r="T249" s="36">
        <f ca="1">SUMIFS(СВЦЭМ!$H$34:$H$777,СВЦЭМ!$A$34:$A$777,$A249,СВЦЭМ!$B$34:$B$777,T$242)+'СЕТ СН'!$F$15</f>
        <v>0</v>
      </c>
      <c r="U249" s="36">
        <f ca="1">SUMIFS(СВЦЭМ!$H$34:$H$777,СВЦЭМ!$A$34:$A$777,$A249,СВЦЭМ!$B$34:$B$777,U$242)+'СЕТ СН'!$F$15</f>
        <v>0</v>
      </c>
      <c r="V249" s="36">
        <f ca="1">SUMIFS(СВЦЭМ!$H$34:$H$777,СВЦЭМ!$A$34:$A$777,$A249,СВЦЭМ!$B$34:$B$777,V$242)+'СЕТ СН'!$F$15</f>
        <v>0</v>
      </c>
      <c r="W249" s="36">
        <f ca="1">SUMIFS(СВЦЭМ!$H$34:$H$777,СВЦЭМ!$A$34:$A$777,$A249,СВЦЭМ!$B$34:$B$777,W$242)+'СЕТ СН'!$F$15</f>
        <v>0</v>
      </c>
      <c r="X249" s="36">
        <f ca="1">SUMIFS(СВЦЭМ!$H$34:$H$777,СВЦЭМ!$A$34:$A$777,$A249,СВЦЭМ!$B$34:$B$777,X$242)+'СЕТ СН'!$F$15</f>
        <v>0</v>
      </c>
      <c r="Y249" s="36">
        <f ca="1">SUMIFS(СВЦЭМ!$H$34:$H$777,СВЦЭМ!$A$34:$A$777,$A249,СВЦЭМ!$B$34:$B$777,Y$242)+'СЕТ СН'!$F$15</f>
        <v>0</v>
      </c>
    </row>
    <row r="250" spans="1:27" ht="15.75" hidden="1" x14ac:dyDescent="0.2">
      <c r="A250" s="35">
        <f t="shared" si="7"/>
        <v>43504</v>
      </c>
      <c r="B250" s="36">
        <f ca="1">SUMIFS(СВЦЭМ!$H$34:$H$777,СВЦЭМ!$A$34:$A$777,$A250,СВЦЭМ!$B$34:$B$777,B$242)+'СЕТ СН'!$F$15</f>
        <v>0</v>
      </c>
      <c r="C250" s="36">
        <f ca="1">SUMIFS(СВЦЭМ!$H$34:$H$777,СВЦЭМ!$A$34:$A$777,$A250,СВЦЭМ!$B$34:$B$777,C$242)+'СЕТ СН'!$F$15</f>
        <v>0</v>
      </c>
      <c r="D250" s="36">
        <f ca="1">SUMIFS(СВЦЭМ!$H$34:$H$777,СВЦЭМ!$A$34:$A$777,$A250,СВЦЭМ!$B$34:$B$777,D$242)+'СЕТ СН'!$F$15</f>
        <v>0</v>
      </c>
      <c r="E250" s="36">
        <f ca="1">SUMIFS(СВЦЭМ!$H$34:$H$777,СВЦЭМ!$A$34:$A$777,$A250,СВЦЭМ!$B$34:$B$777,E$242)+'СЕТ СН'!$F$15</f>
        <v>0</v>
      </c>
      <c r="F250" s="36">
        <f ca="1">SUMIFS(СВЦЭМ!$H$34:$H$777,СВЦЭМ!$A$34:$A$777,$A250,СВЦЭМ!$B$34:$B$777,F$242)+'СЕТ СН'!$F$15</f>
        <v>0</v>
      </c>
      <c r="G250" s="36">
        <f ca="1">SUMIFS(СВЦЭМ!$H$34:$H$777,СВЦЭМ!$A$34:$A$777,$A250,СВЦЭМ!$B$34:$B$777,G$242)+'СЕТ СН'!$F$15</f>
        <v>0</v>
      </c>
      <c r="H250" s="36">
        <f ca="1">SUMIFS(СВЦЭМ!$H$34:$H$777,СВЦЭМ!$A$34:$A$777,$A250,СВЦЭМ!$B$34:$B$777,H$242)+'СЕТ СН'!$F$15</f>
        <v>0</v>
      </c>
      <c r="I250" s="36">
        <f ca="1">SUMIFS(СВЦЭМ!$H$34:$H$777,СВЦЭМ!$A$34:$A$777,$A250,СВЦЭМ!$B$34:$B$777,I$242)+'СЕТ СН'!$F$15</f>
        <v>0</v>
      </c>
      <c r="J250" s="36">
        <f ca="1">SUMIFS(СВЦЭМ!$H$34:$H$777,СВЦЭМ!$A$34:$A$777,$A250,СВЦЭМ!$B$34:$B$777,J$242)+'СЕТ СН'!$F$15</f>
        <v>0</v>
      </c>
      <c r="K250" s="36">
        <f ca="1">SUMIFS(СВЦЭМ!$H$34:$H$777,СВЦЭМ!$A$34:$A$777,$A250,СВЦЭМ!$B$34:$B$777,K$242)+'СЕТ СН'!$F$15</f>
        <v>0</v>
      </c>
      <c r="L250" s="36">
        <f ca="1">SUMIFS(СВЦЭМ!$H$34:$H$777,СВЦЭМ!$A$34:$A$777,$A250,СВЦЭМ!$B$34:$B$777,L$242)+'СЕТ СН'!$F$15</f>
        <v>0</v>
      </c>
      <c r="M250" s="36">
        <f ca="1">SUMIFS(СВЦЭМ!$H$34:$H$777,СВЦЭМ!$A$34:$A$777,$A250,СВЦЭМ!$B$34:$B$777,M$242)+'СЕТ СН'!$F$15</f>
        <v>0</v>
      </c>
      <c r="N250" s="36">
        <f ca="1">SUMIFS(СВЦЭМ!$H$34:$H$777,СВЦЭМ!$A$34:$A$777,$A250,СВЦЭМ!$B$34:$B$777,N$242)+'СЕТ СН'!$F$15</f>
        <v>0</v>
      </c>
      <c r="O250" s="36">
        <f ca="1">SUMIFS(СВЦЭМ!$H$34:$H$777,СВЦЭМ!$A$34:$A$777,$A250,СВЦЭМ!$B$34:$B$777,O$242)+'СЕТ СН'!$F$15</f>
        <v>0</v>
      </c>
      <c r="P250" s="36">
        <f ca="1">SUMIFS(СВЦЭМ!$H$34:$H$777,СВЦЭМ!$A$34:$A$777,$A250,СВЦЭМ!$B$34:$B$777,P$242)+'СЕТ СН'!$F$15</f>
        <v>0</v>
      </c>
      <c r="Q250" s="36">
        <f ca="1">SUMIFS(СВЦЭМ!$H$34:$H$777,СВЦЭМ!$A$34:$A$777,$A250,СВЦЭМ!$B$34:$B$777,Q$242)+'СЕТ СН'!$F$15</f>
        <v>0</v>
      </c>
      <c r="R250" s="36">
        <f ca="1">SUMIFS(СВЦЭМ!$H$34:$H$777,СВЦЭМ!$A$34:$A$777,$A250,СВЦЭМ!$B$34:$B$777,R$242)+'СЕТ СН'!$F$15</f>
        <v>0</v>
      </c>
      <c r="S250" s="36">
        <f ca="1">SUMIFS(СВЦЭМ!$H$34:$H$777,СВЦЭМ!$A$34:$A$777,$A250,СВЦЭМ!$B$34:$B$777,S$242)+'СЕТ СН'!$F$15</f>
        <v>0</v>
      </c>
      <c r="T250" s="36">
        <f ca="1">SUMIFS(СВЦЭМ!$H$34:$H$777,СВЦЭМ!$A$34:$A$777,$A250,СВЦЭМ!$B$34:$B$777,T$242)+'СЕТ СН'!$F$15</f>
        <v>0</v>
      </c>
      <c r="U250" s="36">
        <f ca="1">SUMIFS(СВЦЭМ!$H$34:$H$777,СВЦЭМ!$A$34:$A$777,$A250,СВЦЭМ!$B$34:$B$777,U$242)+'СЕТ СН'!$F$15</f>
        <v>0</v>
      </c>
      <c r="V250" s="36">
        <f ca="1">SUMIFS(СВЦЭМ!$H$34:$H$777,СВЦЭМ!$A$34:$A$777,$A250,СВЦЭМ!$B$34:$B$777,V$242)+'СЕТ СН'!$F$15</f>
        <v>0</v>
      </c>
      <c r="W250" s="36">
        <f ca="1">SUMIFS(СВЦЭМ!$H$34:$H$777,СВЦЭМ!$A$34:$A$777,$A250,СВЦЭМ!$B$34:$B$777,W$242)+'СЕТ СН'!$F$15</f>
        <v>0</v>
      </c>
      <c r="X250" s="36">
        <f ca="1">SUMIFS(СВЦЭМ!$H$34:$H$777,СВЦЭМ!$A$34:$A$777,$A250,СВЦЭМ!$B$34:$B$777,X$242)+'СЕТ СН'!$F$15</f>
        <v>0</v>
      </c>
      <c r="Y250" s="36">
        <f ca="1">SUMIFS(СВЦЭМ!$H$34:$H$777,СВЦЭМ!$A$34:$A$777,$A250,СВЦЭМ!$B$34:$B$777,Y$242)+'СЕТ СН'!$F$15</f>
        <v>0</v>
      </c>
    </row>
    <row r="251" spans="1:27" ht="15.75" hidden="1" x14ac:dyDescent="0.2">
      <c r="A251" s="35">
        <f t="shared" si="7"/>
        <v>43505</v>
      </c>
      <c r="B251" s="36">
        <f ca="1">SUMIFS(СВЦЭМ!$H$34:$H$777,СВЦЭМ!$A$34:$A$777,$A251,СВЦЭМ!$B$34:$B$777,B$242)+'СЕТ СН'!$F$15</f>
        <v>0</v>
      </c>
      <c r="C251" s="36">
        <f ca="1">SUMIFS(СВЦЭМ!$H$34:$H$777,СВЦЭМ!$A$34:$A$777,$A251,СВЦЭМ!$B$34:$B$777,C$242)+'СЕТ СН'!$F$15</f>
        <v>0</v>
      </c>
      <c r="D251" s="36">
        <f ca="1">SUMIFS(СВЦЭМ!$H$34:$H$777,СВЦЭМ!$A$34:$A$777,$A251,СВЦЭМ!$B$34:$B$777,D$242)+'СЕТ СН'!$F$15</f>
        <v>0</v>
      </c>
      <c r="E251" s="36">
        <f ca="1">SUMIFS(СВЦЭМ!$H$34:$H$777,СВЦЭМ!$A$34:$A$777,$A251,СВЦЭМ!$B$34:$B$777,E$242)+'СЕТ СН'!$F$15</f>
        <v>0</v>
      </c>
      <c r="F251" s="36">
        <f ca="1">SUMIFS(СВЦЭМ!$H$34:$H$777,СВЦЭМ!$A$34:$A$777,$A251,СВЦЭМ!$B$34:$B$777,F$242)+'СЕТ СН'!$F$15</f>
        <v>0</v>
      </c>
      <c r="G251" s="36">
        <f ca="1">SUMIFS(СВЦЭМ!$H$34:$H$777,СВЦЭМ!$A$34:$A$777,$A251,СВЦЭМ!$B$34:$B$777,G$242)+'СЕТ СН'!$F$15</f>
        <v>0</v>
      </c>
      <c r="H251" s="36">
        <f ca="1">SUMIFS(СВЦЭМ!$H$34:$H$777,СВЦЭМ!$A$34:$A$777,$A251,СВЦЭМ!$B$34:$B$777,H$242)+'СЕТ СН'!$F$15</f>
        <v>0</v>
      </c>
      <c r="I251" s="36">
        <f ca="1">SUMIFS(СВЦЭМ!$H$34:$H$777,СВЦЭМ!$A$34:$A$777,$A251,СВЦЭМ!$B$34:$B$777,I$242)+'СЕТ СН'!$F$15</f>
        <v>0</v>
      </c>
      <c r="J251" s="36">
        <f ca="1">SUMIFS(СВЦЭМ!$H$34:$H$777,СВЦЭМ!$A$34:$A$777,$A251,СВЦЭМ!$B$34:$B$777,J$242)+'СЕТ СН'!$F$15</f>
        <v>0</v>
      </c>
      <c r="K251" s="36">
        <f ca="1">SUMIFS(СВЦЭМ!$H$34:$H$777,СВЦЭМ!$A$34:$A$777,$A251,СВЦЭМ!$B$34:$B$777,K$242)+'СЕТ СН'!$F$15</f>
        <v>0</v>
      </c>
      <c r="L251" s="36">
        <f ca="1">SUMIFS(СВЦЭМ!$H$34:$H$777,СВЦЭМ!$A$34:$A$777,$A251,СВЦЭМ!$B$34:$B$777,L$242)+'СЕТ СН'!$F$15</f>
        <v>0</v>
      </c>
      <c r="M251" s="36">
        <f ca="1">SUMIFS(СВЦЭМ!$H$34:$H$777,СВЦЭМ!$A$34:$A$777,$A251,СВЦЭМ!$B$34:$B$777,M$242)+'СЕТ СН'!$F$15</f>
        <v>0</v>
      </c>
      <c r="N251" s="36">
        <f ca="1">SUMIFS(СВЦЭМ!$H$34:$H$777,СВЦЭМ!$A$34:$A$777,$A251,СВЦЭМ!$B$34:$B$777,N$242)+'СЕТ СН'!$F$15</f>
        <v>0</v>
      </c>
      <c r="O251" s="36">
        <f ca="1">SUMIFS(СВЦЭМ!$H$34:$H$777,СВЦЭМ!$A$34:$A$777,$A251,СВЦЭМ!$B$34:$B$777,O$242)+'СЕТ СН'!$F$15</f>
        <v>0</v>
      </c>
      <c r="P251" s="36">
        <f ca="1">SUMIFS(СВЦЭМ!$H$34:$H$777,СВЦЭМ!$A$34:$A$777,$A251,СВЦЭМ!$B$34:$B$777,P$242)+'СЕТ СН'!$F$15</f>
        <v>0</v>
      </c>
      <c r="Q251" s="36">
        <f ca="1">SUMIFS(СВЦЭМ!$H$34:$H$777,СВЦЭМ!$A$34:$A$777,$A251,СВЦЭМ!$B$34:$B$777,Q$242)+'СЕТ СН'!$F$15</f>
        <v>0</v>
      </c>
      <c r="R251" s="36">
        <f ca="1">SUMIFS(СВЦЭМ!$H$34:$H$777,СВЦЭМ!$A$34:$A$777,$A251,СВЦЭМ!$B$34:$B$777,R$242)+'СЕТ СН'!$F$15</f>
        <v>0</v>
      </c>
      <c r="S251" s="36">
        <f ca="1">SUMIFS(СВЦЭМ!$H$34:$H$777,СВЦЭМ!$A$34:$A$777,$A251,СВЦЭМ!$B$34:$B$777,S$242)+'СЕТ СН'!$F$15</f>
        <v>0</v>
      </c>
      <c r="T251" s="36">
        <f ca="1">SUMIFS(СВЦЭМ!$H$34:$H$777,СВЦЭМ!$A$34:$A$777,$A251,СВЦЭМ!$B$34:$B$777,T$242)+'СЕТ СН'!$F$15</f>
        <v>0</v>
      </c>
      <c r="U251" s="36">
        <f ca="1">SUMIFS(СВЦЭМ!$H$34:$H$777,СВЦЭМ!$A$34:$A$777,$A251,СВЦЭМ!$B$34:$B$777,U$242)+'СЕТ СН'!$F$15</f>
        <v>0</v>
      </c>
      <c r="V251" s="36">
        <f ca="1">SUMIFS(СВЦЭМ!$H$34:$H$777,СВЦЭМ!$A$34:$A$777,$A251,СВЦЭМ!$B$34:$B$777,V$242)+'СЕТ СН'!$F$15</f>
        <v>0</v>
      </c>
      <c r="W251" s="36">
        <f ca="1">SUMIFS(СВЦЭМ!$H$34:$H$777,СВЦЭМ!$A$34:$A$777,$A251,СВЦЭМ!$B$34:$B$777,W$242)+'СЕТ СН'!$F$15</f>
        <v>0</v>
      </c>
      <c r="X251" s="36">
        <f ca="1">SUMIFS(СВЦЭМ!$H$34:$H$777,СВЦЭМ!$A$34:$A$777,$A251,СВЦЭМ!$B$34:$B$777,X$242)+'СЕТ СН'!$F$15</f>
        <v>0</v>
      </c>
      <c r="Y251" s="36">
        <f ca="1">SUMIFS(СВЦЭМ!$H$34:$H$777,СВЦЭМ!$A$34:$A$777,$A251,СВЦЭМ!$B$34:$B$777,Y$242)+'СЕТ СН'!$F$15</f>
        <v>0</v>
      </c>
    </row>
    <row r="252" spans="1:27" ht="15.75" hidden="1" x14ac:dyDescent="0.2">
      <c r="A252" s="35">
        <f t="shared" si="7"/>
        <v>43506</v>
      </c>
      <c r="B252" s="36">
        <f ca="1">SUMIFS(СВЦЭМ!$H$34:$H$777,СВЦЭМ!$A$34:$A$777,$A252,СВЦЭМ!$B$34:$B$777,B$242)+'СЕТ СН'!$F$15</f>
        <v>0</v>
      </c>
      <c r="C252" s="36">
        <f ca="1">SUMIFS(СВЦЭМ!$H$34:$H$777,СВЦЭМ!$A$34:$A$777,$A252,СВЦЭМ!$B$34:$B$777,C$242)+'СЕТ СН'!$F$15</f>
        <v>0</v>
      </c>
      <c r="D252" s="36">
        <f ca="1">SUMIFS(СВЦЭМ!$H$34:$H$777,СВЦЭМ!$A$34:$A$777,$A252,СВЦЭМ!$B$34:$B$777,D$242)+'СЕТ СН'!$F$15</f>
        <v>0</v>
      </c>
      <c r="E252" s="36">
        <f ca="1">SUMIFS(СВЦЭМ!$H$34:$H$777,СВЦЭМ!$A$34:$A$777,$A252,СВЦЭМ!$B$34:$B$777,E$242)+'СЕТ СН'!$F$15</f>
        <v>0</v>
      </c>
      <c r="F252" s="36">
        <f ca="1">SUMIFS(СВЦЭМ!$H$34:$H$777,СВЦЭМ!$A$34:$A$777,$A252,СВЦЭМ!$B$34:$B$777,F$242)+'СЕТ СН'!$F$15</f>
        <v>0</v>
      </c>
      <c r="G252" s="36">
        <f ca="1">SUMIFS(СВЦЭМ!$H$34:$H$777,СВЦЭМ!$A$34:$A$777,$A252,СВЦЭМ!$B$34:$B$777,G$242)+'СЕТ СН'!$F$15</f>
        <v>0</v>
      </c>
      <c r="H252" s="36">
        <f ca="1">SUMIFS(СВЦЭМ!$H$34:$H$777,СВЦЭМ!$A$34:$A$777,$A252,СВЦЭМ!$B$34:$B$777,H$242)+'СЕТ СН'!$F$15</f>
        <v>0</v>
      </c>
      <c r="I252" s="36">
        <f ca="1">SUMIFS(СВЦЭМ!$H$34:$H$777,СВЦЭМ!$A$34:$A$777,$A252,СВЦЭМ!$B$34:$B$777,I$242)+'СЕТ СН'!$F$15</f>
        <v>0</v>
      </c>
      <c r="J252" s="36">
        <f ca="1">SUMIFS(СВЦЭМ!$H$34:$H$777,СВЦЭМ!$A$34:$A$777,$A252,СВЦЭМ!$B$34:$B$777,J$242)+'СЕТ СН'!$F$15</f>
        <v>0</v>
      </c>
      <c r="K252" s="36">
        <f ca="1">SUMIFS(СВЦЭМ!$H$34:$H$777,СВЦЭМ!$A$34:$A$777,$A252,СВЦЭМ!$B$34:$B$777,K$242)+'СЕТ СН'!$F$15</f>
        <v>0</v>
      </c>
      <c r="L252" s="36">
        <f ca="1">SUMIFS(СВЦЭМ!$H$34:$H$777,СВЦЭМ!$A$34:$A$777,$A252,СВЦЭМ!$B$34:$B$777,L$242)+'СЕТ СН'!$F$15</f>
        <v>0</v>
      </c>
      <c r="M252" s="36">
        <f ca="1">SUMIFS(СВЦЭМ!$H$34:$H$777,СВЦЭМ!$A$34:$A$777,$A252,СВЦЭМ!$B$34:$B$777,M$242)+'СЕТ СН'!$F$15</f>
        <v>0</v>
      </c>
      <c r="N252" s="36">
        <f ca="1">SUMIFS(СВЦЭМ!$H$34:$H$777,СВЦЭМ!$A$34:$A$777,$A252,СВЦЭМ!$B$34:$B$777,N$242)+'СЕТ СН'!$F$15</f>
        <v>0</v>
      </c>
      <c r="O252" s="36">
        <f ca="1">SUMIFS(СВЦЭМ!$H$34:$H$777,СВЦЭМ!$A$34:$A$777,$A252,СВЦЭМ!$B$34:$B$777,O$242)+'СЕТ СН'!$F$15</f>
        <v>0</v>
      </c>
      <c r="P252" s="36">
        <f ca="1">SUMIFS(СВЦЭМ!$H$34:$H$777,СВЦЭМ!$A$34:$A$777,$A252,СВЦЭМ!$B$34:$B$777,P$242)+'СЕТ СН'!$F$15</f>
        <v>0</v>
      </c>
      <c r="Q252" s="36">
        <f ca="1">SUMIFS(СВЦЭМ!$H$34:$H$777,СВЦЭМ!$A$34:$A$777,$A252,СВЦЭМ!$B$34:$B$777,Q$242)+'СЕТ СН'!$F$15</f>
        <v>0</v>
      </c>
      <c r="R252" s="36">
        <f ca="1">SUMIFS(СВЦЭМ!$H$34:$H$777,СВЦЭМ!$A$34:$A$777,$A252,СВЦЭМ!$B$34:$B$777,R$242)+'СЕТ СН'!$F$15</f>
        <v>0</v>
      </c>
      <c r="S252" s="36">
        <f ca="1">SUMIFS(СВЦЭМ!$H$34:$H$777,СВЦЭМ!$A$34:$A$777,$A252,СВЦЭМ!$B$34:$B$777,S$242)+'СЕТ СН'!$F$15</f>
        <v>0</v>
      </c>
      <c r="T252" s="36">
        <f ca="1">SUMIFS(СВЦЭМ!$H$34:$H$777,СВЦЭМ!$A$34:$A$777,$A252,СВЦЭМ!$B$34:$B$777,T$242)+'СЕТ СН'!$F$15</f>
        <v>0</v>
      </c>
      <c r="U252" s="36">
        <f ca="1">SUMIFS(СВЦЭМ!$H$34:$H$777,СВЦЭМ!$A$34:$A$777,$A252,СВЦЭМ!$B$34:$B$777,U$242)+'СЕТ СН'!$F$15</f>
        <v>0</v>
      </c>
      <c r="V252" s="36">
        <f ca="1">SUMIFS(СВЦЭМ!$H$34:$H$777,СВЦЭМ!$A$34:$A$777,$A252,СВЦЭМ!$B$34:$B$777,V$242)+'СЕТ СН'!$F$15</f>
        <v>0</v>
      </c>
      <c r="W252" s="36">
        <f ca="1">SUMIFS(СВЦЭМ!$H$34:$H$777,СВЦЭМ!$A$34:$A$777,$A252,СВЦЭМ!$B$34:$B$777,W$242)+'СЕТ СН'!$F$15</f>
        <v>0</v>
      </c>
      <c r="X252" s="36">
        <f ca="1">SUMIFS(СВЦЭМ!$H$34:$H$777,СВЦЭМ!$A$34:$A$777,$A252,СВЦЭМ!$B$34:$B$777,X$242)+'СЕТ СН'!$F$15</f>
        <v>0</v>
      </c>
      <c r="Y252" s="36">
        <f ca="1">SUMIFS(СВЦЭМ!$H$34:$H$777,СВЦЭМ!$A$34:$A$777,$A252,СВЦЭМ!$B$34:$B$777,Y$242)+'СЕТ СН'!$F$15</f>
        <v>0</v>
      </c>
    </row>
    <row r="253" spans="1:27" ht="15.75" hidden="1" x14ac:dyDescent="0.2">
      <c r="A253" s="35">
        <f t="shared" si="7"/>
        <v>43507</v>
      </c>
      <c r="B253" s="36">
        <f ca="1">SUMIFS(СВЦЭМ!$H$34:$H$777,СВЦЭМ!$A$34:$A$777,$A253,СВЦЭМ!$B$34:$B$777,B$242)+'СЕТ СН'!$F$15</f>
        <v>0</v>
      </c>
      <c r="C253" s="36">
        <f ca="1">SUMIFS(СВЦЭМ!$H$34:$H$777,СВЦЭМ!$A$34:$A$777,$A253,СВЦЭМ!$B$34:$B$777,C$242)+'СЕТ СН'!$F$15</f>
        <v>0</v>
      </c>
      <c r="D253" s="36">
        <f ca="1">SUMIFS(СВЦЭМ!$H$34:$H$777,СВЦЭМ!$A$34:$A$777,$A253,СВЦЭМ!$B$34:$B$777,D$242)+'СЕТ СН'!$F$15</f>
        <v>0</v>
      </c>
      <c r="E253" s="36">
        <f ca="1">SUMIFS(СВЦЭМ!$H$34:$H$777,СВЦЭМ!$A$34:$A$777,$A253,СВЦЭМ!$B$34:$B$777,E$242)+'СЕТ СН'!$F$15</f>
        <v>0</v>
      </c>
      <c r="F253" s="36">
        <f ca="1">SUMIFS(СВЦЭМ!$H$34:$H$777,СВЦЭМ!$A$34:$A$777,$A253,СВЦЭМ!$B$34:$B$777,F$242)+'СЕТ СН'!$F$15</f>
        <v>0</v>
      </c>
      <c r="G253" s="36">
        <f ca="1">SUMIFS(СВЦЭМ!$H$34:$H$777,СВЦЭМ!$A$34:$A$777,$A253,СВЦЭМ!$B$34:$B$777,G$242)+'СЕТ СН'!$F$15</f>
        <v>0</v>
      </c>
      <c r="H253" s="36">
        <f ca="1">SUMIFS(СВЦЭМ!$H$34:$H$777,СВЦЭМ!$A$34:$A$777,$A253,СВЦЭМ!$B$34:$B$777,H$242)+'СЕТ СН'!$F$15</f>
        <v>0</v>
      </c>
      <c r="I253" s="36">
        <f ca="1">SUMIFS(СВЦЭМ!$H$34:$H$777,СВЦЭМ!$A$34:$A$777,$A253,СВЦЭМ!$B$34:$B$777,I$242)+'СЕТ СН'!$F$15</f>
        <v>0</v>
      </c>
      <c r="J253" s="36">
        <f ca="1">SUMIFS(СВЦЭМ!$H$34:$H$777,СВЦЭМ!$A$34:$A$777,$A253,СВЦЭМ!$B$34:$B$777,J$242)+'СЕТ СН'!$F$15</f>
        <v>0</v>
      </c>
      <c r="K253" s="36">
        <f ca="1">SUMIFS(СВЦЭМ!$H$34:$H$777,СВЦЭМ!$A$34:$A$777,$A253,СВЦЭМ!$B$34:$B$777,K$242)+'СЕТ СН'!$F$15</f>
        <v>0</v>
      </c>
      <c r="L253" s="36">
        <f ca="1">SUMIFS(СВЦЭМ!$H$34:$H$777,СВЦЭМ!$A$34:$A$777,$A253,СВЦЭМ!$B$34:$B$777,L$242)+'СЕТ СН'!$F$15</f>
        <v>0</v>
      </c>
      <c r="M253" s="36">
        <f ca="1">SUMIFS(СВЦЭМ!$H$34:$H$777,СВЦЭМ!$A$34:$A$777,$A253,СВЦЭМ!$B$34:$B$777,M$242)+'СЕТ СН'!$F$15</f>
        <v>0</v>
      </c>
      <c r="N253" s="36">
        <f ca="1">SUMIFS(СВЦЭМ!$H$34:$H$777,СВЦЭМ!$A$34:$A$777,$A253,СВЦЭМ!$B$34:$B$777,N$242)+'СЕТ СН'!$F$15</f>
        <v>0</v>
      </c>
      <c r="O253" s="36">
        <f ca="1">SUMIFS(СВЦЭМ!$H$34:$H$777,СВЦЭМ!$A$34:$A$777,$A253,СВЦЭМ!$B$34:$B$777,O$242)+'СЕТ СН'!$F$15</f>
        <v>0</v>
      </c>
      <c r="P253" s="36">
        <f ca="1">SUMIFS(СВЦЭМ!$H$34:$H$777,СВЦЭМ!$A$34:$A$777,$A253,СВЦЭМ!$B$34:$B$777,P$242)+'СЕТ СН'!$F$15</f>
        <v>0</v>
      </c>
      <c r="Q253" s="36">
        <f ca="1">SUMIFS(СВЦЭМ!$H$34:$H$777,СВЦЭМ!$A$34:$A$777,$A253,СВЦЭМ!$B$34:$B$777,Q$242)+'СЕТ СН'!$F$15</f>
        <v>0</v>
      </c>
      <c r="R253" s="36">
        <f ca="1">SUMIFS(СВЦЭМ!$H$34:$H$777,СВЦЭМ!$A$34:$A$777,$A253,СВЦЭМ!$B$34:$B$777,R$242)+'СЕТ СН'!$F$15</f>
        <v>0</v>
      </c>
      <c r="S253" s="36">
        <f ca="1">SUMIFS(СВЦЭМ!$H$34:$H$777,СВЦЭМ!$A$34:$A$777,$A253,СВЦЭМ!$B$34:$B$777,S$242)+'СЕТ СН'!$F$15</f>
        <v>0</v>
      </c>
      <c r="T253" s="36">
        <f ca="1">SUMIFS(СВЦЭМ!$H$34:$H$777,СВЦЭМ!$A$34:$A$777,$A253,СВЦЭМ!$B$34:$B$777,T$242)+'СЕТ СН'!$F$15</f>
        <v>0</v>
      </c>
      <c r="U253" s="36">
        <f ca="1">SUMIFS(СВЦЭМ!$H$34:$H$777,СВЦЭМ!$A$34:$A$777,$A253,СВЦЭМ!$B$34:$B$777,U$242)+'СЕТ СН'!$F$15</f>
        <v>0</v>
      </c>
      <c r="V253" s="36">
        <f ca="1">SUMIFS(СВЦЭМ!$H$34:$H$777,СВЦЭМ!$A$34:$A$777,$A253,СВЦЭМ!$B$34:$B$777,V$242)+'СЕТ СН'!$F$15</f>
        <v>0</v>
      </c>
      <c r="W253" s="36">
        <f ca="1">SUMIFS(СВЦЭМ!$H$34:$H$777,СВЦЭМ!$A$34:$A$777,$A253,СВЦЭМ!$B$34:$B$777,W$242)+'СЕТ СН'!$F$15</f>
        <v>0</v>
      </c>
      <c r="X253" s="36">
        <f ca="1">SUMIFS(СВЦЭМ!$H$34:$H$777,СВЦЭМ!$A$34:$A$777,$A253,СВЦЭМ!$B$34:$B$777,X$242)+'СЕТ СН'!$F$15</f>
        <v>0</v>
      </c>
      <c r="Y253" s="36">
        <f ca="1">SUMIFS(СВЦЭМ!$H$34:$H$777,СВЦЭМ!$A$34:$A$777,$A253,СВЦЭМ!$B$34:$B$777,Y$242)+'СЕТ СН'!$F$15</f>
        <v>0</v>
      </c>
    </row>
    <row r="254" spans="1:27" ht="15.75" hidden="1" x14ac:dyDescent="0.2">
      <c r="A254" s="35">
        <f t="shared" si="7"/>
        <v>43508</v>
      </c>
      <c r="B254" s="36">
        <f ca="1">SUMIFS(СВЦЭМ!$H$34:$H$777,СВЦЭМ!$A$34:$A$777,$A254,СВЦЭМ!$B$34:$B$777,B$242)+'СЕТ СН'!$F$15</f>
        <v>0</v>
      </c>
      <c r="C254" s="36">
        <f ca="1">SUMIFS(СВЦЭМ!$H$34:$H$777,СВЦЭМ!$A$34:$A$777,$A254,СВЦЭМ!$B$34:$B$777,C$242)+'СЕТ СН'!$F$15</f>
        <v>0</v>
      </c>
      <c r="D254" s="36">
        <f ca="1">SUMIFS(СВЦЭМ!$H$34:$H$777,СВЦЭМ!$A$34:$A$777,$A254,СВЦЭМ!$B$34:$B$777,D$242)+'СЕТ СН'!$F$15</f>
        <v>0</v>
      </c>
      <c r="E254" s="36">
        <f ca="1">SUMIFS(СВЦЭМ!$H$34:$H$777,СВЦЭМ!$A$34:$A$777,$A254,СВЦЭМ!$B$34:$B$777,E$242)+'СЕТ СН'!$F$15</f>
        <v>0</v>
      </c>
      <c r="F254" s="36">
        <f ca="1">SUMIFS(СВЦЭМ!$H$34:$H$777,СВЦЭМ!$A$34:$A$777,$A254,СВЦЭМ!$B$34:$B$777,F$242)+'СЕТ СН'!$F$15</f>
        <v>0</v>
      </c>
      <c r="G254" s="36">
        <f ca="1">SUMIFS(СВЦЭМ!$H$34:$H$777,СВЦЭМ!$A$34:$A$777,$A254,СВЦЭМ!$B$34:$B$777,G$242)+'СЕТ СН'!$F$15</f>
        <v>0</v>
      </c>
      <c r="H254" s="36">
        <f ca="1">SUMIFS(СВЦЭМ!$H$34:$H$777,СВЦЭМ!$A$34:$A$777,$A254,СВЦЭМ!$B$34:$B$777,H$242)+'СЕТ СН'!$F$15</f>
        <v>0</v>
      </c>
      <c r="I254" s="36">
        <f ca="1">SUMIFS(СВЦЭМ!$H$34:$H$777,СВЦЭМ!$A$34:$A$777,$A254,СВЦЭМ!$B$34:$B$777,I$242)+'СЕТ СН'!$F$15</f>
        <v>0</v>
      </c>
      <c r="J254" s="36">
        <f ca="1">SUMIFS(СВЦЭМ!$H$34:$H$777,СВЦЭМ!$A$34:$A$777,$A254,СВЦЭМ!$B$34:$B$777,J$242)+'СЕТ СН'!$F$15</f>
        <v>0</v>
      </c>
      <c r="K254" s="36">
        <f ca="1">SUMIFS(СВЦЭМ!$H$34:$H$777,СВЦЭМ!$A$34:$A$777,$A254,СВЦЭМ!$B$34:$B$777,K$242)+'СЕТ СН'!$F$15</f>
        <v>0</v>
      </c>
      <c r="L254" s="36">
        <f ca="1">SUMIFS(СВЦЭМ!$H$34:$H$777,СВЦЭМ!$A$34:$A$777,$A254,СВЦЭМ!$B$34:$B$777,L$242)+'СЕТ СН'!$F$15</f>
        <v>0</v>
      </c>
      <c r="M254" s="36">
        <f ca="1">SUMIFS(СВЦЭМ!$H$34:$H$777,СВЦЭМ!$A$34:$A$777,$A254,СВЦЭМ!$B$34:$B$777,M$242)+'СЕТ СН'!$F$15</f>
        <v>0</v>
      </c>
      <c r="N254" s="36">
        <f ca="1">SUMIFS(СВЦЭМ!$H$34:$H$777,СВЦЭМ!$A$34:$A$777,$A254,СВЦЭМ!$B$34:$B$777,N$242)+'СЕТ СН'!$F$15</f>
        <v>0</v>
      </c>
      <c r="O254" s="36">
        <f ca="1">SUMIFS(СВЦЭМ!$H$34:$H$777,СВЦЭМ!$A$34:$A$777,$A254,СВЦЭМ!$B$34:$B$777,O$242)+'СЕТ СН'!$F$15</f>
        <v>0</v>
      </c>
      <c r="P254" s="36">
        <f ca="1">SUMIFS(СВЦЭМ!$H$34:$H$777,СВЦЭМ!$A$34:$A$777,$A254,СВЦЭМ!$B$34:$B$777,P$242)+'СЕТ СН'!$F$15</f>
        <v>0</v>
      </c>
      <c r="Q254" s="36">
        <f ca="1">SUMIFS(СВЦЭМ!$H$34:$H$777,СВЦЭМ!$A$34:$A$777,$A254,СВЦЭМ!$B$34:$B$777,Q$242)+'СЕТ СН'!$F$15</f>
        <v>0</v>
      </c>
      <c r="R254" s="36">
        <f ca="1">SUMIFS(СВЦЭМ!$H$34:$H$777,СВЦЭМ!$A$34:$A$777,$A254,СВЦЭМ!$B$34:$B$777,R$242)+'СЕТ СН'!$F$15</f>
        <v>0</v>
      </c>
      <c r="S254" s="36">
        <f ca="1">SUMIFS(СВЦЭМ!$H$34:$H$777,СВЦЭМ!$A$34:$A$777,$A254,СВЦЭМ!$B$34:$B$777,S$242)+'СЕТ СН'!$F$15</f>
        <v>0</v>
      </c>
      <c r="T254" s="36">
        <f ca="1">SUMIFS(СВЦЭМ!$H$34:$H$777,СВЦЭМ!$A$34:$A$777,$A254,СВЦЭМ!$B$34:$B$777,T$242)+'СЕТ СН'!$F$15</f>
        <v>0</v>
      </c>
      <c r="U254" s="36">
        <f ca="1">SUMIFS(СВЦЭМ!$H$34:$H$777,СВЦЭМ!$A$34:$A$777,$A254,СВЦЭМ!$B$34:$B$777,U$242)+'СЕТ СН'!$F$15</f>
        <v>0</v>
      </c>
      <c r="V254" s="36">
        <f ca="1">SUMIFS(СВЦЭМ!$H$34:$H$777,СВЦЭМ!$A$34:$A$777,$A254,СВЦЭМ!$B$34:$B$777,V$242)+'СЕТ СН'!$F$15</f>
        <v>0</v>
      </c>
      <c r="W254" s="36">
        <f ca="1">SUMIFS(СВЦЭМ!$H$34:$H$777,СВЦЭМ!$A$34:$A$777,$A254,СВЦЭМ!$B$34:$B$777,W$242)+'СЕТ СН'!$F$15</f>
        <v>0</v>
      </c>
      <c r="X254" s="36">
        <f ca="1">SUMIFS(СВЦЭМ!$H$34:$H$777,СВЦЭМ!$A$34:$A$777,$A254,СВЦЭМ!$B$34:$B$777,X$242)+'СЕТ СН'!$F$15</f>
        <v>0</v>
      </c>
      <c r="Y254" s="36">
        <f ca="1">SUMIFS(СВЦЭМ!$H$34:$H$777,СВЦЭМ!$A$34:$A$777,$A254,СВЦЭМ!$B$34:$B$777,Y$242)+'СЕТ СН'!$F$15</f>
        <v>0</v>
      </c>
    </row>
    <row r="255" spans="1:27" ht="15.75" hidden="1" x14ac:dyDescent="0.2">
      <c r="A255" s="35">
        <f t="shared" si="7"/>
        <v>43509</v>
      </c>
      <c r="B255" s="36">
        <f ca="1">SUMIFS(СВЦЭМ!$H$34:$H$777,СВЦЭМ!$A$34:$A$777,$A255,СВЦЭМ!$B$34:$B$777,B$242)+'СЕТ СН'!$F$15</f>
        <v>0</v>
      </c>
      <c r="C255" s="36">
        <f ca="1">SUMIFS(СВЦЭМ!$H$34:$H$777,СВЦЭМ!$A$34:$A$777,$A255,СВЦЭМ!$B$34:$B$777,C$242)+'СЕТ СН'!$F$15</f>
        <v>0</v>
      </c>
      <c r="D255" s="36">
        <f ca="1">SUMIFS(СВЦЭМ!$H$34:$H$777,СВЦЭМ!$A$34:$A$777,$A255,СВЦЭМ!$B$34:$B$777,D$242)+'СЕТ СН'!$F$15</f>
        <v>0</v>
      </c>
      <c r="E255" s="36">
        <f ca="1">SUMIFS(СВЦЭМ!$H$34:$H$777,СВЦЭМ!$A$34:$A$777,$A255,СВЦЭМ!$B$34:$B$777,E$242)+'СЕТ СН'!$F$15</f>
        <v>0</v>
      </c>
      <c r="F255" s="36">
        <f ca="1">SUMIFS(СВЦЭМ!$H$34:$H$777,СВЦЭМ!$A$34:$A$777,$A255,СВЦЭМ!$B$34:$B$777,F$242)+'СЕТ СН'!$F$15</f>
        <v>0</v>
      </c>
      <c r="G255" s="36">
        <f ca="1">SUMIFS(СВЦЭМ!$H$34:$H$777,СВЦЭМ!$A$34:$A$777,$A255,СВЦЭМ!$B$34:$B$777,G$242)+'СЕТ СН'!$F$15</f>
        <v>0</v>
      </c>
      <c r="H255" s="36">
        <f ca="1">SUMIFS(СВЦЭМ!$H$34:$H$777,СВЦЭМ!$A$34:$A$777,$A255,СВЦЭМ!$B$34:$B$777,H$242)+'СЕТ СН'!$F$15</f>
        <v>0</v>
      </c>
      <c r="I255" s="36">
        <f ca="1">SUMIFS(СВЦЭМ!$H$34:$H$777,СВЦЭМ!$A$34:$A$777,$A255,СВЦЭМ!$B$34:$B$777,I$242)+'СЕТ СН'!$F$15</f>
        <v>0</v>
      </c>
      <c r="J255" s="36">
        <f ca="1">SUMIFS(СВЦЭМ!$H$34:$H$777,СВЦЭМ!$A$34:$A$777,$A255,СВЦЭМ!$B$34:$B$777,J$242)+'СЕТ СН'!$F$15</f>
        <v>0</v>
      </c>
      <c r="K255" s="36">
        <f ca="1">SUMIFS(СВЦЭМ!$H$34:$H$777,СВЦЭМ!$A$34:$A$777,$A255,СВЦЭМ!$B$34:$B$777,K$242)+'СЕТ СН'!$F$15</f>
        <v>0</v>
      </c>
      <c r="L255" s="36">
        <f ca="1">SUMIFS(СВЦЭМ!$H$34:$H$777,СВЦЭМ!$A$34:$A$777,$A255,СВЦЭМ!$B$34:$B$777,L$242)+'СЕТ СН'!$F$15</f>
        <v>0</v>
      </c>
      <c r="M255" s="36">
        <f ca="1">SUMIFS(СВЦЭМ!$H$34:$H$777,СВЦЭМ!$A$34:$A$777,$A255,СВЦЭМ!$B$34:$B$777,M$242)+'СЕТ СН'!$F$15</f>
        <v>0</v>
      </c>
      <c r="N255" s="36">
        <f ca="1">SUMIFS(СВЦЭМ!$H$34:$H$777,СВЦЭМ!$A$34:$A$777,$A255,СВЦЭМ!$B$34:$B$777,N$242)+'СЕТ СН'!$F$15</f>
        <v>0</v>
      </c>
      <c r="O255" s="36">
        <f ca="1">SUMIFS(СВЦЭМ!$H$34:$H$777,СВЦЭМ!$A$34:$A$777,$A255,СВЦЭМ!$B$34:$B$777,O$242)+'СЕТ СН'!$F$15</f>
        <v>0</v>
      </c>
      <c r="P255" s="36">
        <f ca="1">SUMIFS(СВЦЭМ!$H$34:$H$777,СВЦЭМ!$A$34:$A$777,$A255,СВЦЭМ!$B$34:$B$777,P$242)+'СЕТ СН'!$F$15</f>
        <v>0</v>
      </c>
      <c r="Q255" s="36">
        <f ca="1">SUMIFS(СВЦЭМ!$H$34:$H$777,СВЦЭМ!$A$34:$A$777,$A255,СВЦЭМ!$B$34:$B$777,Q$242)+'СЕТ СН'!$F$15</f>
        <v>0</v>
      </c>
      <c r="R255" s="36">
        <f ca="1">SUMIFS(СВЦЭМ!$H$34:$H$777,СВЦЭМ!$A$34:$A$777,$A255,СВЦЭМ!$B$34:$B$777,R$242)+'СЕТ СН'!$F$15</f>
        <v>0</v>
      </c>
      <c r="S255" s="36">
        <f ca="1">SUMIFS(СВЦЭМ!$H$34:$H$777,СВЦЭМ!$A$34:$A$777,$A255,СВЦЭМ!$B$34:$B$777,S$242)+'СЕТ СН'!$F$15</f>
        <v>0</v>
      </c>
      <c r="T255" s="36">
        <f ca="1">SUMIFS(СВЦЭМ!$H$34:$H$777,СВЦЭМ!$A$34:$A$777,$A255,СВЦЭМ!$B$34:$B$777,T$242)+'СЕТ СН'!$F$15</f>
        <v>0</v>
      </c>
      <c r="U255" s="36">
        <f ca="1">SUMIFS(СВЦЭМ!$H$34:$H$777,СВЦЭМ!$A$34:$A$777,$A255,СВЦЭМ!$B$34:$B$777,U$242)+'СЕТ СН'!$F$15</f>
        <v>0</v>
      </c>
      <c r="V255" s="36">
        <f ca="1">SUMIFS(СВЦЭМ!$H$34:$H$777,СВЦЭМ!$A$34:$A$777,$A255,СВЦЭМ!$B$34:$B$777,V$242)+'СЕТ СН'!$F$15</f>
        <v>0</v>
      </c>
      <c r="W255" s="36">
        <f ca="1">SUMIFS(СВЦЭМ!$H$34:$H$777,СВЦЭМ!$A$34:$A$777,$A255,СВЦЭМ!$B$34:$B$777,W$242)+'СЕТ СН'!$F$15</f>
        <v>0</v>
      </c>
      <c r="X255" s="36">
        <f ca="1">SUMIFS(СВЦЭМ!$H$34:$H$777,СВЦЭМ!$A$34:$A$777,$A255,СВЦЭМ!$B$34:$B$777,X$242)+'СЕТ СН'!$F$15</f>
        <v>0</v>
      </c>
      <c r="Y255" s="36">
        <f ca="1">SUMIFS(СВЦЭМ!$H$34:$H$777,СВЦЭМ!$A$34:$A$777,$A255,СВЦЭМ!$B$34:$B$777,Y$242)+'СЕТ СН'!$F$15</f>
        <v>0</v>
      </c>
    </row>
    <row r="256" spans="1:27" ht="15.75" hidden="1" x14ac:dyDescent="0.2">
      <c r="A256" s="35">
        <f t="shared" si="7"/>
        <v>43510</v>
      </c>
      <c r="B256" s="36">
        <f ca="1">SUMIFS(СВЦЭМ!$H$34:$H$777,СВЦЭМ!$A$34:$A$777,$A256,СВЦЭМ!$B$34:$B$777,B$242)+'СЕТ СН'!$F$15</f>
        <v>0</v>
      </c>
      <c r="C256" s="36">
        <f ca="1">SUMIFS(СВЦЭМ!$H$34:$H$777,СВЦЭМ!$A$34:$A$777,$A256,СВЦЭМ!$B$34:$B$777,C$242)+'СЕТ СН'!$F$15</f>
        <v>0</v>
      </c>
      <c r="D256" s="36">
        <f ca="1">SUMIFS(СВЦЭМ!$H$34:$H$777,СВЦЭМ!$A$34:$A$777,$A256,СВЦЭМ!$B$34:$B$777,D$242)+'СЕТ СН'!$F$15</f>
        <v>0</v>
      </c>
      <c r="E256" s="36">
        <f ca="1">SUMIFS(СВЦЭМ!$H$34:$H$777,СВЦЭМ!$A$34:$A$777,$A256,СВЦЭМ!$B$34:$B$777,E$242)+'СЕТ СН'!$F$15</f>
        <v>0</v>
      </c>
      <c r="F256" s="36">
        <f ca="1">SUMIFS(СВЦЭМ!$H$34:$H$777,СВЦЭМ!$A$34:$A$777,$A256,СВЦЭМ!$B$34:$B$777,F$242)+'СЕТ СН'!$F$15</f>
        <v>0</v>
      </c>
      <c r="G256" s="36">
        <f ca="1">SUMIFS(СВЦЭМ!$H$34:$H$777,СВЦЭМ!$A$34:$A$777,$A256,СВЦЭМ!$B$34:$B$777,G$242)+'СЕТ СН'!$F$15</f>
        <v>0</v>
      </c>
      <c r="H256" s="36">
        <f ca="1">SUMIFS(СВЦЭМ!$H$34:$H$777,СВЦЭМ!$A$34:$A$777,$A256,СВЦЭМ!$B$34:$B$777,H$242)+'СЕТ СН'!$F$15</f>
        <v>0</v>
      </c>
      <c r="I256" s="36">
        <f ca="1">SUMIFS(СВЦЭМ!$H$34:$H$777,СВЦЭМ!$A$34:$A$777,$A256,СВЦЭМ!$B$34:$B$777,I$242)+'СЕТ СН'!$F$15</f>
        <v>0</v>
      </c>
      <c r="J256" s="36">
        <f ca="1">SUMIFS(СВЦЭМ!$H$34:$H$777,СВЦЭМ!$A$34:$A$777,$A256,СВЦЭМ!$B$34:$B$777,J$242)+'СЕТ СН'!$F$15</f>
        <v>0</v>
      </c>
      <c r="K256" s="36">
        <f ca="1">SUMIFS(СВЦЭМ!$H$34:$H$777,СВЦЭМ!$A$34:$A$777,$A256,СВЦЭМ!$B$34:$B$777,K$242)+'СЕТ СН'!$F$15</f>
        <v>0</v>
      </c>
      <c r="L256" s="36">
        <f ca="1">SUMIFS(СВЦЭМ!$H$34:$H$777,СВЦЭМ!$A$34:$A$777,$A256,СВЦЭМ!$B$34:$B$777,L$242)+'СЕТ СН'!$F$15</f>
        <v>0</v>
      </c>
      <c r="M256" s="36">
        <f ca="1">SUMIFS(СВЦЭМ!$H$34:$H$777,СВЦЭМ!$A$34:$A$777,$A256,СВЦЭМ!$B$34:$B$777,M$242)+'СЕТ СН'!$F$15</f>
        <v>0</v>
      </c>
      <c r="N256" s="36">
        <f ca="1">SUMIFS(СВЦЭМ!$H$34:$H$777,СВЦЭМ!$A$34:$A$777,$A256,СВЦЭМ!$B$34:$B$777,N$242)+'СЕТ СН'!$F$15</f>
        <v>0</v>
      </c>
      <c r="O256" s="36">
        <f ca="1">SUMIFS(СВЦЭМ!$H$34:$H$777,СВЦЭМ!$A$34:$A$777,$A256,СВЦЭМ!$B$34:$B$777,O$242)+'СЕТ СН'!$F$15</f>
        <v>0</v>
      </c>
      <c r="P256" s="36">
        <f ca="1">SUMIFS(СВЦЭМ!$H$34:$H$777,СВЦЭМ!$A$34:$A$777,$A256,СВЦЭМ!$B$34:$B$777,P$242)+'СЕТ СН'!$F$15</f>
        <v>0</v>
      </c>
      <c r="Q256" s="36">
        <f ca="1">SUMIFS(СВЦЭМ!$H$34:$H$777,СВЦЭМ!$A$34:$A$777,$A256,СВЦЭМ!$B$34:$B$777,Q$242)+'СЕТ СН'!$F$15</f>
        <v>0</v>
      </c>
      <c r="R256" s="36">
        <f ca="1">SUMIFS(СВЦЭМ!$H$34:$H$777,СВЦЭМ!$A$34:$A$777,$A256,СВЦЭМ!$B$34:$B$777,R$242)+'СЕТ СН'!$F$15</f>
        <v>0</v>
      </c>
      <c r="S256" s="36">
        <f ca="1">SUMIFS(СВЦЭМ!$H$34:$H$777,СВЦЭМ!$A$34:$A$777,$A256,СВЦЭМ!$B$34:$B$777,S$242)+'СЕТ СН'!$F$15</f>
        <v>0</v>
      </c>
      <c r="T256" s="36">
        <f ca="1">SUMIFS(СВЦЭМ!$H$34:$H$777,СВЦЭМ!$A$34:$A$777,$A256,СВЦЭМ!$B$34:$B$777,T$242)+'СЕТ СН'!$F$15</f>
        <v>0</v>
      </c>
      <c r="U256" s="36">
        <f ca="1">SUMIFS(СВЦЭМ!$H$34:$H$777,СВЦЭМ!$A$34:$A$777,$A256,СВЦЭМ!$B$34:$B$777,U$242)+'СЕТ СН'!$F$15</f>
        <v>0</v>
      </c>
      <c r="V256" s="36">
        <f ca="1">SUMIFS(СВЦЭМ!$H$34:$H$777,СВЦЭМ!$A$34:$A$777,$A256,СВЦЭМ!$B$34:$B$777,V$242)+'СЕТ СН'!$F$15</f>
        <v>0</v>
      </c>
      <c r="W256" s="36">
        <f ca="1">SUMIFS(СВЦЭМ!$H$34:$H$777,СВЦЭМ!$A$34:$A$777,$A256,СВЦЭМ!$B$34:$B$777,W$242)+'СЕТ СН'!$F$15</f>
        <v>0</v>
      </c>
      <c r="X256" s="36">
        <f ca="1">SUMIFS(СВЦЭМ!$H$34:$H$777,СВЦЭМ!$A$34:$A$777,$A256,СВЦЭМ!$B$34:$B$777,X$242)+'СЕТ СН'!$F$15</f>
        <v>0</v>
      </c>
      <c r="Y256" s="36">
        <f ca="1">SUMIFS(СВЦЭМ!$H$34:$H$777,СВЦЭМ!$A$34:$A$777,$A256,СВЦЭМ!$B$34:$B$777,Y$242)+'СЕТ СН'!$F$15</f>
        <v>0</v>
      </c>
    </row>
    <row r="257" spans="1:25" ht="15.75" hidden="1" x14ac:dyDescent="0.2">
      <c r="A257" s="35">
        <f t="shared" si="7"/>
        <v>43511</v>
      </c>
      <c r="B257" s="36">
        <f ca="1">SUMIFS(СВЦЭМ!$H$34:$H$777,СВЦЭМ!$A$34:$A$777,$A257,СВЦЭМ!$B$34:$B$777,B$242)+'СЕТ СН'!$F$15</f>
        <v>0</v>
      </c>
      <c r="C257" s="36">
        <f ca="1">SUMIFS(СВЦЭМ!$H$34:$H$777,СВЦЭМ!$A$34:$A$777,$A257,СВЦЭМ!$B$34:$B$777,C$242)+'СЕТ СН'!$F$15</f>
        <v>0</v>
      </c>
      <c r="D257" s="36">
        <f ca="1">SUMIFS(СВЦЭМ!$H$34:$H$777,СВЦЭМ!$A$34:$A$777,$A257,СВЦЭМ!$B$34:$B$777,D$242)+'СЕТ СН'!$F$15</f>
        <v>0</v>
      </c>
      <c r="E257" s="36">
        <f ca="1">SUMIFS(СВЦЭМ!$H$34:$H$777,СВЦЭМ!$A$34:$A$777,$A257,СВЦЭМ!$B$34:$B$777,E$242)+'СЕТ СН'!$F$15</f>
        <v>0</v>
      </c>
      <c r="F257" s="36">
        <f ca="1">SUMIFS(СВЦЭМ!$H$34:$H$777,СВЦЭМ!$A$34:$A$777,$A257,СВЦЭМ!$B$34:$B$777,F$242)+'СЕТ СН'!$F$15</f>
        <v>0</v>
      </c>
      <c r="G257" s="36">
        <f ca="1">SUMIFS(СВЦЭМ!$H$34:$H$777,СВЦЭМ!$A$34:$A$777,$A257,СВЦЭМ!$B$34:$B$777,G$242)+'СЕТ СН'!$F$15</f>
        <v>0</v>
      </c>
      <c r="H257" s="36">
        <f ca="1">SUMIFS(СВЦЭМ!$H$34:$H$777,СВЦЭМ!$A$34:$A$777,$A257,СВЦЭМ!$B$34:$B$777,H$242)+'СЕТ СН'!$F$15</f>
        <v>0</v>
      </c>
      <c r="I257" s="36">
        <f ca="1">SUMIFS(СВЦЭМ!$H$34:$H$777,СВЦЭМ!$A$34:$A$777,$A257,СВЦЭМ!$B$34:$B$777,I$242)+'СЕТ СН'!$F$15</f>
        <v>0</v>
      </c>
      <c r="J257" s="36">
        <f ca="1">SUMIFS(СВЦЭМ!$H$34:$H$777,СВЦЭМ!$A$34:$A$777,$A257,СВЦЭМ!$B$34:$B$777,J$242)+'СЕТ СН'!$F$15</f>
        <v>0</v>
      </c>
      <c r="K257" s="36">
        <f ca="1">SUMIFS(СВЦЭМ!$H$34:$H$777,СВЦЭМ!$A$34:$A$777,$A257,СВЦЭМ!$B$34:$B$777,K$242)+'СЕТ СН'!$F$15</f>
        <v>0</v>
      </c>
      <c r="L257" s="36">
        <f ca="1">SUMIFS(СВЦЭМ!$H$34:$H$777,СВЦЭМ!$A$34:$A$777,$A257,СВЦЭМ!$B$34:$B$777,L$242)+'СЕТ СН'!$F$15</f>
        <v>0</v>
      </c>
      <c r="M257" s="36">
        <f ca="1">SUMIFS(СВЦЭМ!$H$34:$H$777,СВЦЭМ!$A$34:$A$777,$A257,СВЦЭМ!$B$34:$B$777,M$242)+'СЕТ СН'!$F$15</f>
        <v>0</v>
      </c>
      <c r="N257" s="36">
        <f ca="1">SUMIFS(СВЦЭМ!$H$34:$H$777,СВЦЭМ!$A$34:$A$777,$A257,СВЦЭМ!$B$34:$B$777,N$242)+'СЕТ СН'!$F$15</f>
        <v>0</v>
      </c>
      <c r="O257" s="36">
        <f ca="1">SUMIFS(СВЦЭМ!$H$34:$H$777,СВЦЭМ!$A$34:$A$777,$A257,СВЦЭМ!$B$34:$B$777,O$242)+'СЕТ СН'!$F$15</f>
        <v>0</v>
      </c>
      <c r="P257" s="36">
        <f ca="1">SUMIFS(СВЦЭМ!$H$34:$H$777,СВЦЭМ!$A$34:$A$777,$A257,СВЦЭМ!$B$34:$B$777,P$242)+'СЕТ СН'!$F$15</f>
        <v>0</v>
      </c>
      <c r="Q257" s="36">
        <f ca="1">SUMIFS(СВЦЭМ!$H$34:$H$777,СВЦЭМ!$A$34:$A$777,$A257,СВЦЭМ!$B$34:$B$777,Q$242)+'СЕТ СН'!$F$15</f>
        <v>0</v>
      </c>
      <c r="R257" s="36">
        <f ca="1">SUMIFS(СВЦЭМ!$H$34:$H$777,СВЦЭМ!$A$34:$A$777,$A257,СВЦЭМ!$B$34:$B$777,R$242)+'СЕТ СН'!$F$15</f>
        <v>0</v>
      </c>
      <c r="S257" s="36">
        <f ca="1">SUMIFS(СВЦЭМ!$H$34:$H$777,СВЦЭМ!$A$34:$A$777,$A257,СВЦЭМ!$B$34:$B$777,S$242)+'СЕТ СН'!$F$15</f>
        <v>0</v>
      </c>
      <c r="T257" s="36">
        <f ca="1">SUMIFS(СВЦЭМ!$H$34:$H$777,СВЦЭМ!$A$34:$A$777,$A257,СВЦЭМ!$B$34:$B$777,T$242)+'СЕТ СН'!$F$15</f>
        <v>0</v>
      </c>
      <c r="U257" s="36">
        <f ca="1">SUMIFS(СВЦЭМ!$H$34:$H$777,СВЦЭМ!$A$34:$A$777,$A257,СВЦЭМ!$B$34:$B$777,U$242)+'СЕТ СН'!$F$15</f>
        <v>0</v>
      </c>
      <c r="V257" s="36">
        <f ca="1">SUMIFS(СВЦЭМ!$H$34:$H$777,СВЦЭМ!$A$34:$A$777,$A257,СВЦЭМ!$B$34:$B$777,V$242)+'СЕТ СН'!$F$15</f>
        <v>0</v>
      </c>
      <c r="W257" s="36">
        <f ca="1">SUMIFS(СВЦЭМ!$H$34:$H$777,СВЦЭМ!$A$34:$A$777,$A257,СВЦЭМ!$B$34:$B$777,W$242)+'СЕТ СН'!$F$15</f>
        <v>0</v>
      </c>
      <c r="X257" s="36">
        <f ca="1">SUMIFS(СВЦЭМ!$H$34:$H$777,СВЦЭМ!$A$34:$A$777,$A257,СВЦЭМ!$B$34:$B$777,X$242)+'СЕТ СН'!$F$15</f>
        <v>0</v>
      </c>
      <c r="Y257" s="36">
        <f ca="1">SUMIFS(СВЦЭМ!$H$34:$H$777,СВЦЭМ!$A$34:$A$777,$A257,СВЦЭМ!$B$34:$B$777,Y$242)+'СЕТ СН'!$F$15</f>
        <v>0</v>
      </c>
    </row>
    <row r="258" spans="1:25" ht="15.75" hidden="1" x14ac:dyDescent="0.2">
      <c r="A258" s="35">
        <f t="shared" si="7"/>
        <v>43512</v>
      </c>
      <c r="B258" s="36">
        <f ca="1">SUMIFS(СВЦЭМ!$H$34:$H$777,СВЦЭМ!$A$34:$A$777,$A258,СВЦЭМ!$B$34:$B$777,B$242)+'СЕТ СН'!$F$15</f>
        <v>0</v>
      </c>
      <c r="C258" s="36">
        <f ca="1">SUMIFS(СВЦЭМ!$H$34:$H$777,СВЦЭМ!$A$34:$A$777,$A258,СВЦЭМ!$B$34:$B$777,C$242)+'СЕТ СН'!$F$15</f>
        <v>0</v>
      </c>
      <c r="D258" s="36">
        <f ca="1">SUMIFS(СВЦЭМ!$H$34:$H$777,СВЦЭМ!$A$34:$A$777,$A258,СВЦЭМ!$B$34:$B$777,D$242)+'СЕТ СН'!$F$15</f>
        <v>0</v>
      </c>
      <c r="E258" s="36">
        <f ca="1">SUMIFS(СВЦЭМ!$H$34:$H$777,СВЦЭМ!$A$34:$A$777,$A258,СВЦЭМ!$B$34:$B$777,E$242)+'СЕТ СН'!$F$15</f>
        <v>0</v>
      </c>
      <c r="F258" s="36">
        <f ca="1">SUMIFS(СВЦЭМ!$H$34:$H$777,СВЦЭМ!$A$34:$A$777,$A258,СВЦЭМ!$B$34:$B$777,F$242)+'СЕТ СН'!$F$15</f>
        <v>0</v>
      </c>
      <c r="G258" s="36">
        <f ca="1">SUMIFS(СВЦЭМ!$H$34:$H$777,СВЦЭМ!$A$34:$A$777,$A258,СВЦЭМ!$B$34:$B$777,G$242)+'СЕТ СН'!$F$15</f>
        <v>0</v>
      </c>
      <c r="H258" s="36">
        <f ca="1">SUMIFS(СВЦЭМ!$H$34:$H$777,СВЦЭМ!$A$34:$A$777,$A258,СВЦЭМ!$B$34:$B$777,H$242)+'СЕТ СН'!$F$15</f>
        <v>0</v>
      </c>
      <c r="I258" s="36">
        <f ca="1">SUMIFS(СВЦЭМ!$H$34:$H$777,СВЦЭМ!$A$34:$A$777,$A258,СВЦЭМ!$B$34:$B$777,I$242)+'СЕТ СН'!$F$15</f>
        <v>0</v>
      </c>
      <c r="J258" s="36">
        <f ca="1">SUMIFS(СВЦЭМ!$H$34:$H$777,СВЦЭМ!$A$34:$A$777,$A258,СВЦЭМ!$B$34:$B$777,J$242)+'СЕТ СН'!$F$15</f>
        <v>0</v>
      </c>
      <c r="K258" s="36">
        <f ca="1">SUMIFS(СВЦЭМ!$H$34:$H$777,СВЦЭМ!$A$34:$A$777,$A258,СВЦЭМ!$B$34:$B$777,K$242)+'СЕТ СН'!$F$15</f>
        <v>0</v>
      </c>
      <c r="L258" s="36">
        <f ca="1">SUMIFS(СВЦЭМ!$H$34:$H$777,СВЦЭМ!$A$34:$A$777,$A258,СВЦЭМ!$B$34:$B$777,L$242)+'СЕТ СН'!$F$15</f>
        <v>0</v>
      </c>
      <c r="M258" s="36">
        <f ca="1">SUMIFS(СВЦЭМ!$H$34:$H$777,СВЦЭМ!$A$34:$A$777,$A258,СВЦЭМ!$B$34:$B$777,M$242)+'СЕТ СН'!$F$15</f>
        <v>0</v>
      </c>
      <c r="N258" s="36">
        <f ca="1">SUMIFS(СВЦЭМ!$H$34:$H$777,СВЦЭМ!$A$34:$A$777,$A258,СВЦЭМ!$B$34:$B$777,N$242)+'СЕТ СН'!$F$15</f>
        <v>0</v>
      </c>
      <c r="O258" s="36">
        <f ca="1">SUMIFS(СВЦЭМ!$H$34:$H$777,СВЦЭМ!$A$34:$A$777,$A258,СВЦЭМ!$B$34:$B$777,O$242)+'СЕТ СН'!$F$15</f>
        <v>0</v>
      </c>
      <c r="P258" s="36">
        <f ca="1">SUMIFS(СВЦЭМ!$H$34:$H$777,СВЦЭМ!$A$34:$A$777,$A258,СВЦЭМ!$B$34:$B$777,P$242)+'СЕТ СН'!$F$15</f>
        <v>0</v>
      </c>
      <c r="Q258" s="36">
        <f ca="1">SUMIFS(СВЦЭМ!$H$34:$H$777,СВЦЭМ!$A$34:$A$777,$A258,СВЦЭМ!$B$34:$B$777,Q$242)+'СЕТ СН'!$F$15</f>
        <v>0</v>
      </c>
      <c r="R258" s="36">
        <f ca="1">SUMIFS(СВЦЭМ!$H$34:$H$777,СВЦЭМ!$A$34:$A$777,$A258,СВЦЭМ!$B$34:$B$777,R$242)+'СЕТ СН'!$F$15</f>
        <v>0</v>
      </c>
      <c r="S258" s="36">
        <f ca="1">SUMIFS(СВЦЭМ!$H$34:$H$777,СВЦЭМ!$A$34:$A$777,$A258,СВЦЭМ!$B$34:$B$777,S$242)+'СЕТ СН'!$F$15</f>
        <v>0</v>
      </c>
      <c r="T258" s="36">
        <f ca="1">SUMIFS(СВЦЭМ!$H$34:$H$777,СВЦЭМ!$A$34:$A$777,$A258,СВЦЭМ!$B$34:$B$777,T$242)+'СЕТ СН'!$F$15</f>
        <v>0</v>
      </c>
      <c r="U258" s="36">
        <f ca="1">SUMIFS(СВЦЭМ!$H$34:$H$777,СВЦЭМ!$A$34:$A$777,$A258,СВЦЭМ!$B$34:$B$777,U$242)+'СЕТ СН'!$F$15</f>
        <v>0</v>
      </c>
      <c r="V258" s="36">
        <f ca="1">SUMIFS(СВЦЭМ!$H$34:$H$777,СВЦЭМ!$A$34:$A$777,$A258,СВЦЭМ!$B$34:$B$777,V$242)+'СЕТ СН'!$F$15</f>
        <v>0</v>
      </c>
      <c r="W258" s="36">
        <f ca="1">SUMIFS(СВЦЭМ!$H$34:$H$777,СВЦЭМ!$A$34:$A$777,$A258,СВЦЭМ!$B$34:$B$777,W$242)+'СЕТ СН'!$F$15</f>
        <v>0</v>
      </c>
      <c r="X258" s="36">
        <f ca="1">SUMIFS(СВЦЭМ!$H$34:$H$777,СВЦЭМ!$A$34:$A$777,$A258,СВЦЭМ!$B$34:$B$777,X$242)+'СЕТ СН'!$F$15</f>
        <v>0</v>
      </c>
      <c r="Y258" s="36">
        <f ca="1">SUMIFS(СВЦЭМ!$H$34:$H$777,СВЦЭМ!$A$34:$A$777,$A258,СВЦЭМ!$B$34:$B$777,Y$242)+'СЕТ СН'!$F$15</f>
        <v>0</v>
      </c>
    </row>
    <row r="259" spans="1:25" ht="15.75" hidden="1" x14ac:dyDescent="0.2">
      <c r="A259" s="35">
        <f t="shared" si="7"/>
        <v>43513</v>
      </c>
      <c r="B259" s="36">
        <f ca="1">SUMIFS(СВЦЭМ!$H$34:$H$777,СВЦЭМ!$A$34:$A$777,$A259,СВЦЭМ!$B$34:$B$777,B$242)+'СЕТ СН'!$F$15</f>
        <v>0</v>
      </c>
      <c r="C259" s="36">
        <f ca="1">SUMIFS(СВЦЭМ!$H$34:$H$777,СВЦЭМ!$A$34:$A$777,$A259,СВЦЭМ!$B$34:$B$777,C$242)+'СЕТ СН'!$F$15</f>
        <v>0</v>
      </c>
      <c r="D259" s="36">
        <f ca="1">SUMIFS(СВЦЭМ!$H$34:$H$777,СВЦЭМ!$A$34:$A$777,$A259,СВЦЭМ!$B$34:$B$777,D$242)+'СЕТ СН'!$F$15</f>
        <v>0</v>
      </c>
      <c r="E259" s="36">
        <f ca="1">SUMIFS(СВЦЭМ!$H$34:$H$777,СВЦЭМ!$A$34:$A$777,$A259,СВЦЭМ!$B$34:$B$777,E$242)+'СЕТ СН'!$F$15</f>
        <v>0</v>
      </c>
      <c r="F259" s="36">
        <f ca="1">SUMIFS(СВЦЭМ!$H$34:$H$777,СВЦЭМ!$A$34:$A$777,$A259,СВЦЭМ!$B$34:$B$777,F$242)+'СЕТ СН'!$F$15</f>
        <v>0</v>
      </c>
      <c r="G259" s="36">
        <f ca="1">SUMIFS(СВЦЭМ!$H$34:$H$777,СВЦЭМ!$A$34:$A$777,$A259,СВЦЭМ!$B$34:$B$777,G$242)+'СЕТ СН'!$F$15</f>
        <v>0</v>
      </c>
      <c r="H259" s="36">
        <f ca="1">SUMIFS(СВЦЭМ!$H$34:$H$777,СВЦЭМ!$A$34:$A$777,$A259,СВЦЭМ!$B$34:$B$777,H$242)+'СЕТ СН'!$F$15</f>
        <v>0</v>
      </c>
      <c r="I259" s="36">
        <f ca="1">SUMIFS(СВЦЭМ!$H$34:$H$777,СВЦЭМ!$A$34:$A$777,$A259,СВЦЭМ!$B$34:$B$777,I$242)+'СЕТ СН'!$F$15</f>
        <v>0</v>
      </c>
      <c r="J259" s="36">
        <f ca="1">SUMIFS(СВЦЭМ!$H$34:$H$777,СВЦЭМ!$A$34:$A$777,$A259,СВЦЭМ!$B$34:$B$777,J$242)+'СЕТ СН'!$F$15</f>
        <v>0</v>
      </c>
      <c r="K259" s="36">
        <f ca="1">SUMIFS(СВЦЭМ!$H$34:$H$777,СВЦЭМ!$A$34:$A$777,$A259,СВЦЭМ!$B$34:$B$777,K$242)+'СЕТ СН'!$F$15</f>
        <v>0</v>
      </c>
      <c r="L259" s="36">
        <f ca="1">SUMIFS(СВЦЭМ!$H$34:$H$777,СВЦЭМ!$A$34:$A$777,$A259,СВЦЭМ!$B$34:$B$777,L$242)+'СЕТ СН'!$F$15</f>
        <v>0</v>
      </c>
      <c r="M259" s="36">
        <f ca="1">SUMIFS(СВЦЭМ!$H$34:$H$777,СВЦЭМ!$A$34:$A$777,$A259,СВЦЭМ!$B$34:$B$777,M$242)+'СЕТ СН'!$F$15</f>
        <v>0</v>
      </c>
      <c r="N259" s="36">
        <f ca="1">SUMIFS(СВЦЭМ!$H$34:$H$777,СВЦЭМ!$A$34:$A$777,$A259,СВЦЭМ!$B$34:$B$777,N$242)+'СЕТ СН'!$F$15</f>
        <v>0</v>
      </c>
      <c r="O259" s="36">
        <f ca="1">SUMIFS(СВЦЭМ!$H$34:$H$777,СВЦЭМ!$A$34:$A$777,$A259,СВЦЭМ!$B$34:$B$777,O$242)+'СЕТ СН'!$F$15</f>
        <v>0</v>
      </c>
      <c r="P259" s="36">
        <f ca="1">SUMIFS(СВЦЭМ!$H$34:$H$777,СВЦЭМ!$A$34:$A$777,$A259,СВЦЭМ!$B$34:$B$777,P$242)+'СЕТ СН'!$F$15</f>
        <v>0</v>
      </c>
      <c r="Q259" s="36">
        <f ca="1">SUMIFS(СВЦЭМ!$H$34:$H$777,СВЦЭМ!$A$34:$A$777,$A259,СВЦЭМ!$B$34:$B$777,Q$242)+'СЕТ СН'!$F$15</f>
        <v>0</v>
      </c>
      <c r="R259" s="36">
        <f ca="1">SUMIFS(СВЦЭМ!$H$34:$H$777,СВЦЭМ!$A$34:$A$777,$A259,СВЦЭМ!$B$34:$B$777,R$242)+'СЕТ СН'!$F$15</f>
        <v>0</v>
      </c>
      <c r="S259" s="36">
        <f ca="1">SUMIFS(СВЦЭМ!$H$34:$H$777,СВЦЭМ!$A$34:$A$777,$A259,СВЦЭМ!$B$34:$B$777,S$242)+'СЕТ СН'!$F$15</f>
        <v>0</v>
      </c>
      <c r="T259" s="36">
        <f ca="1">SUMIFS(СВЦЭМ!$H$34:$H$777,СВЦЭМ!$A$34:$A$777,$A259,СВЦЭМ!$B$34:$B$777,T$242)+'СЕТ СН'!$F$15</f>
        <v>0</v>
      </c>
      <c r="U259" s="36">
        <f ca="1">SUMIFS(СВЦЭМ!$H$34:$H$777,СВЦЭМ!$A$34:$A$777,$A259,СВЦЭМ!$B$34:$B$777,U$242)+'СЕТ СН'!$F$15</f>
        <v>0</v>
      </c>
      <c r="V259" s="36">
        <f ca="1">SUMIFS(СВЦЭМ!$H$34:$H$777,СВЦЭМ!$A$34:$A$777,$A259,СВЦЭМ!$B$34:$B$777,V$242)+'СЕТ СН'!$F$15</f>
        <v>0</v>
      </c>
      <c r="W259" s="36">
        <f ca="1">SUMIFS(СВЦЭМ!$H$34:$H$777,СВЦЭМ!$A$34:$A$777,$A259,СВЦЭМ!$B$34:$B$777,W$242)+'СЕТ СН'!$F$15</f>
        <v>0</v>
      </c>
      <c r="X259" s="36">
        <f ca="1">SUMIFS(СВЦЭМ!$H$34:$H$777,СВЦЭМ!$A$34:$A$777,$A259,СВЦЭМ!$B$34:$B$777,X$242)+'СЕТ СН'!$F$15</f>
        <v>0</v>
      </c>
      <c r="Y259" s="36">
        <f ca="1">SUMIFS(СВЦЭМ!$H$34:$H$777,СВЦЭМ!$A$34:$A$777,$A259,СВЦЭМ!$B$34:$B$777,Y$242)+'СЕТ СН'!$F$15</f>
        <v>0</v>
      </c>
    </row>
    <row r="260" spans="1:25" ht="15.75" hidden="1" x14ac:dyDescent="0.2">
      <c r="A260" s="35">
        <f t="shared" si="7"/>
        <v>43514</v>
      </c>
      <c r="B260" s="36">
        <f ca="1">SUMIFS(СВЦЭМ!$H$34:$H$777,СВЦЭМ!$A$34:$A$777,$A260,СВЦЭМ!$B$34:$B$777,B$242)+'СЕТ СН'!$F$15</f>
        <v>0</v>
      </c>
      <c r="C260" s="36">
        <f ca="1">SUMIFS(СВЦЭМ!$H$34:$H$777,СВЦЭМ!$A$34:$A$777,$A260,СВЦЭМ!$B$34:$B$777,C$242)+'СЕТ СН'!$F$15</f>
        <v>0</v>
      </c>
      <c r="D260" s="36">
        <f ca="1">SUMIFS(СВЦЭМ!$H$34:$H$777,СВЦЭМ!$A$34:$A$777,$A260,СВЦЭМ!$B$34:$B$777,D$242)+'СЕТ СН'!$F$15</f>
        <v>0</v>
      </c>
      <c r="E260" s="36">
        <f ca="1">SUMIFS(СВЦЭМ!$H$34:$H$777,СВЦЭМ!$A$34:$A$777,$A260,СВЦЭМ!$B$34:$B$777,E$242)+'СЕТ СН'!$F$15</f>
        <v>0</v>
      </c>
      <c r="F260" s="36">
        <f ca="1">SUMIFS(СВЦЭМ!$H$34:$H$777,СВЦЭМ!$A$34:$A$777,$A260,СВЦЭМ!$B$34:$B$777,F$242)+'СЕТ СН'!$F$15</f>
        <v>0</v>
      </c>
      <c r="G260" s="36">
        <f ca="1">SUMIFS(СВЦЭМ!$H$34:$H$777,СВЦЭМ!$A$34:$A$777,$A260,СВЦЭМ!$B$34:$B$777,G$242)+'СЕТ СН'!$F$15</f>
        <v>0</v>
      </c>
      <c r="H260" s="36">
        <f ca="1">SUMIFS(СВЦЭМ!$H$34:$H$777,СВЦЭМ!$A$34:$A$777,$A260,СВЦЭМ!$B$34:$B$777,H$242)+'СЕТ СН'!$F$15</f>
        <v>0</v>
      </c>
      <c r="I260" s="36">
        <f ca="1">SUMIFS(СВЦЭМ!$H$34:$H$777,СВЦЭМ!$A$34:$A$777,$A260,СВЦЭМ!$B$34:$B$777,I$242)+'СЕТ СН'!$F$15</f>
        <v>0</v>
      </c>
      <c r="J260" s="36">
        <f ca="1">SUMIFS(СВЦЭМ!$H$34:$H$777,СВЦЭМ!$A$34:$A$777,$A260,СВЦЭМ!$B$34:$B$777,J$242)+'СЕТ СН'!$F$15</f>
        <v>0</v>
      </c>
      <c r="K260" s="36">
        <f ca="1">SUMIFS(СВЦЭМ!$H$34:$H$777,СВЦЭМ!$A$34:$A$777,$A260,СВЦЭМ!$B$34:$B$777,K$242)+'СЕТ СН'!$F$15</f>
        <v>0</v>
      </c>
      <c r="L260" s="36">
        <f ca="1">SUMIFS(СВЦЭМ!$H$34:$H$777,СВЦЭМ!$A$34:$A$777,$A260,СВЦЭМ!$B$34:$B$777,L$242)+'СЕТ СН'!$F$15</f>
        <v>0</v>
      </c>
      <c r="M260" s="36">
        <f ca="1">SUMIFS(СВЦЭМ!$H$34:$H$777,СВЦЭМ!$A$34:$A$777,$A260,СВЦЭМ!$B$34:$B$777,M$242)+'СЕТ СН'!$F$15</f>
        <v>0</v>
      </c>
      <c r="N260" s="36">
        <f ca="1">SUMIFS(СВЦЭМ!$H$34:$H$777,СВЦЭМ!$A$34:$A$777,$A260,СВЦЭМ!$B$34:$B$777,N$242)+'СЕТ СН'!$F$15</f>
        <v>0</v>
      </c>
      <c r="O260" s="36">
        <f ca="1">SUMIFS(СВЦЭМ!$H$34:$H$777,СВЦЭМ!$A$34:$A$777,$A260,СВЦЭМ!$B$34:$B$777,O$242)+'СЕТ СН'!$F$15</f>
        <v>0</v>
      </c>
      <c r="P260" s="36">
        <f ca="1">SUMIFS(СВЦЭМ!$H$34:$H$777,СВЦЭМ!$A$34:$A$777,$A260,СВЦЭМ!$B$34:$B$777,P$242)+'СЕТ СН'!$F$15</f>
        <v>0</v>
      </c>
      <c r="Q260" s="36">
        <f ca="1">SUMIFS(СВЦЭМ!$H$34:$H$777,СВЦЭМ!$A$34:$A$777,$A260,СВЦЭМ!$B$34:$B$777,Q$242)+'СЕТ СН'!$F$15</f>
        <v>0</v>
      </c>
      <c r="R260" s="36">
        <f ca="1">SUMIFS(СВЦЭМ!$H$34:$H$777,СВЦЭМ!$A$34:$A$777,$A260,СВЦЭМ!$B$34:$B$777,R$242)+'СЕТ СН'!$F$15</f>
        <v>0</v>
      </c>
      <c r="S260" s="36">
        <f ca="1">SUMIFS(СВЦЭМ!$H$34:$H$777,СВЦЭМ!$A$34:$A$777,$A260,СВЦЭМ!$B$34:$B$777,S$242)+'СЕТ СН'!$F$15</f>
        <v>0</v>
      </c>
      <c r="T260" s="36">
        <f ca="1">SUMIFS(СВЦЭМ!$H$34:$H$777,СВЦЭМ!$A$34:$A$777,$A260,СВЦЭМ!$B$34:$B$777,T$242)+'СЕТ СН'!$F$15</f>
        <v>0</v>
      </c>
      <c r="U260" s="36">
        <f ca="1">SUMIFS(СВЦЭМ!$H$34:$H$777,СВЦЭМ!$A$34:$A$777,$A260,СВЦЭМ!$B$34:$B$777,U$242)+'СЕТ СН'!$F$15</f>
        <v>0</v>
      </c>
      <c r="V260" s="36">
        <f ca="1">SUMIFS(СВЦЭМ!$H$34:$H$777,СВЦЭМ!$A$34:$A$777,$A260,СВЦЭМ!$B$34:$B$777,V$242)+'СЕТ СН'!$F$15</f>
        <v>0</v>
      </c>
      <c r="W260" s="36">
        <f ca="1">SUMIFS(СВЦЭМ!$H$34:$H$777,СВЦЭМ!$A$34:$A$777,$A260,СВЦЭМ!$B$34:$B$777,W$242)+'СЕТ СН'!$F$15</f>
        <v>0</v>
      </c>
      <c r="X260" s="36">
        <f ca="1">SUMIFS(СВЦЭМ!$H$34:$H$777,СВЦЭМ!$A$34:$A$777,$A260,СВЦЭМ!$B$34:$B$777,X$242)+'СЕТ СН'!$F$15</f>
        <v>0</v>
      </c>
      <c r="Y260" s="36">
        <f ca="1">SUMIFS(СВЦЭМ!$H$34:$H$777,СВЦЭМ!$A$34:$A$777,$A260,СВЦЭМ!$B$34:$B$777,Y$242)+'СЕТ СН'!$F$15</f>
        <v>0</v>
      </c>
    </row>
    <row r="261" spans="1:25" ht="15.75" hidden="1" x14ac:dyDescent="0.2">
      <c r="A261" s="35">
        <f t="shared" si="7"/>
        <v>43515</v>
      </c>
      <c r="B261" s="36">
        <f ca="1">SUMIFS(СВЦЭМ!$H$34:$H$777,СВЦЭМ!$A$34:$A$777,$A261,СВЦЭМ!$B$34:$B$777,B$242)+'СЕТ СН'!$F$15</f>
        <v>0</v>
      </c>
      <c r="C261" s="36">
        <f ca="1">SUMIFS(СВЦЭМ!$H$34:$H$777,СВЦЭМ!$A$34:$A$777,$A261,СВЦЭМ!$B$34:$B$777,C$242)+'СЕТ СН'!$F$15</f>
        <v>0</v>
      </c>
      <c r="D261" s="36">
        <f ca="1">SUMIFS(СВЦЭМ!$H$34:$H$777,СВЦЭМ!$A$34:$A$777,$A261,СВЦЭМ!$B$34:$B$777,D$242)+'СЕТ СН'!$F$15</f>
        <v>0</v>
      </c>
      <c r="E261" s="36">
        <f ca="1">SUMIFS(СВЦЭМ!$H$34:$H$777,СВЦЭМ!$A$34:$A$777,$A261,СВЦЭМ!$B$34:$B$777,E$242)+'СЕТ СН'!$F$15</f>
        <v>0</v>
      </c>
      <c r="F261" s="36">
        <f ca="1">SUMIFS(СВЦЭМ!$H$34:$H$777,СВЦЭМ!$A$34:$A$777,$A261,СВЦЭМ!$B$34:$B$777,F$242)+'СЕТ СН'!$F$15</f>
        <v>0</v>
      </c>
      <c r="G261" s="36">
        <f ca="1">SUMIFS(СВЦЭМ!$H$34:$H$777,СВЦЭМ!$A$34:$A$777,$A261,СВЦЭМ!$B$34:$B$777,G$242)+'СЕТ СН'!$F$15</f>
        <v>0</v>
      </c>
      <c r="H261" s="36">
        <f ca="1">SUMIFS(СВЦЭМ!$H$34:$H$777,СВЦЭМ!$A$34:$A$777,$A261,СВЦЭМ!$B$34:$B$777,H$242)+'СЕТ СН'!$F$15</f>
        <v>0</v>
      </c>
      <c r="I261" s="36">
        <f ca="1">SUMIFS(СВЦЭМ!$H$34:$H$777,СВЦЭМ!$A$34:$A$777,$A261,СВЦЭМ!$B$34:$B$777,I$242)+'СЕТ СН'!$F$15</f>
        <v>0</v>
      </c>
      <c r="J261" s="36">
        <f ca="1">SUMIFS(СВЦЭМ!$H$34:$H$777,СВЦЭМ!$A$34:$A$777,$A261,СВЦЭМ!$B$34:$B$777,J$242)+'СЕТ СН'!$F$15</f>
        <v>0</v>
      </c>
      <c r="K261" s="36">
        <f ca="1">SUMIFS(СВЦЭМ!$H$34:$H$777,СВЦЭМ!$A$34:$A$777,$A261,СВЦЭМ!$B$34:$B$777,K$242)+'СЕТ СН'!$F$15</f>
        <v>0</v>
      </c>
      <c r="L261" s="36">
        <f ca="1">SUMIFS(СВЦЭМ!$H$34:$H$777,СВЦЭМ!$A$34:$A$777,$A261,СВЦЭМ!$B$34:$B$777,L$242)+'СЕТ СН'!$F$15</f>
        <v>0</v>
      </c>
      <c r="M261" s="36">
        <f ca="1">SUMIFS(СВЦЭМ!$H$34:$H$777,СВЦЭМ!$A$34:$A$777,$A261,СВЦЭМ!$B$34:$B$777,M$242)+'СЕТ СН'!$F$15</f>
        <v>0</v>
      </c>
      <c r="N261" s="36">
        <f ca="1">SUMIFS(СВЦЭМ!$H$34:$H$777,СВЦЭМ!$A$34:$A$777,$A261,СВЦЭМ!$B$34:$B$777,N$242)+'СЕТ СН'!$F$15</f>
        <v>0</v>
      </c>
      <c r="O261" s="36">
        <f ca="1">SUMIFS(СВЦЭМ!$H$34:$H$777,СВЦЭМ!$A$34:$A$777,$A261,СВЦЭМ!$B$34:$B$777,O$242)+'СЕТ СН'!$F$15</f>
        <v>0</v>
      </c>
      <c r="P261" s="36">
        <f ca="1">SUMIFS(СВЦЭМ!$H$34:$H$777,СВЦЭМ!$A$34:$A$777,$A261,СВЦЭМ!$B$34:$B$777,P$242)+'СЕТ СН'!$F$15</f>
        <v>0</v>
      </c>
      <c r="Q261" s="36">
        <f ca="1">SUMIFS(СВЦЭМ!$H$34:$H$777,СВЦЭМ!$A$34:$A$777,$A261,СВЦЭМ!$B$34:$B$777,Q$242)+'СЕТ СН'!$F$15</f>
        <v>0</v>
      </c>
      <c r="R261" s="36">
        <f ca="1">SUMIFS(СВЦЭМ!$H$34:$H$777,СВЦЭМ!$A$34:$A$777,$A261,СВЦЭМ!$B$34:$B$777,R$242)+'СЕТ СН'!$F$15</f>
        <v>0</v>
      </c>
      <c r="S261" s="36">
        <f ca="1">SUMIFS(СВЦЭМ!$H$34:$H$777,СВЦЭМ!$A$34:$A$777,$A261,СВЦЭМ!$B$34:$B$777,S$242)+'СЕТ СН'!$F$15</f>
        <v>0</v>
      </c>
      <c r="T261" s="36">
        <f ca="1">SUMIFS(СВЦЭМ!$H$34:$H$777,СВЦЭМ!$A$34:$A$777,$A261,СВЦЭМ!$B$34:$B$777,T$242)+'СЕТ СН'!$F$15</f>
        <v>0</v>
      </c>
      <c r="U261" s="36">
        <f ca="1">SUMIFS(СВЦЭМ!$H$34:$H$777,СВЦЭМ!$A$34:$A$777,$A261,СВЦЭМ!$B$34:$B$777,U$242)+'СЕТ СН'!$F$15</f>
        <v>0</v>
      </c>
      <c r="V261" s="36">
        <f ca="1">SUMIFS(СВЦЭМ!$H$34:$H$777,СВЦЭМ!$A$34:$A$777,$A261,СВЦЭМ!$B$34:$B$777,V$242)+'СЕТ СН'!$F$15</f>
        <v>0</v>
      </c>
      <c r="W261" s="36">
        <f ca="1">SUMIFS(СВЦЭМ!$H$34:$H$777,СВЦЭМ!$A$34:$A$777,$A261,СВЦЭМ!$B$34:$B$777,W$242)+'СЕТ СН'!$F$15</f>
        <v>0</v>
      </c>
      <c r="X261" s="36">
        <f ca="1">SUMIFS(СВЦЭМ!$H$34:$H$777,СВЦЭМ!$A$34:$A$777,$A261,СВЦЭМ!$B$34:$B$777,X$242)+'СЕТ СН'!$F$15</f>
        <v>0</v>
      </c>
      <c r="Y261" s="36">
        <f ca="1">SUMIFS(СВЦЭМ!$H$34:$H$777,СВЦЭМ!$A$34:$A$777,$A261,СВЦЭМ!$B$34:$B$777,Y$242)+'СЕТ СН'!$F$15</f>
        <v>0</v>
      </c>
    </row>
    <row r="262" spans="1:25" ht="15.75" hidden="1" x14ac:dyDescent="0.2">
      <c r="A262" s="35">
        <f t="shared" si="7"/>
        <v>43516</v>
      </c>
      <c r="B262" s="36">
        <f ca="1">SUMIFS(СВЦЭМ!$H$34:$H$777,СВЦЭМ!$A$34:$A$777,$A262,СВЦЭМ!$B$34:$B$777,B$242)+'СЕТ СН'!$F$15</f>
        <v>0</v>
      </c>
      <c r="C262" s="36">
        <f ca="1">SUMIFS(СВЦЭМ!$H$34:$H$777,СВЦЭМ!$A$34:$A$777,$A262,СВЦЭМ!$B$34:$B$777,C$242)+'СЕТ СН'!$F$15</f>
        <v>0</v>
      </c>
      <c r="D262" s="36">
        <f ca="1">SUMIFS(СВЦЭМ!$H$34:$H$777,СВЦЭМ!$A$34:$A$777,$A262,СВЦЭМ!$B$34:$B$777,D$242)+'СЕТ СН'!$F$15</f>
        <v>0</v>
      </c>
      <c r="E262" s="36">
        <f ca="1">SUMIFS(СВЦЭМ!$H$34:$H$777,СВЦЭМ!$A$34:$A$777,$A262,СВЦЭМ!$B$34:$B$777,E$242)+'СЕТ СН'!$F$15</f>
        <v>0</v>
      </c>
      <c r="F262" s="36">
        <f ca="1">SUMIFS(СВЦЭМ!$H$34:$H$777,СВЦЭМ!$A$34:$A$777,$A262,СВЦЭМ!$B$34:$B$777,F$242)+'СЕТ СН'!$F$15</f>
        <v>0</v>
      </c>
      <c r="G262" s="36">
        <f ca="1">SUMIFS(СВЦЭМ!$H$34:$H$777,СВЦЭМ!$A$34:$A$777,$A262,СВЦЭМ!$B$34:$B$777,G$242)+'СЕТ СН'!$F$15</f>
        <v>0</v>
      </c>
      <c r="H262" s="36">
        <f ca="1">SUMIFS(СВЦЭМ!$H$34:$H$777,СВЦЭМ!$A$34:$A$777,$A262,СВЦЭМ!$B$34:$B$777,H$242)+'СЕТ СН'!$F$15</f>
        <v>0</v>
      </c>
      <c r="I262" s="36">
        <f ca="1">SUMIFS(СВЦЭМ!$H$34:$H$777,СВЦЭМ!$A$34:$A$777,$A262,СВЦЭМ!$B$34:$B$777,I$242)+'СЕТ СН'!$F$15</f>
        <v>0</v>
      </c>
      <c r="J262" s="36">
        <f ca="1">SUMIFS(СВЦЭМ!$H$34:$H$777,СВЦЭМ!$A$34:$A$777,$A262,СВЦЭМ!$B$34:$B$777,J$242)+'СЕТ СН'!$F$15</f>
        <v>0</v>
      </c>
      <c r="K262" s="36">
        <f ca="1">SUMIFS(СВЦЭМ!$H$34:$H$777,СВЦЭМ!$A$34:$A$777,$A262,СВЦЭМ!$B$34:$B$777,K$242)+'СЕТ СН'!$F$15</f>
        <v>0</v>
      </c>
      <c r="L262" s="36">
        <f ca="1">SUMIFS(СВЦЭМ!$H$34:$H$777,СВЦЭМ!$A$34:$A$777,$A262,СВЦЭМ!$B$34:$B$777,L$242)+'СЕТ СН'!$F$15</f>
        <v>0</v>
      </c>
      <c r="M262" s="36">
        <f ca="1">SUMIFS(СВЦЭМ!$H$34:$H$777,СВЦЭМ!$A$34:$A$777,$A262,СВЦЭМ!$B$34:$B$777,M$242)+'СЕТ СН'!$F$15</f>
        <v>0</v>
      </c>
      <c r="N262" s="36">
        <f ca="1">SUMIFS(СВЦЭМ!$H$34:$H$777,СВЦЭМ!$A$34:$A$777,$A262,СВЦЭМ!$B$34:$B$777,N$242)+'СЕТ СН'!$F$15</f>
        <v>0</v>
      </c>
      <c r="O262" s="36">
        <f ca="1">SUMIFS(СВЦЭМ!$H$34:$H$777,СВЦЭМ!$A$34:$A$777,$A262,СВЦЭМ!$B$34:$B$777,O$242)+'СЕТ СН'!$F$15</f>
        <v>0</v>
      </c>
      <c r="P262" s="36">
        <f ca="1">SUMIFS(СВЦЭМ!$H$34:$H$777,СВЦЭМ!$A$34:$A$777,$A262,СВЦЭМ!$B$34:$B$777,P$242)+'СЕТ СН'!$F$15</f>
        <v>0</v>
      </c>
      <c r="Q262" s="36">
        <f ca="1">SUMIFS(СВЦЭМ!$H$34:$H$777,СВЦЭМ!$A$34:$A$777,$A262,СВЦЭМ!$B$34:$B$777,Q$242)+'СЕТ СН'!$F$15</f>
        <v>0</v>
      </c>
      <c r="R262" s="36">
        <f ca="1">SUMIFS(СВЦЭМ!$H$34:$H$777,СВЦЭМ!$A$34:$A$777,$A262,СВЦЭМ!$B$34:$B$777,R$242)+'СЕТ СН'!$F$15</f>
        <v>0</v>
      </c>
      <c r="S262" s="36">
        <f ca="1">SUMIFS(СВЦЭМ!$H$34:$H$777,СВЦЭМ!$A$34:$A$777,$A262,СВЦЭМ!$B$34:$B$777,S$242)+'СЕТ СН'!$F$15</f>
        <v>0</v>
      </c>
      <c r="T262" s="36">
        <f ca="1">SUMIFS(СВЦЭМ!$H$34:$H$777,СВЦЭМ!$A$34:$A$777,$A262,СВЦЭМ!$B$34:$B$777,T$242)+'СЕТ СН'!$F$15</f>
        <v>0</v>
      </c>
      <c r="U262" s="36">
        <f ca="1">SUMIFS(СВЦЭМ!$H$34:$H$777,СВЦЭМ!$A$34:$A$777,$A262,СВЦЭМ!$B$34:$B$777,U$242)+'СЕТ СН'!$F$15</f>
        <v>0</v>
      </c>
      <c r="V262" s="36">
        <f ca="1">SUMIFS(СВЦЭМ!$H$34:$H$777,СВЦЭМ!$A$34:$A$777,$A262,СВЦЭМ!$B$34:$B$777,V$242)+'СЕТ СН'!$F$15</f>
        <v>0</v>
      </c>
      <c r="W262" s="36">
        <f ca="1">SUMIFS(СВЦЭМ!$H$34:$H$777,СВЦЭМ!$A$34:$A$777,$A262,СВЦЭМ!$B$34:$B$777,W$242)+'СЕТ СН'!$F$15</f>
        <v>0</v>
      </c>
      <c r="X262" s="36">
        <f ca="1">SUMIFS(СВЦЭМ!$H$34:$H$777,СВЦЭМ!$A$34:$A$777,$A262,СВЦЭМ!$B$34:$B$777,X$242)+'СЕТ СН'!$F$15</f>
        <v>0</v>
      </c>
      <c r="Y262" s="36">
        <f ca="1">SUMIFS(СВЦЭМ!$H$34:$H$777,СВЦЭМ!$A$34:$A$777,$A262,СВЦЭМ!$B$34:$B$777,Y$242)+'СЕТ СН'!$F$15</f>
        <v>0</v>
      </c>
    </row>
    <row r="263" spans="1:25" ht="15.75" hidden="1" x14ac:dyDescent="0.2">
      <c r="A263" s="35">
        <f t="shared" si="7"/>
        <v>43517</v>
      </c>
      <c r="B263" s="36">
        <f ca="1">SUMIFS(СВЦЭМ!$H$34:$H$777,СВЦЭМ!$A$34:$A$777,$A263,СВЦЭМ!$B$34:$B$777,B$242)+'СЕТ СН'!$F$15</f>
        <v>0</v>
      </c>
      <c r="C263" s="36">
        <f ca="1">SUMIFS(СВЦЭМ!$H$34:$H$777,СВЦЭМ!$A$34:$A$777,$A263,СВЦЭМ!$B$34:$B$777,C$242)+'СЕТ СН'!$F$15</f>
        <v>0</v>
      </c>
      <c r="D263" s="36">
        <f ca="1">SUMIFS(СВЦЭМ!$H$34:$H$777,СВЦЭМ!$A$34:$A$777,$A263,СВЦЭМ!$B$34:$B$777,D$242)+'СЕТ СН'!$F$15</f>
        <v>0</v>
      </c>
      <c r="E263" s="36">
        <f ca="1">SUMIFS(СВЦЭМ!$H$34:$H$777,СВЦЭМ!$A$34:$A$777,$A263,СВЦЭМ!$B$34:$B$777,E$242)+'СЕТ СН'!$F$15</f>
        <v>0</v>
      </c>
      <c r="F263" s="36">
        <f ca="1">SUMIFS(СВЦЭМ!$H$34:$H$777,СВЦЭМ!$A$34:$A$777,$A263,СВЦЭМ!$B$34:$B$777,F$242)+'СЕТ СН'!$F$15</f>
        <v>0</v>
      </c>
      <c r="G263" s="36">
        <f ca="1">SUMIFS(СВЦЭМ!$H$34:$H$777,СВЦЭМ!$A$34:$A$777,$A263,СВЦЭМ!$B$34:$B$777,G$242)+'СЕТ СН'!$F$15</f>
        <v>0</v>
      </c>
      <c r="H263" s="36">
        <f ca="1">SUMIFS(СВЦЭМ!$H$34:$H$777,СВЦЭМ!$A$34:$A$777,$A263,СВЦЭМ!$B$34:$B$777,H$242)+'СЕТ СН'!$F$15</f>
        <v>0</v>
      </c>
      <c r="I263" s="36">
        <f ca="1">SUMIFS(СВЦЭМ!$H$34:$H$777,СВЦЭМ!$A$34:$A$777,$A263,СВЦЭМ!$B$34:$B$777,I$242)+'СЕТ СН'!$F$15</f>
        <v>0</v>
      </c>
      <c r="J263" s="36">
        <f ca="1">SUMIFS(СВЦЭМ!$H$34:$H$777,СВЦЭМ!$A$34:$A$777,$A263,СВЦЭМ!$B$34:$B$777,J$242)+'СЕТ СН'!$F$15</f>
        <v>0</v>
      </c>
      <c r="K263" s="36">
        <f ca="1">SUMIFS(СВЦЭМ!$H$34:$H$777,СВЦЭМ!$A$34:$A$777,$A263,СВЦЭМ!$B$34:$B$777,K$242)+'СЕТ СН'!$F$15</f>
        <v>0</v>
      </c>
      <c r="L263" s="36">
        <f ca="1">SUMIFS(СВЦЭМ!$H$34:$H$777,СВЦЭМ!$A$34:$A$777,$A263,СВЦЭМ!$B$34:$B$777,L$242)+'СЕТ СН'!$F$15</f>
        <v>0</v>
      </c>
      <c r="M263" s="36">
        <f ca="1">SUMIFS(СВЦЭМ!$H$34:$H$777,СВЦЭМ!$A$34:$A$777,$A263,СВЦЭМ!$B$34:$B$777,M$242)+'СЕТ СН'!$F$15</f>
        <v>0</v>
      </c>
      <c r="N263" s="36">
        <f ca="1">SUMIFS(СВЦЭМ!$H$34:$H$777,СВЦЭМ!$A$34:$A$777,$A263,СВЦЭМ!$B$34:$B$777,N$242)+'СЕТ СН'!$F$15</f>
        <v>0</v>
      </c>
      <c r="O263" s="36">
        <f ca="1">SUMIFS(СВЦЭМ!$H$34:$H$777,СВЦЭМ!$A$34:$A$777,$A263,СВЦЭМ!$B$34:$B$777,O$242)+'СЕТ СН'!$F$15</f>
        <v>0</v>
      </c>
      <c r="P263" s="36">
        <f ca="1">SUMIFS(СВЦЭМ!$H$34:$H$777,СВЦЭМ!$A$34:$A$777,$A263,СВЦЭМ!$B$34:$B$777,P$242)+'СЕТ СН'!$F$15</f>
        <v>0</v>
      </c>
      <c r="Q263" s="36">
        <f ca="1">SUMIFS(СВЦЭМ!$H$34:$H$777,СВЦЭМ!$A$34:$A$777,$A263,СВЦЭМ!$B$34:$B$777,Q$242)+'СЕТ СН'!$F$15</f>
        <v>0</v>
      </c>
      <c r="R263" s="36">
        <f ca="1">SUMIFS(СВЦЭМ!$H$34:$H$777,СВЦЭМ!$A$34:$A$777,$A263,СВЦЭМ!$B$34:$B$777,R$242)+'СЕТ СН'!$F$15</f>
        <v>0</v>
      </c>
      <c r="S263" s="36">
        <f ca="1">SUMIFS(СВЦЭМ!$H$34:$H$777,СВЦЭМ!$A$34:$A$777,$A263,СВЦЭМ!$B$34:$B$777,S$242)+'СЕТ СН'!$F$15</f>
        <v>0</v>
      </c>
      <c r="T263" s="36">
        <f ca="1">SUMIFS(СВЦЭМ!$H$34:$H$777,СВЦЭМ!$A$34:$A$777,$A263,СВЦЭМ!$B$34:$B$777,T$242)+'СЕТ СН'!$F$15</f>
        <v>0</v>
      </c>
      <c r="U263" s="36">
        <f ca="1">SUMIFS(СВЦЭМ!$H$34:$H$777,СВЦЭМ!$A$34:$A$777,$A263,СВЦЭМ!$B$34:$B$777,U$242)+'СЕТ СН'!$F$15</f>
        <v>0</v>
      </c>
      <c r="V263" s="36">
        <f ca="1">SUMIFS(СВЦЭМ!$H$34:$H$777,СВЦЭМ!$A$34:$A$777,$A263,СВЦЭМ!$B$34:$B$777,V$242)+'СЕТ СН'!$F$15</f>
        <v>0</v>
      </c>
      <c r="W263" s="36">
        <f ca="1">SUMIFS(СВЦЭМ!$H$34:$H$777,СВЦЭМ!$A$34:$A$777,$A263,СВЦЭМ!$B$34:$B$777,W$242)+'СЕТ СН'!$F$15</f>
        <v>0</v>
      </c>
      <c r="X263" s="36">
        <f ca="1">SUMIFS(СВЦЭМ!$H$34:$H$777,СВЦЭМ!$A$34:$A$777,$A263,СВЦЭМ!$B$34:$B$777,X$242)+'СЕТ СН'!$F$15</f>
        <v>0</v>
      </c>
      <c r="Y263" s="36">
        <f ca="1">SUMIFS(СВЦЭМ!$H$34:$H$777,СВЦЭМ!$A$34:$A$777,$A263,СВЦЭМ!$B$34:$B$777,Y$242)+'СЕТ СН'!$F$15</f>
        <v>0</v>
      </c>
    </row>
    <row r="264" spans="1:25" ht="15.75" hidden="1" x14ac:dyDescent="0.2">
      <c r="A264" s="35">
        <f t="shared" si="7"/>
        <v>43518</v>
      </c>
      <c r="B264" s="36">
        <f ca="1">SUMIFS(СВЦЭМ!$H$34:$H$777,СВЦЭМ!$A$34:$A$777,$A264,СВЦЭМ!$B$34:$B$777,B$242)+'СЕТ СН'!$F$15</f>
        <v>0</v>
      </c>
      <c r="C264" s="36">
        <f ca="1">SUMIFS(СВЦЭМ!$H$34:$H$777,СВЦЭМ!$A$34:$A$777,$A264,СВЦЭМ!$B$34:$B$777,C$242)+'СЕТ СН'!$F$15</f>
        <v>0</v>
      </c>
      <c r="D264" s="36">
        <f ca="1">SUMIFS(СВЦЭМ!$H$34:$H$777,СВЦЭМ!$A$34:$A$777,$A264,СВЦЭМ!$B$34:$B$777,D$242)+'СЕТ СН'!$F$15</f>
        <v>0</v>
      </c>
      <c r="E264" s="36">
        <f ca="1">SUMIFS(СВЦЭМ!$H$34:$H$777,СВЦЭМ!$A$34:$A$777,$A264,СВЦЭМ!$B$34:$B$777,E$242)+'СЕТ СН'!$F$15</f>
        <v>0</v>
      </c>
      <c r="F264" s="36">
        <f ca="1">SUMIFS(СВЦЭМ!$H$34:$H$777,СВЦЭМ!$A$34:$A$777,$A264,СВЦЭМ!$B$34:$B$777,F$242)+'СЕТ СН'!$F$15</f>
        <v>0</v>
      </c>
      <c r="G264" s="36">
        <f ca="1">SUMIFS(СВЦЭМ!$H$34:$H$777,СВЦЭМ!$A$34:$A$777,$A264,СВЦЭМ!$B$34:$B$777,G$242)+'СЕТ СН'!$F$15</f>
        <v>0</v>
      </c>
      <c r="H264" s="36">
        <f ca="1">SUMIFS(СВЦЭМ!$H$34:$H$777,СВЦЭМ!$A$34:$A$777,$A264,СВЦЭМ!$B$34:$B$777,H$242)+'СЕТ СН'!$F$15</f>
        <v>0</v>
      </c>
      <c r="I264" s="36">
        <f ca="1">SUMIFS(СВЦЭМ!$H$34:$H$777,СВЦЭМ!$A$34:$A$777,$A264,СВЦЭМ!$B$34:$B$777,I$242)+'СЕТ СН'!$F$15</f>
        <v>0</v>
      </c>
      <c r="J264" s="36">
        <f ca="1">SUMIFS(СВЦЭМ!$H$34:$H$777,СВЦЭМ!$A$34:$A$777,$A264,СВЦЭМ!$B$34:$B$777,J$242)+'СЕТ СН'!$F$15</f>
        <v>0</v>
      </c>
      <c r="K264" s="36">
        <f ca="1">SUMIFS(СВЦЭМ!$H$34:$H$777,СВЦЭМ!$A$34:$A$777,$A264,СВЦЭМ!$B$34:$B$777,K$242)+'СЕТ СН'!$F$15</f>
        <v>0</v>
      </c>
      <c r="L264" s="36">
        <f ca="1">SUMIFS(СВЦЭМ!$H$34:$H$777,СВЦЭМ!$A$34:$A$777,$A264,СВЦЭМ!$B$34:$B$777,L$242)+'СЕТ СН'!$F$15</f>
        <v>0</v>
      </c>
      <c r="M264" s="36">
        <f ca="1">SUMIFS(СВЦЭМ!$H$34:$H$777,СВЦЭМ!$A$34:$A$777,$A264,СВЦЭМ!$B$34:$B$777,M$242)+'СЕТ СН'!$F$15</f>
        <v>0</v>
      </c>
      <c r="N264" s="36">
        <f ca="1">SUMIFS(СВЦЭМ!$H$34:$H$777,СВЦЭМ!$A$34:$A$777,$A264,СВЦЭМ!$B$34:$B$777,N$242)+'СЕТ СН'!$F$15</f>
        <v>0</v>
      </c>
      <c r="O264" s="36">
        <f ca="1">SUMIFS(СВЦЭМ!$H$34:$H$777,СВЦЭМ!$A$34:$A$777,$A264,СВЦЭМ!$B$34:$B$777,O$242)+'СЕТ СН'!$F$15</f>
        <v>0</v>
      </c>
      <c r="P264" s="36">
        <f ca="1">SUMIFS(СВЦЭМ!$H$34:$H$777,СВЦЭМ!$A$34:$A$777,$A264,СВЦЭМ!$B$34:$B$777,P$242)+'СЕТ СН'!$F$15</f>
        <v>0</v>
      </c>
      <c r="Q264" s="36">
        <f ca="1">SUMIFS(СВЦЭМ!$H$34:$H$777,СВЦЭМ!$A$34:$A$777,$A264,СВЦЭМ!$B$34:$B$777,Q$242)+'СЕТ СН'!$F$15</f>
        <v>0</v>
      </c>
      <c r="R264" s="36">
        <f ca="1">SUMIFS(СВЦЭМ!$H$34:$H$777,СВЦЭМ!$A$34:$A$777,$A264,СВЦЭМ!$B$34:$B$777,R$242)+'СЕТ СН'!$F$15</f>
        <v>0</v>
      </c>
      <c r="S264" s="36">
        <f ca="1">SUMIFS(СВЦЭМ!$H$34:$H$777,СВЦЭМ!$A$34:$A$777,$A264,СВЦЭМ!$B$34:$B$777,S$242)+'СЕТ СН'!$F$15</f>
        <v>0</v>
      </c>
      <c r="T264" s="36">
        <f ca="1">SUMIFS(СВЦЭМ!$H$34:$H$777,СВЦЭМ!$A$34:$A$777,$A264,СВЦЭМ!$B$34:$B$777,T$242)+'СЕТ СН'!$F$15</f>
        <v>0</v>
      </c>
      <c r="U264" s="36">
        <f ca="1">SUMIFS(СВЦЭМ!$H$34:$H$777,СВЦЭМ!$A$34:$A$777,$A264,СВЦЭМ!$B$34:$B$777,U$242)+'СЕТ СН'!$F$15</f>
        <v>0</v>
      </c>
      <c r="V264" s="36">
        <f ca="1">SUMIFS(СВЦЭМ!$H$34:$H$777,СВЦЭМ!$A$34:$A$777,$A264,СВЦЭМ!$B$34:$B$777,V$242)+'СЕТ СН'!$F$15</f>
        <v>0</v>
      </c>
      <c r="W264" s="36">
        <f ca="1">SUMIFS(СВЦЭМ!$H$34:$H$777,СВЦЭМ!$A$34:$A$777,$A264,СВЦЭМ!$B$34:$B$777,W$242)+'СЕТ СН'!$F$15</f>
        <v>0</v>
      </c>
      <c r="X264" s="36">
        <f ca="1">SUMIFS(СВЦЭМ!$H$34:$H$777,СВЦЭМ!$A$34:$A$777,$A264,СВЦЭМ!$B$34:$B$777,X$242)+'СЕТ СН'!$F$15</f>
        <v>0</v>
      </c>
      <c r="Y264" s="36">
        <f ca="1">SUMIFS(СВЦЭМ!$H$34:$H$777,СВЦЭМ!$A$34:$A$777,$A264,СВЦЭМ!$B$34:$B$777,Y$242)+'СЕТ СН'!$F$15</f>
        <v>0</v>
      </c>
    </row>
    <row r="265" spans="1:25" ht="15.75" hidden="1" x14ac:dyDescent="0.2">
      <c r="A265" s="35">
        <f t="shared" si="7"/>
        <v>43519</v>
      </c>
      <c r="B265" s="36">
        <f ca="1">SUMIFS(СВЦЭМ!$H$34:$H$777,СВЦЭМ!$A$34:$A$777,$A265,СВЦЭМ!$B$34:$B$777,B$242)+'СЕТ СН'!$F$15</f>
        <v>0</v>
      </c>
      <c r="C265" s="36">
        <f ca="1">SUMIFS(СВЦЭМ!$H$34:$H$777,СВЦЭМ!$A$34:$A$777,$A265,СВЦЭМ!$B$34:$B$777,C$242)+'СЕТ СН'!$F$15</f>
        <v>0</v>
      </c>
      <c r="D265" s="36">
        <f ca="1">SUMIFS(СВЦЭМ!$H$34:$H$777,СВЦЭМ!$A$34:$A$777,$A265,СВЦЭМ!$B$34:$B$777,D$242)+'СЕТ СН'!$F$15</f>
        <v>0</v>
      </c>
      <c r="E265" s="36">
        <f ca="1">SUMIFS(СВЦЭМ!$H$34:$H$777,СВЦЭМ!$A$34:$A$777,$A265,СВЦЭМ!$B$34:$B$777,E$242)+'СЕТ СН'!$F$15</f>
        <v>0</v>
      </c>
      <c r="F265" s="36">
        <f ca="1">SUMIFS(СВЦЭМ!$H$34:$H$777,СВЦЭМ!$A$34:$A$777,$A265,СВЦЭМ!$B$34:$B$777,F$242)+'СЕТ СН'!$F$15</f>
        <v>0</v>
      </c>
      <c r="G265" s="36">
        <f ca="1">SUMIFS(СВЦЭМ!$H$34:$H$777,СВЦЭМ!$A$34:$A$777,$A265,СВЦЭМ!$B$34:$B$777,G$242)+'СЕТ СН'!$F$15</f>
        <v>0</v>
      </c>
      <c r="H265" s="36">
        <f ca="1">SUMIFS(СВЦЭМ!$H$34:$H$777,СВЦЭМ!$A$34:$A$777,$A265,СВЦЭМ!$B$34:$B$777,H$242)+'СЕТ СН'!$F$15</f>
        <v>0</v>
      </c>
      <c r="I265" s="36">
        <f ca="1">SUMIFS(СВЦЭМ!$H$34:$H$777,СВЦЭМ!$A$34:$A$777,$A265,СВЦЭМ!$B$34:$B$777,I$242)+'СЕТ СН'!$F$15</f>
        <v>0</v>
      </c>
      <c r="J265" s="36">
        <f ca="1">SUMIFS(СВЦЭМ!$H$34:$H$777,СВЦЭМ!$A$34:$A$777,$A265,СВЦЭМ!$B$34:$B$777,J$242)+'СЕТ СН'!$F$15</f>
        <v>0</v>
      </c>
      <c r="K265" s="36">
        <f ca="1">SUMIFS(СВЦЭМ!$H$34:$H$777,СВЦЭМ!$A$34:$A$777,$A265,СВЦЭМ!$B$34:$B$777,K$242)+'СЕТ СН'!$F$15</f>
        <v>0</v>
      </c>
      <c r="L265" s="36">
        <f ca="1">SUMIFS(СВЦЭМ!$H$34:$H$777,СВЦЭМ!$A$34:$A$777,$A265,СВЦЭМ!$B$34:$B$777,L$242)+'СЕТ СН'!$F$15</f>
        <v>0</v>
      </c>
      <c r="M265" s="36">
        <f ca="1">SUMIFS(СВЦЭМ!$H$34:$H$777,СВЦЭМ!$A$34:$A$777,$A265,СВЦЭМ!$B$34:$B$777,M$242)+'СЕТ СН'!$F$15</f>
        <v>0</v>
      </c>
      <c r="N265" s="36">
        <f ca="1">SUMIFS(СВЦЭМ!$H$34:$H$777,СВЦЭМ!$A$34:$A$777,$A265,СВЦЭМ!$B$34:$B$777,N$242)+'СЕТ СН'!$F$15</f>
        <v>0</v>
      </c>
      <c r="O265" s="36">
        <f ca="1">SUMIFS(СВЦЭМ!$H$34:$H$777,СВЦЭМ!$A$34:$A$777,$A265,СВЦЭМ!$B$34:$B$777,O$242)+'СЕТ СН'!$F$15</f>
        <v>0</v>
      </c>
      <c r="P265" s="36">
        <f ca="1">SUMIFS(СВЦЭМ!$H$34:$H$777,СВЦЭМ!$A$34:$A$777,$A265,СВЦЭМ!$B$34:$B$777,P$242)+'СЕТ СН'!$F$15</f>
        <v>0</v>
      </c>
      <c r="Q265" s="36">
        <f ca="1">SUMIFS(СВЦЭМ!$H$34:$H$777,СВЦЭМ!$A$34:$A$777,$A265,СВЦЭМ!$B$34:$B$777,Q$242)+'СЕТ СН'!$F$15</f>
        <v>0</v>
      </c>
      <c r="R265" s="36">
        <f ca="1">SUMIFS(СВЦЭМ!$H$34:$H$777,СВЦЭМ!$A$34:$A$777,$A265,СВЦЭМ!$B$34:$B$777,R$242)+'СЕТ СН'!$F$15</f>
        <v>0</v>
      </c>
      <c r="S265" s="36">
        <f ca="1">SUMIFS(СВЦЭМ!$H$34:$H$777,СВЦЭМ!$A$34:$A$777,$A265,СВЦЭМ!$B$34:$B$777,S$242)+'СЕТ СН'!$F$15</f>
        <v>0</v>
      </c>
      <c r="T265" s="36">
        <f ca="1">SUMIFS(СВЦЭМ!$H$34:$H$777,СВЦЭМ!$A$34:$A$777,$A265,СВЦЭМ!$B$34:$B$777,T$242)+'СЕТ СН'!$F$15</f>
        <v>0</v>
      </c>
      <c r="U265" s="36">
        <f ca="1">SUMIFS(СВЦЭМ!$H$34:$H$777,СВЦЭМ!$A$34:$A$777,$A265,СВЦЭМ!$B$34:$B$777,U$242)+'СЕТ СН'!$F$15</f>
        <v>0</v>
      </c>
      <c r="V265" s="36">
        <f ca="1">SUMIFS(СВЦЭМ!$H$34:$H$777,СВЦЭМ!$A$34:$A$777,$A265,СВЦЭМ!$B$34:$B$777,V$242)+'СЕТ СН'!$F$15</f>
        <v>0</v>
      </c>
      <c r="W265" s="36">
        <f ca="1">SUMIFS(СВЦЭМ!$H$34:$H$777,СВЦЭМ!$A$34:$A$777,$A265,СВЦЭМ!$B$34:$B$777,W$242)+'СЕТ СН'!$F$15</f>
        <v>0</v>
      </c>
      <c r="X265" s="36">
        <f ca="1">SUMIFS(СВЦЭМ!$H$34:$H$777,СВЦЭМ!$A$34:$A$777,$A265,СВЦЭМ!$B$34:$B$777,X$242)+'СЕТ СН'!$F$15</f>
        <v>0</v>
      </c>
      <c r="Y265" s="36">
        <f ca="1">SUMIFS(СВЦЭМ!$H$34:$H$777,СВЦЭМ!$A$34:$A$777,$A265,СВЦЭМ!$B$34:$B$777,Y$242)+'СЕТ СН'!$F$15</f>
        <v>0</v>
      </c>
    </row>
    <row r="266" spans="1:25" ht="15.75" hidden="1" x14ac:dyDescent="0.2">
      <c r="A266" s="35">
        <f t="shared" si="7"/>
        <v>43520</v>
      </c>
      <c r="B266" s="36">
        <f ca="1">SUMIFS(СВЦЭМ!$H$34:$H$777,СВЦЭМ!$A$34:$A$777,$A266,СВЦЭМ!$B$34:$B$777,B$242)+'СЕТ СН'!$F$15</f>
        <v>0</v>
      </c>
      <c r="C266" s="36">
        <f ca="1">SUMIFS(СВЦЭМ!$H$34:$H$777,СВЦЭМ!$A$34:$A$777,$A266,СВЦЭМ!$B$34:$B$777,C$242)+'СЕТ СН'!$F$15</f>
        <v>0</v>
      </c>
      <c r="D266" s="36">
        <f ca="1">SUMIFS(СВЦЭМ!$H$34:$H$777,СВЦЭМ!$A$34:$A$777,$A266,СВЦЭМ!$B$34:$B$777,D$242)+'СЕТ СН'!$F$15</f>
        <v>0</v>
      </c>
      <c r="E266" s="36">
        <f ca="1">SUMIFS(СВЦЭМ!$H$34:$H$777,СВЦЭМ!$A$34:$A$777,$A266,СВЦЭМ!$B$34:$B$777,E$242)+'СЕТ СН'!$F$15</f>
        <v>0</v>
      </c>
      <c r="F266" s="36">
        <f ca="1">SUMIFS(СВЦЭМ!$H$34:$H$777,СВЦЭМ!$A$34:$A$777,$A266,СВЦЭМ!$B$34:$B$777,F$242)+'СЕТ СН'!$F$15</f>
        <v>0</v>
      </c>
      <c r="G266" s="36">
        <f ca="1">SUMIFS(СВЦЭМ!$H$34:$H$777,СВЦЭМ!$A$34:$A$777,$A266,СВЦЭМ!$B$34:$B$777,G$242)+'СЕТ СН'!$F$15</f>
        <v>0</v>
      </c>
      <c r="H266" s="36">
        <f ca="1">SUMIFS(СВЦЭМ!$H$34:$H$777,СВЦЭМ!$A$34:$A$777,$A266,СВЦЭМ!$B$34:$B$777,H$242)+'СЕТ СН'!$F$15</f>
        <v>0</v>
      </c>
      <c r="I266" s="36">
        <f ca="1">SUMIFS(СВЦЭМ!$H$34:$H$777,СВЦЭМ!$A$34:$A$777,$A266,СВЦЭМ!$B$34:$B$777,I$242)+'СЕТ СН'!$F$15</f>
        <v>0</v>
      </c>
      <c r="J266" s="36">
        <f ca="1">SUMIFS(СВЦЭМ!$H$34:$H$777,СВЦЭМ!$A$34:$A$777,$A266,СВЦЭМ!$B$34:$B$777,J$242)+'СЕТ СН'!$F$15</f>
        <v>0</v>
      </c>
      <c r="K266" s="36">
        <f ca="1">SUMIFS(СВЦЭМ!$H$34:$H$777,СВЦЭМ!$A$34:$A$777,$A266,СВЦЭМ!$B$34:$B$777,K$242)+'СЕТ СН'!$F$15</f>
        <v>0</v>
      </c>
      <c r="L266" s="36">
        <f ca="1">SUMIFS(СВЦЭМ!$H$34:$H$777,СВЦЭМ!$A$34:$A$777,$A266,СВЦЭМ!$B$34:$B$777,L$242)+'СЕТ СН'!$F$15</f>
        <v>0</v>
      </c>
      <c r="M266" s="36">
        <f ca="1">SUMIFS(СВЦЭМ!$H$34:$H$777,СВЦЭМ!$A$34:$A$777,$A266,СВЦЭМ!$B$34:$B$777,M$242)+'СЕТ СН'!$F$15</f>
        <v>0</v>
      </c>
      <c r="N266" s="36">
        <f ca="1">SUMIFS(СВЦЭМ!$H$34:$H$777,СВЦЭМ!$A$34:$A$777,$A266,СВЦЭМ!$B$34:$B$777,N$242)+'СЕТ СН'!$F$15</f>
        <v>0</v>
      </c>
      <c r="O266" s="36">
        <f ca="1">SUMIFS(СВЦЭМ!$H$34:$H$777,СВЦЭМ!$A$34:$A$777,$A266,СВЦЭМ!$B$34:$B$777,O$242)+'СЕТ СН'!$F$15</f>
        <v>0</v>
      </c>
      <c r="P266" s="36">
        <f ca="1">SUMIFS(СВЦЭМ!$H$34:$H$777,СВЦЭМ!$A$34:$A$777,$A266,СВЦЭМ!$B$34:$B$777,P$242)+'СЕТ СН'!$F$15</f>
        <v>0</v>
      </c>
      <c r="Q266" s="36">
        <f ca="1">SUMIFS(СВЦЭМ!$H$34:$H$777,СВЦЭМ!$A$34:$A$777,$A266,СВЦЭМ!$B$34:$B$777,Q$242)+'СЕТ СН'!$F$15</f>
        <v>0</v>
      </c>
      <c r="R266" s="36">
        <f ca="1">SUMIFS(СВЦЭМ!$H$34:$H$777,СВЦЭМ!$A$34:$A$777,$A266,СВЦЭМ!$B$34:$B$777,R$242)+'СЕТ СН'!$F$15</f>
        <v>0</v>
      </c>
      <c r="S266" s="36">
        <f ca="1">SUMIFS(СВЦЭМ!$H$34:$H$777,СВЦЭМ!$A$34:$A$777,$A266,СВЦЭМ!$B$34:$B$777,S$242)+'СЕТ СН'!$F$15</f>
        <v>0</v>
      </c>
      <c r="T266" s="36">
        <f ca="1">SUMIFS(СВЦЭМ!$H$34:$H$777,СВЦЭМ!$A$34:$A$777,$A266,СВЦЭМ!$B$34:$B$777,T$242)+'СЕТ СН'!$F$15</f>
        <v>0</v>
      </c>
      <c r="U266" s="36">
        <f ca="1">SUMIFS(СВЦЭМ!$H$34:$H$777,СВЦЭМ!$A$34:$A$777,$A266,СВЦЭМ!$B$34:$B$777,U$242)+'СЕТ СН'!$F$15</f>
        <v>0</v>
      </c>
      <c r="V266" s="36">
        <f ca="1">SUMIFS(СВЦЭМ!$H$34:$H$777,СВЦЭМ!$A$34:$A$777,$A266,СВЦЭМ!$B$34:$B$777,V$242)+'СЕТ СН'!$F$15</f>
        <v>0</v>
      </c>
      <c r="W266" s="36">
        <f ca="1">SUMIFS(СВЦЭМ!$H$34:$H$777,СВЦЭМ!$A$34:$A$777,$A266,СВЦЭМ!$B$34:$B$777,W$242)+'СЕТ СН'!$F$15</f>
        <v>0</v>
      </c>
      <c r="X266" s="36">
        <f ca="1">SUMIFS(СВЦЭМ!$H$34:$H$777,СВЦЭМ!$A$34:$A$777,$A266,СВЦЭМ!$B$34:$B$777,X$242)+'СЕТ СН'!$F$15</f>
        <v>0</v>
      </c>
      <c r="Y266" s="36">
        <f ca="1">SUMIFS(СВЦЭМ!$H$34:$H$777,СВЦЭМ!$A$34:$A$777,$A266,СВЦЭМ!$B$34:$B$777,Y$242)+'СЕТ СН'!$F$15</f>
        <v>0</v>
      </c>
    </row>
    <row r="267" spans="1:25" ht="15.75" hidden="1" x14ac:dyDescent="0.2">
      <c r="A267" s="35">
        <f t="shared" si="7"/>
        <v>43521</v>
      </c>
      <c r="B267" s="36">
        <f ca="1">SUMIFS(СВЦЭМ!$H$34:$H$777,СВЦЭМ!$A$34:$A$777,$A267,СВЦЭМ!$B$34:$B$777,B$242)+'СЕТ СН'!$F$15</f>
        <v>0</v>
      </c>
      <c r="C267" s="36">
        <f ca="1">SUMIFS(СВЦЭМ!$H$34:$H$777,СВЦЭМ!$A$34:$A$777,$A267,СВЦЭМ!$B$34:$B$777,C$242)+'СЕТ СН'!$F$15</f>
        <v>0</v>
      </c>
      <c r="D267" s="36">
        <f ca="1">SUMIFS(СВЦЭМ!$H$34:$H$777,СВЦЭМ!$A$34:$A$777,$A267,СВЦЭМ!$B$34:$B$777,D$242)+'СЕТ СН'!$F$15</f>
        <v>0</v>
      </c>
      <c r="E267" s="36">
        <f ca="1">SUMIFS(СВЦЭМ!$H$34:$H$777,СВЦЭМ!$A$34:$A$777,$A267,СВЦЭМ!$B$34:$B$777,E$242)+'СЕТ СН'!$F$15</f>
        <v>0</v>
      </c>
      <c r="F267" s="36">
        <f ca="1">SUMIFS(СВЦЭМ!$H$34:$H$777,СВЦЭМ!$A$34:$A$777,$A267,СВЦЭМ!$B$34:$B$777,F$242)+'СЕТ СН'!$F$15</f>
        <v>0</v>
      </c>
      <c r="G267" s="36">
        <f ca="1">SUMIFS(СВЦЭМ!$H$34:$H$777,СВЦЭМ!$A$34:$A$777,$A267,СВЦЭМ!$B$34:$B$777,G$242)+'СЕТ СН'!$F$15</f>
        <v>0</v>
      </c>
      <c r="H267" s="36">
        <f ca="1">SUMIFS(СВЦЭМ!$H$34:$H$777,СВЦЭМ!$A$34:$A$777,$A267,СВЦЭМ!$B$34:$B$777,H$242)+'СЕТ СН'!$F$15</f>
        <v>0</v>
      </c>
      <c r="I267" s="36">
        <f ca="1">SUMIFS(СВЦЭМ!$H$34:$H$777,СВЦЭМ!$A$34:$A$777,$A267,СВЦЭМ!$B$34:$B$777,I$242)+'СЕТ СН'!$F$15</f>
        <v>0</v>
      </c>
      <c r="J267" s="36">
        <f ca="1">SUMIFS(СВЦЭМ!$H$34:$H$777,СВЦЭМ!$A$34:$A$777,$A267,СВЦЭМ!$B$34:$B$777,J$242)+'СЕТ СН'!$F$15</f>
        <v>0</v>
      </c>
      <c r="K267" s="36">
        <f ca="1">SUMIFS(СВЦЭМ!$H$34:$H$777,СВЦЭМ!$A$34:$A$777,$A267,СВЦЭМ!$B$34:$B$777,K$242)+'СЕТ СН'!$F$15</f>
        <v>0</v>
      </c>
      <c r="L267" s="36">
        <f ca="1">SUMIFS(СВЦЭМ!$H$34:$H$777,СВЦЭМ!$A$34:$A$777,$A267,СВЦЭМ!$B$34:$B$777,L$242)+'СЕТ СН'!$F$15</f>
        <v>0</v>
      </c>
      <c r="M267" s="36">
        <f ca="1">SUMIFS(СВЦЭМ!$H$34:$H$777,СВЦЭМ!$A$34:$A$777,$A267,СВЦЭМ!$B$34:$B$777,M$242)+'СЕТ СН'!$F$15</f>
        <v>0</v>
      </c>
      <c r="N267" s="36">
        <f ca="1">SUMIFS(СВЦЭМ!$H$34:$H$777,СВЦЭМ!$A$34:$A$777,$A267,СВЦЭМ!$B$34:$B$777,N$242)+'СЕТ СН'!$F$15</f>
        <v>0</v>
      </c>
      <c r="O267" s="36">
        <f ca="1">SUMIFS(СВЦЭМ!$H$34:$H$777,СВЦЭМ!$A$34:$A$777,$A267,СВЦЭМ!$B$34:$B$777,O$242)+'СЕТ СН'!$F$15</f>
        <v>0</v>
      </c>
      <c r="P267" s="36">
        <f ca="1">SUMIFS(СВЦЭМ!$H$34:$H$777,СВЦЭМ!$A$34:$A$777,$A267,СВЦЭМ!$B$34:$B$777,P$242)+'СЕТ СН'!$F$15</f>
        <v>0</v>
      </c>
      <c r="Q267" s="36">
        <f ca="1">SUMIFS(СВЦЭМ!$H$34:$H$777,СВЦЭМ!$A$34:$A$777,$A267,СВЦЭМ!$B$34:$B$777,Q$242)+'СЕТ СН'!$F$15</f>
        <v>0</v>
      </c>
      <c r="R267" s="36">
        <f ca="1">SUMIFS(СВЦЭМ!$H$34:$H$777,СВЦЭМ!$A$34:$A$777,$A267,СВЦЭМ!$B$34:$B$777,R$242)+'СЕТ СН'!$F$15</f>
        <v>0</v>
      </c>
      <c r="S267" s="36">
        <f ca="1">SUMIFS(СВЦЭМ!$H$34:$H$777,СВЦЭМ!$A$34:$A$777,$A267,СВЦЭМ!$B$34:$B$777,S$242)+'СЕТ СН'!$F$15</f>
        <v>0</v>
      </c>
      <c r="T267" s="36">
        <f ca="1">SUMIFS(СВЦЭМ!$H$34:$H$777,СВЦЭМ!$A$34:$A$777,$A267,СВЦЭМ!$B$34:$B$777,T$242)+'СЕТ СН'!$F$15</f>
        <v>0</v>
      </c>
      <c r="U267" s="36">
        <f ca="1">SUMIFS(СВЦЭМ!$H$34:$H$777,СВЦЭМ!$A$34:$A$777,$A267,СВЦЭМ!$B$34:$B$777,U$242)+'СЕТ СН'!$F$15</f>
        <v>0</v>
      </c>
      <c r="V267" s="36">
        <f ca="1">SUMIFS(СВЦЭМ!$H$34:$H$777,СВЦЭМ!$A$34:$A$777,$A267,СВЦЭМ!$B$34:$B$777,V$242)+'СЕТ СН'!$F$15</f>
        <v>0</v>
      </c>
      <c r="W267" s="36">
        <f ca="1">SUMIFS(СВЦЭМ!$H$34:$H$777,СВЦЭМ!$A$34:$A$777,$A267,СВЦЭМ!$B$34:$B$777,W$242)+'СЕТ СН'!$F$15</f>
        <v>0</v>
      </c>
      <c r="X267" s="36">
        <f ca="1">SUMIFS(СВЦЭМ!$H$34:$H$777,СВЦЭМ!$A$34:$A$777,$A267,СВЦЭМ!$B$34:$B$777,X$242)+'СЕТ СН'!$F$15</f>
        <v>0</v>
      </c>
      <c r="Y267" s="36">
        <f ca="1">SUMIFS(СВЦЭМ!$H$34:$H$777,СВЦЭМ!$A$34:$A$777,$A267,СВЦЭМ!$B$34:$B$777,Y$242)+'СЕТ СН'!$F$15</f>
        <v>0</v>
      </c>
    </row>
    <row r="268" spans="1:25" ht="15.75" hidden="1" x14ac:dyDescent="0.2">
      <c r="A268" s="35">
        <f t="shared" si="7"/>
        <v>43522</v>
      </c>
      <c r="B268" s="36">
        <f ca="1">SUMIFS(СВЦЭМ!$H$34:$H$777,СВЦЭМ!$A$34:$A$777,$A268,СВЦЭМ!$B$34:$B$777,B$242)+'СЕТ СН'!$F$15</f>
        <v>0</v>
      </c>
      <c r="C268" s="36">
        <f ca="1">SUMIFS(СВЦЭМ!$H$34:$H$777,СВЦЭМ!$A$34:$A$777,$A268,СВЦЭМ!$B$34:$B$777,C$242)+'СЕТ СН'!$F$15</f>
        <v>0</v>
      </c>
      <c r="D268" s="36">
        <f ca="1">SUMIFS(СВЦЭМ!$H$34:$H$777,СВЦЭМ!$A$34:$A$777,$A268,СВЦЭМ!$B$34:$B$777,D$242)+'СЕТ СН'!$F$15</f>
        <v>0</v>
      </c>
      <c r="E268" s="36">
        <f ca="1">SUMIFS(СВЦЭМ!$H$34:$H$777,СВЦЭМ!$A$34:$A$777,$A268,СВЦЭМ!$B$34:$B$777,E$242)+'СЕТ СН'!$F$15</f>
        <v>0</v>
      </c>
      <c r="F268" s="36">
        <f ca="1">SUMIFS(СВЦЭМ!$H$34:$H$777,СВЦЭМ!$A$34:$A$777,$A268,СВЦЭМ!$B$34:$B$777,F$242)+'СЕТ СН'!$F$15</f>
        <v>0</v>
      </c>
      <c r="G268" s="36">
        <f ca="1">SUMIFS(СВЦЭМ!$H$34:$H$777,СВЦЭМ!$A$34:$A$777,$A268,СВЦЭМ!$B$34:$B$777,G$242)+'СЕТ СН'!$F$15</f>
        <v>0</v>
      </c>
      <c r="H268" s="36">
        <f ca="1">SUMIFS(СВЦЭМ!$H$34:$H$777,СВЦЭМ!$A$34:$A$777,$A268,СВЦЭМ!$B$34:$B$777,H$242)+'СЕТ СН'!$F$15</f>
        <v>0</v>
      </c>
      <c r="I268" s="36">
        <f ca="1">SUMIFS(СВЦЭМ!$H$34:$H$777,СВЦЭМ!$A$34:$A$777,$A268,СВЦЭМ!$B$34:$B$777,I$242)+'СЕТ СН'!$F$15</f>
        <v>0</v>
      </c>
      <c r="J268" s="36">
        <f ca="1">SUMIFS(СВЦЭМ!$H$34:$H$777,СВЦЭМ!$A$34:$A$777,$A268,СВЦЭМ!$B$34:$B$777,J$242)+'СЕТ СН'!$F$15</f>
        <v>0</v>
      </c>
      <c r="K268" s="36">
        <f ca="1">SUMIFS(СВЦЭМ!$H$34:$H$777,СВЦЭМ!$A$34:$A$777,$A268,СВЦЭМ!$B$34:$B$777,K$242)+'СЕТ СН'!$F$15</f>
        <v>0</v>
      </c>
      <c r="L268" s="36">
        <f ca="1">SUMIFS(СВЦЭМ!$H$34:$H$777,СВЦЭМ!$A$34:$A$777,$A268,СВЦЭМ!$B$34:$B$777,L$242)+'СЕТ СН'!$F$15</f>
        <v>0</v>
      </c>
      <c r="M268" s="36">
        <f ca="1">SUMIFS(СВЦЭМ!$H$34:$H$777,СВЦЭМ!$A$34:$A$777,$A268,СВЦЭМ!$B$34:$B$777,M$242)+'СЕТ СН'!$F$15</f>
        <v>0</v>
      </c>
      <c r="N268" s="36">
        <f ca="1">SUMIFS(СВЦЭМ!$H$34:$H$777,СВЦЭМ!$A$34:$A$777,$A268,СВЦЭМ!$B$34:$B$777,N$242)+'СЕТ СН'!$F$15</f>
        <v>0</v>
      </c>
      <c r="O268" s="36">
        <f ca="1">SUMIFS(СВЦЭМ!$H$34:$H$777,СВЦЭМ!$A$34:$A$777,$A268,СВЦЭМ!$B$34:$B$777,O$242)+'СЕТ СН'!$F$15</f>
        <v>0</v>
      </c>
      <c r="P268" s="36">
        <f ca="1">SUMIFS(СВЦЭМ!$H$34:$H$777,СВЦЭМ!$A$34:$A$777,$A268,СВЦЭМ!$B$34:$B$777,P$242)+'СЕТ СН'!$F$15</f>
        <v>0</v>
      </c>
      <c r="Q268" s="36">
        <f ca="1">SUMIFS(СВЦЭМ!$H$34:$H$777,СВЦЭМ!$A$34:$A$777,$A268,СВЦЭМ!$B$34:$B$777,Q$242)+'СЕТ СН'!$F$15</f>
        <v>0</v>
      </c>
      <c r="R268" s="36">
        <f ca="1">SUMIFS(СВЦЭМ!$H$34:$H$777,СВЦЭМ!$A$34:$A$777,$A268,СВЦЭМ!$B$34:$B$777,R$242)+'СЕТ СН'!$F$15</f>
        <v>0</v>
      </c>
      <c r="S268" s="36">
        <f ca="1">SUMIFS(СВЦЭМ!$H$34:$H$777,СВЦЭМ!$A$34:$A$777,$A268,СВЦЭМ!$B$34:$B$777,S$242)+'СЕТ СН'!$F$15</f>
        <v>0</v>
      </c>
      <c r="T268" s="36">
        <f ca="1">SUMIFS(СВЦЭМ!$H$34:$H$777,СВЦЭМ!$A$34:$A$777,$A268,СВЦЭМ!$B$34:$B$777,T$242)+'СЕТ СН'!$F$15</f>
        <v>0</v>
      </c>
      <c r="U268" s="36">
        <f ca="1">SUMIFS(СВЦЭМ!$H$34:$H$777,СВЦЭМ!$A$34:$A$777,$A268,СВЦЭМ!$B$34:$B$777,U$242)+'СЕТ СН'!$F$15</f>
        <v>0</v>
      </c>
      <c r="V268" s="36">
        <f ca="1">SUMIFS(СВЦЭМ!$H$34:$H$777,СВЦЭМ!$A$34:$A$777,$A268,СВЦЭМ!$B$34:$B$777,V$242)+'СЕТ СН'!$F$15</f>
        <v>0</v>
      </c>
      <c r="W268" s="36">
        <f ca="1">SUMIFS(СВЦЭМ!$H$34:$H$777,СВЦЭМ!$A$34:$A$777,$A268,СВЦЭМ!$B$34:$B$777,W$242)+'СЕТ СН'!$F$15</f>
        <v>0</v>
      </c>
      <c r="X268" s="36">
        <f ca="1">SUMIFS(СВЦЭМ!$H$34:$H$777,СВЦЭМ!$A$34:$A$777,$A268,СВЦЭМ!$B$34:$B$777,X$242)+'СЕТ СН'!$F$15</f>
        <v>0</v>
      </c>
      <c r="Y268" s="36">
        <f ca="1">SUMIFS(СВЦЭМ!$H$34:$H$777,СВЦЭМ!$A$34:$A$777,$A268,СВЦЭМ!$B$34:$B$777,Y$242)+'СЕТ СН'!$F$15</f>
        <v>0</v>
      </c>
    </row>
    <row r="269" spans="1:25" ht="15.75" hidden="1" x14ac:dyDescent="0.2">
      <c r="A269" s="35">
        <f t="shared" si="7"/>
        <v>43523</v>
      </c>
      <c r="B269" s="36">
        <f ca="1">SUMIFS(СВЦЭМ!$H$34:$H$777,СВЦЭМ!$A$34:$A$777,$A269,СВЦЭМ!$B$34:$B$777,B$242)+'СЕТ СН'!$F$15</f>
        <v>0</v>
      </c>
      <c r="C269" s="36">
        <f ca="1">SUMIFS(СВЦЭМ!$H$34:$H$777,СВЦЭМ!$A$34:$A$777,$A269,СВЦЭМ!$B$34:$B$777,C$242)+'СЕТ СН'!$F$15</f>
        <v>0</v>
      </c>
      <c r="D269" s="36">
        <f ca="1">SUMIFS(СВЦЭМ!$H$34:$H$777,СВЦЭМ!$A$34:$A$777,$A269,СВЦЭМ!$B$34:$B$777,D$242)+'СЕТ СН'!$F$15</f>
        <v>0</v>
      </c>
      <c r="E269" s="36">
        <f ca="1">SUMIFS(СВЦЭМ!$H$34:$H$777,СВЦЭМ!$A$34:$A$777,$A269,СВЦЭМ!$B$34:$B$777,E$242)+'СЕТ СН'!$F$15</f>
        <v>0</v>
      </c>
      <c r="F269" s="36">
        <f ca="1">SUMIFS(СВЦЭМ!$H$34:$H$777,СВЦЭМ!$A$34:$A$777,$A269,СВЦЭМ!$B$34:$B$777,F$242)+'СЕТ СН'!$F$15</f>
        <v>0</v>
      </c>
      <c r="G269" s="36">
        <f ca="1">SUMIFS(СВЦЭМ!$H$34:$H$777,СВЦЭМ!$A$34:$A$777,$A269,СВЦЭМ!$B$34:$B$777,G$242)+'СЕТ СН'!$F$15</f>
        <v>0</v>
      </c>
      <c r="H269" s="36">
        <f ca="1">SUMIFS(СВЦЭМ!$H$34:$H$777,СВЦЭМ!$A$34:$A$777,$A269,СВЦЭМ!$B$34:$B$777,H$242)+'СЕТ СН'!$F$15</f>
        <v>0</v>
      </c>
      <c r="I269" s="36">
        <f ca="1">SUMIFS(СВЦЭМ!$H$34:$H$777,СВЦЭМ!$A$34:$A$777,$A269,СВЦЭМ!$B$34:$B$777,I$242)+'СЕТ СН'!$F$15</f>
        <v>0</v>
      </c>
      <c r="J269" s="36">
        <f ca="1">SUMIFS(СВЦЭМ!$H$34:$H$777,СВЦЭМ!$A$34:$A$777,$A269,СВЦЭМ!$B$34:$B$777,J$242)+'СЕТ СН'!$F$15</f>
        <v>0</v>
      </c>
      <c r="K269" s="36">
        <f ca="1">SUMIFS(СВЦЭМ!$H$34:$H$777,СВЦЭМ!$A$34:$A$777,$A269,СВЦЭМ!$B$34:$B$777,K$242)+'СЕТ СН'!$F$15</f>
        <v>0</v>
      </c>
      <c r="L269" s="36">
        <f ca="1">SUMIFS(СВЦЭМ!$H$34:$H$777,СВЦЭМ!$A$34:$A$777,$A269,СВЦЭМ!$B$34:$B$777,L$242)+'СЕТ СН'!$F$15</f>
        <v>0</v>
      </c>
      <c r="M269" s="36">
        <f ca="1">SUMIFS(СВЦЭМ!$H$34:$H$777,СВЦЭМ!$A$34:$A$777,$A269,СВЦЭМ!$B$34:$B$777,M$242)+'СЕТ СН'!$F$15</f>
        <v>0</v>
      </c>
      <c r="N269" s="36">
        <f ca="1">SUMIFS(СВЦЭМ!$H$34:$H$777,СВЦЭМ!$A$34:$A$777,$A269,СВЦЭМ!$B$34:$B$777,N$242)+'СЕТ СН'!$F$15</f>
        <v>0</v>
      </c>
      <c r="O269" s="36">
        <f ca="1">SUMIFS(СВЦЭМ!$H$34:$H$777,СВЦЭМ!$A$34:$A$777,$A269,СВЦЭМ!$B$34:$B$777,O$242)+'СЕТ СН'!$F$15</f>
        <v>0</v>
      </c>
      <c r="P269" s="36">
        <f ca="1">SUMIFS(СВЦЭМ!$H$34:$H$777,СВЦЭМ!$A$34:$A$777,$A269,СВЦЭМ!$B$34:$B$777,P$242)+'СЕТ СН'!$F$15</f>
        <v>0</v>
      </c>
      <c r="Q269" s="36">
        <f ca="1">SUMIFS(СВЦЭМ!$H$34:$H$777,СВЦЭМ!$A$34:$A$777,$A269,СВЦЭМ!$B$34:$B$777,Q$242)+'СЕТ СН'!$F$15</f>
        <v>0</v>
      </c>
      <c r="R269" s="36">
        <f ca="1">SUMIFS(СВЦЭМ!$H$34:$H$777,СВЦЭМ!$A$34:$A$777,$A269,СВЦЭМ!$B$34:$B$777,R$242)+'СЕТ СН'!$F$15</f>
        <v>0</v>
      </c>
      <c r="S269" s="36">
        <f ca="1">SUMIFS(СВЦЭМ!$H$34:$H$777,СВЦЭМ!$A$34:$A$777,$A269,СВЦЭМ!$B$34:$B$777,S$242)+'СЕТ СН'!$F$15</f>
        <v>0</v>
      </c>
      <c r="T269" s="36">
        <f ca="1">SUMIFS(СВЦЭМ!$H$34:$H$777,СВЦЭМ!$A$34:$A$777,$A269,СВЦЭМ!$B$34:$B$777,T$242)+'СЕТ СН'!$F$15</f>
        <v>0</v>
      </c>
      <c r="U269" s="36">
        <f ca="1">SUMIFS(СВЦЭМ!$H$34:$H$777,СВЦЭМ!$A$34:$A$777,$A269,СВЦЭМ!$B$34:$B$777,U$242)+'СЕТ СН'!$F$15</f>
        <v>0</v>
      </c>
      <c r="V269" s="36">
        <f ca="1">SUMIFS(СВЦЭМ!$H$34:$H$777,СВЦЭМ!$A$34:$A$777,$A269,СВЦЭМ!$B$34:$B$777,V$242)+'СЕТ СН'!$F$15</f>
        <v>0</v>
      </c>
      <c r="W269" s="36">
        <f ca="1">SUMIFS(СВЦЭМ!$H$34:$H$777,СВЦЭМ!$A$34:$A$777,$A269,СВЦЭМ!$B$34:$B$777,W$242)+'СЕТ СН'!$F$15</f>
        <v>0</v>
      </c>
      <c r="X269" s="36">
        <f ca="1">SUMIFS(СВЦЭМ!$H$34:$H$777,СВЦЭМ!$A$34:$A$777,$A269,СВЦЭМ!$B$34:$B$777,X$242)+'СЕТ СН'!$F$15</f>
        <v>0</v>
      </c>
      <c r="Y269" s="36">
        <f ca="1">SUMIFS(СВЦЭМ!$H$34:$H$777,СВЦЭМ!$A$34:$A$777,$A269,СВЦЭМ!$B$34:$B$777,Y$242)+'СЕТ СН'!$F$15</f>
        <v>0</v>
      </c>
    </row>
    <row r="270" spans="1:25" ht="15.75" hidden="1" x14ac:dyDescent="0.2">
      <c r="A270" s="35">
        <f t="shared" si="7"/>
        <v>43524</v>
      </c>
      <c r="B270" s="36">
        <f ca="1">SUMIFS(СВЦЭМ!$H$34:$H$777,СВЦЭМ!$A$34:$A$777,$A270,СВЦЭМ!$B$34:$B$777,B$242)+'СЕТ СН'!$F$15</f>
        <v>0</v>
      </c>
      <c r="C270" s="36">
        <f ca="1">SUMIFS(СВЦЭМ!$H$34:$H$777,СВЦЭМ!$A$34:$A$777,$A270,СВЦЭМ!$B$34:$B$777,C$242)+'СЕТ СН'!$F$15</f>
        <v>0</v>
      </c>
      <c r="D270" s="36">
        <f ca="1">SUMIFS(СВЦЭМ!$H$34:$H$777,СВЦЭМ!$A$34:$A$777,$A270,СВЦЭМ!$B$34:$B$777,D$242)+'СЕТ СН'!$F$15</f>
        <v>0</v>
      </c>
      <c r="E270" s="36">
        <f ca="1">SUMIFS(СВЦЭМ!$H$34:$H$777,СВЦЭМ!$A$34:$A$777,$A270,СВЦЭМ!$B$34:$B$777,E$242)+'СЕТ СН'!$F$15</f>
        <v>0</v>
      </c>
      <c r="F270" s="36">
        <f ca="1">SUMIFS(СВЦЭМ!$H$34:$H$777,СВЦЭМ!$A$34:$A$777,$A270,СВЦЭМ!$B$34:$B$777,F$242)+'СЕТ СН'!$F$15</f>
        <v>0</v>
      </c>
      <c r="G270" s="36">
        <f ca="1">SUMIFS(СВЦЭМ!$H$34:$H$777,СВЦЭМ!$A$34:$A$777,$A270,СВЦЭМ!$B$34:$B$777,G$242)+'СЕТ СН'!$F$15</f>
        <v>0</v>
      </c>
      <c r="H270" s="36">
        <f ca="1">SUMIFS(СВЦЭМ!$H$34:$H$777,СВЦЭМ!$A$34:$A$777,$A270,СВЦЭМ!$B$34:$B$777,H$242)+'СЕТ СН'!$F$15</f>
        <v>0</v>
      </c>
      <c r="I270" s="36">
        <f ca="1">SUMIFS(СВЦЭМ!$H$34:$H$777,СВЦЭМ!$A$34:$A$777,$A270,СВЦЭМ!$B$34:$B$777,I$242)+'СЕТ СН'!$F$15</f>
        <v>0</v>
      </c>
      <c r="J270" s="36">
        <f ca="1">SUMIFS(СВЦЭМ!$H$34:$H$777,СВЦЭМ!$A$34:$A$777,$A270,СВЦЭМ!$B$34:$B$777,J$242)+'СЕТ СН'!$F$15</f>
        <v>0</v>
      </c>
      <c r="K270" s="36">
        <f ca="1">SUMIFS(СВЦЭМ!$H$34:$H$777,СВЦЭМ!$A$34:$A$777,$A270,СВЦЭМ!$B$34:$B$777,K$242)+'СЕТ СН'!$F$15</f>
        <v>0</v>
      </c>
      <c r="L270" s="36">
        <f ca="1">SUMIFS(СВЦЭМ!$H$34:$H$777,СВЦЭМ!$A$34:$A$777,$A270,СВЦЭМ!$B$34:$B$777,L$242)+'СЕТ СН'!$F$15</f>
        <v>0</v>
      </c>
      <c r="M270" s="36">
        <f ca="1">SUMIFS(СВЦЭМ!$H$34:$H$777,СВЦЭМ!$A$34:$A$777,$A270,СВЦЭМ!$B$34:$B$777,M$242)+'СЕТ СН'!$F$15</f>
        <v>0</v>
      </c>
      <c r="N270" s="36">
        <f ca="1">SUMIFS(СВЦЭМ!$H$34:$H$777,СВЦЭМ!$A$34:$A$777,$A270,СВЦЭМ!$B$34:$B$777,N$242)+'СЕТ СН'!$F$15</f>
        <v>0</v>
      </c>
      <c r="O270" s="36">
        <f ca="1">SUMIFS(СВЦЭМ!$H$34:$H$777,СВЦЭМ!$A$34:$A$777,$A270,СВЦЭМ!$B$34:$B$777,O$242)+'СЕТ СН'!$F$15</f>
        <v>0</v>
      </c>
      <c r="P270" s="36">
        <f ca="1">SUMIFS(СВЦЭМ!$H$34:$H$777,СВЦЭМ!$A$34:$A$777,$A270,СВЦЭМ!$B$34:$B$777,P$242)+'СЕТ СН'!$F$15</f>
        <v>0</v>
      </c>
      <c r="Q270" s="36">
        <f ca="1">SUMIFS(СВЦЭМ!$H$34:$H$777,СВЦЭМ!$A$34:$A$777,$A270,СВЦЭМ!$B$34:$B$777,Q$242)+'СЕТ СН'!$F$15</f>
        <v>0</v>
      </c>
      <c r="R270" s="36">
        <f ca="1">SUMIFS(СВЦЭМ!$H$34:$H$777,СВЦЭМ!$A$34:$A$777,$A270,СВЦЭМ!$B$34:$B$777,R$242)+'СЕТ СН'!$F$15</f>
        <v>0</v>
      </c>
      <c r="S270" s="36">
        <f ca="1">SUMIFS(СВЦЭМ!$H$34:$H$777,СВЦЭМ!$A$34:$A$777,$A270,СВЦЭМ!$B$34:$B$777,S$242)+'СЕТ СН'!$F$15</f>
        <v>0</v>
      </c>
      <c r="T270" s="36">
        <f ca="1">SUMIFS(СВЦЭМ!$H$34:$H$777,СВЦЭМ!$A$34:$A$777,$A270,СВЦЭМ!$B$34:$B$777,T$242)+'СЕТ СН'!$F$15</f>
        <v>0</v>
      </c>
      <c r="U270" s="36">
        <f ca="1">SUMIFS(СВЦЭМ!$H$34:$H$777,СВЦЭМ!$A$34:$A$777,$A270,СВЦЭМ!$B$34:$B$777,U$242)+'СЕТ СН'!$F$15</f>
        <v>0</v>
      </c>
      <c r="V270" s="36">
        <f ca="1">SUMIFS(СВЦЭМ!$H$34:$H$777,СВЦЭМ!$A$34:$A$777,$A270,СВЦЭМ!$B$34:$B$777,V$242)+'СЕТ СН'!$F$15</f>
        <v>0</v>
      </c>
      <c r="W270" s="36">
        <f ca="1">SUMIFS(СВЦЭМ!$H$34:$H$777,СВЦЭМ!$A$34:$A$777,$A270,СВЦЭМ!$B$34:$B$777,W$242)+'СЕТ СН'!$F$15</f>
        <v>0</v>
      </c>
      <c r="X270" s="36">
        <f ca="1">SUMIFS(СВЦЭМ!$H$34:$H$777,СВЦЭМ!$A$34:$A$777,$A270,СВЦЭМ!$B$34:$B$777,X$242)+'СЕТ СН'!$F$15</f>
        <v>0</v>
      </c>
      <c r="Y270" s="36">
        <f ca="1">SUMIFS(СВЦЭМ!$H$34:$H$777,СВЦЭМ!$A$34:$A$777,$A270,СВЦЭМ!$B$34:$B$777,Y$242)+'СЕТ СН'!$F$15</f>
        <v>0</v>
      </c>
    </row>
    <row r="271" spans="1:25" ht="15.75" hidden="1" x14ac:dyDescent="0.2">
      <c r="A271" s="35">
        <f t="shared" si="7"/>
        <v>43525</v>
      </c>
      <c r="B271" s="36">
        <f ca="1">SUMIFS(СВЦЭМ!$H$34:$H$777,СВЦЭМ!$A$34:$A$777,$A271,СВЦЭМ!$B$34:$B$777,B$242)+'СЕТ СН'!$F$15</f>
        <v>0</v>
      </c>
      <c r="C271" s="36">
        <f ca="1">SUMIFS(СВЦЭМ!$H$34:$H$777,СВЦЭМ!$A$34:$A$777,$A271,СВЦЭМ!$B$34:$B$777,C$242)+'СЕТ СН'!$F$15</f>
        <v>0</v>
      </c>
      <c r="D271" s="36">
        <f ca="1">SUMIFS(СВЦЭМ!$H$34:$H$777,СВЦЭМ!$A$34:$A$777,$A271,СВЦЭМ!$B$34:$B$777,D$242)+'СЕТ СН'!$F$15</f>
        <v>0</v>
      </c>
      <c r="E271" s="36">
        <f ca="1">SUMIFS(СВЦЭМ!$H$34:$H$777,СВЦЭМ!$A$34:$A$777,$A271,СВЦЭМ!$B$34:$B$777,E$242)+'СЕТ СН'!$F$15</f>
        <v>0</v>
      </c>
      <c r="F271" s="36">
        <f ca="1">SUMIFS(СВЦЭМ!$H$34:$H$777,СВЦЭМ!$A$34:$A$777,$A271,СВЦЭМ!$B$34:$B$777,F$242)+'СЕТ СН'!$F$15</f>
        <v>0</v>
      </c>
      <c r="G271" s="36">
        <f ca="1">SUMIFS(СВЦЭМ!$H$34:$H$777,СВЦЭМ!$A$34:$A$777,$A271,СВЦЭМ!$B$34:$B$777,G$242)+'СЕТ СН'!$F$15</f>
        <v>0</v>
      </c>
      <c r="H271" s="36">
        <f ca="1">SUMIFS(СВЦЭМ!$H$34:$H$777,СВЦЭМ!$A$34:$A$777,$A271,СВЦЭМ!$B$34:$B$777,H$242)+'СЕТ СН'!$F$15</f>
        <v>0</v>
      </c>
      <c r="I271" s="36">
        <f ca="1">SUMIFS(СВЦЭМ!$H$34:$H$777,СВЦЭМ!$A$34:$A$777,$A271,СВЦЭМ!$B$34:$B$777,I$242)+'СЕТ СН'!$F$15</f>
        <v>0</v>
      </c>
      <c r="J271" s="36">
        <f ca="1">SUMIFS(СВЦЭМ!$H$34:$H$777,СВЦЭМ!$A$34:$A$777,$A271,СВЦЭМ!$B$34:$B$777,J$242)+'СЕТ СН'!$F$15</f>
        <v>0</v>
      </c>
      <c r="K271" s="36">
        <f ca="1">SUMIFS(СВЦЭМ!$H$34:$H$777,СВЦЭМ!$A$34:$A$777,$A271,СВЦЭМ!$B$34:$B$777,K$242)+'СЕТ СН'!$F$15</f>
        <v>0</v>
      </c>
      <c r="L271" s="36">
        <f ca="1">SUMIFS(СВЦЭМ!$H$34:$H$777,СВЦЭМ!$A$34:$A$777,$A271,СВЦЭМ!$B$34:$B$777,L$242)+'СЕТ СН'!$F$15</f>
        <v>0</v>
      </c>
      <c r="M271" s="36">
        <f ca="1">SUMIFS(СВЦЭМ!$H$34:$H$777,СВЦЭМ!$A$34:$A$777,$A271,СВЦЭМ!$B$34:$B$777,M$242)+'СЕТ СН'!$F$15</f>
        <v>0</v>
      </c>
      <c r="N271" s="36">
        <f ca="1">SUMIFS(СВЦЭМ!$H$34:$H$777,СВЦЭМ!$A$34:$A$777,$A271,СВЦЭМ!$B$34:$B$777,N$242)+'СЕТ СН'!$F$15</f>
        <v>0</v>
      </c>
      <c r="O271" s="36">
        <f ca="1">SUMIFS(СВЦЭМ!$H$34:$H$777,СВЦЭМ!$A$34:$A$777,$A271,СВЦЭМ!$B$34:$B$777,O$242)+'СЕТ СН'!$F$15</f>
        <v>0</v>
      </c>
      <c r="P271" s="36">
        <f ca="1">SUMIFS(СВЦЭМ!$H$34:$H$777,СВЦЭМ!$A$34:$A$777,$A271,СВЦЭМ!$B$34:$B$777,P$242)+'СЕТ СН'!$F$15</f>
        <v>0</v>
      </c>
      <c r="Q271" s="36">
        <f ca="1">SUMIFS(СВЦЭМ!$H$34:$H$777,СВЦЭМ!$A$34:$A$777,$A271,СВЦЭМ!$B$34:$B$777,Q$242)+'СЕТ СН'!$F$15</f>
        <v>0</v>
      </c>
      <c r="R271" s="36">
        <f ca="1">SUMIFS(СВЦЭМ!$H$34:$H$777,СВЦЭМ!$A$34:$A$777,$A271,СВЦЭМ!$B$34:$B$777,R$242)+'СЕТ СН'!$F$15</f>
        <v>0</v>
      </c>
      <c r="S271" s="36">
        <f ca="1">SUMIFS(СВЦЭМ!$H$34:$H$777,СВЦЭМ!$A$34:$A$777,$A271,СВЦЭМ!$B$34:$B$777,S$242)+'СЕТ СН'!$F$15</f>
        <v>0</v>
      </c>
      <c r="T271" s="36">
        <f ca="1">SUMIFS(СВЦЭМ!$H$34:$H$777,СВЦЭМ!$A$34:$A$777,$A271,СВЦЭМ!$B$34:$B$777,T$242)+'СЕТ СН'!$F$15</f>
        <v>0</v>
      </c>
      <c r="U271" s="36">
        <f ca="1">SUMIFS(СВЦЭМ!$H$34:$H$777,СВЦЭМ!$A$34:$A$777,$A271,СВЦЭМ!$B$34:$B$777,U$242)+'СЕТ СН'!$F$15</f>
        <v>0</v>
      </c>
      <c r="V271" s="36">
        <f ca="1">SUMIFS(СВЦЭМ!$H$34:$H$777,СВЦЭМ!$A$34:$A$777,$A271,СВЦЭМ!$B$34:$B$777,V$242)+'СЕТ СН'!$F$15</f>
        <v>0</v>
      </c>
      <c r="W271" s="36">
        <f ca="1">SUMIFS(СВЦЭМ!$H$34:$H$777,СВЦЭМ!$A$34:$A$777,$A271,СВЦЭМ!$B$34:$B$777,W$242)+'СЕТ СН'!$F$15</f>
        <v>0</v>
      </c>
      <c r="X271" s="36">
        <f ca="1">SUMIFS(СВЦЭМ!$H$34:$H$777,СВЦЭМ!$A$34:$A$777,$A271,СВЦЭМ!$B$34:$B$777,X$242)+'СЕТ СН'!$F$15</f>
        <v>0</v>
      </c>
      <c r="Y271" s="36">
        <f ca="1">SUMIFS(СВЦЭМ!$H$34:$H$777,СВЦЭМ!$A$34:$A$777,$A271,СВЦЭМ!$B$34:$B$777,Y$242)+'СЕТ СН'!$F$15</f>
        <v>0</v>
      </c>
    </row>
    <row r="272" spans="1:25" ht="15.75" hidden="1" x14ac:dyDescent="0.2">
      <c r="A272" s="35">
        <f t="shared" si="7"/>
        <v>43526</v>
      </c>
      <c r="B272" s="36">
        <f ca="1">SUMIFS(СВЦЭМ!$H$34:$H$777,СВЦЭМ!$A$34:$A$777,$A272,СВЦЭМ!$B$34:$B$777,B$242)+'СЕТ СН'!$F$15</f>
        <v>0</v>
      </c>
      <c r="C272" s="36">
        <f ca="1">SUMIFS(СВЦЭМ!$H$34:$H$777,СВЦЭМ!$A$34:$A$777,$A272,СВЦЭМ!$B$34:$B$777,C$242)+'СЕТ СН'!$F$15</f>
        <v>0</v>
      </c>
      <c r="D272" s="36">
        <f ca="1">SUMIFS(СВЦЭМ!$H$34:$H$777,СВЦЭМ!$A$34:$A$777,$A272,СВЦЭМ!$B$34:$B$777,D$242)+'СЕТ СН'!$F$15</f>
        <v>0</v>
      </c>
      <c r="E272" s="36">
        <f ca="1">SUMIFS(СВЦЭМ!$H$34:$H$777,СВЦЭМ!$A$34:$A$777,$A272,СВЦЭМ!$B$34:$B$777,E$242)+'СЕТ СН'!$F$15</f>
        <v>0</v>
      </c>
      <c r="F272" s="36">
        <f ca="1">SUMIFS(СВЦЭМ!$H$34:$H$777,СВЦЭМ!$A$34:$A$777,$A272,СВЦЭМ!$B$34:$B$777,F$242)+'СЕТ СН'!$F$15</f>
        <v>0</v>
      </c>
      <c r="G272" s="36">
        <f ca="1">SUMIFS(СВЦЭМ!$H$34:$H$777,СВЦЭМ!$A$34:$A$777,$A272,СВЦЭМ!$B$34:$B$777,G$242)+'СЕТ СН'!$F$15</f>
        <v>0</v>
      </c>
      <c r="H272" s="36">
        <f ca="1">SUMIFS(СВЦЭМ!$H$34:$H$777,СВЦЭМ!$A$34:$A$777,$A272,СВЦЭМ!$B$34:$B$777,H$242)+'СЕТ СН'!$F$15</f>
        <v>0</v>
      </c>
      <c r="I272" s="36">
        <f ca="1">SUMIFS(СВЦЭМ!$H$34:$H$777,СВЦЭМ!$A$34:$A$777,$A272,СВЦЭМ!$B$34:$B$777,I$242)+'СЕТ СН'!$F$15</f>
        <v>0</v>
      </c>
      <c r="J272" s="36">
        <f ca="1">SUMIFS(СВЦЭМ!$H$34:$H$777,СВЦЭМ!$A$34:$A$777,$A272,СВЦЭМ!$B$34:$B$777,J$242)+'СЕТ СН'!$F$15</f>
        <v>0</v>
      </c>
      <c r="K272" s="36">
        <f ca="1">SUMIFS(СВЦЭМ!$H$34:$H$777,СВЦЭМ!$A$34:$A$777,$A272,СВЦЭМ!$B$34:$B$777,K$242)+'СЕТ СН'!$F$15</f>
        <v>0</v>
      </c>
      <c r="L272" s="36">
        <f ca="1">SUMIFS(СВЦЭМ!$H$34:$H$777,СВЦЭМ!$A$34:$A$777,$A272,СВЦЭМ!$B$34:$B$777,L$242)+'СЕТ СН'!$F$15</f>
        <v>0</v>
      </c>
      <c r="M272" s="36">
        <f ca="1">SUMIFS(СВЦЭМ!$H$34:$H$777,СВЦЭМ!$A$34:$A$777,$A272,СВЦЭМ!$B$34:$B$777,M$242)+'СЕТ СН'!$F$15</f>
        <v>0</v>
      </c>
      <c r="N272" s="36">
        <f ca="1">SUMIFS(СВЦЭМ!$H$34:$H$777,СВЦЭМ!$A$34:$A$777,$A272,СВЦЭМ!$B$34:$B$777,N$242)+'СЕТ СН'!$F$15</f>
        <v>0</v>
      </c>
      <c r="O272" s="36">
        <f ca="1">SUMIFS(СВЦЭМ!$H$34:$H$777,СВЦЭМ!$A$34:$A$777,$A272,СВЦЭМ!$B$34:$B$777,O$242)+'СЕТ СН'!$F$15</f>
        <v>0</v>
      </c>
      <c r="P272" s="36">
        <f ca="1">SUMIFS(СВЦЭМ!$H$34:$H$777,СВЦЭМ!$A$34:$A$777,$A272,СВЦЭМ!$B$34:$B$777,P$242)+'СЕТ СН'!$F$15</f>
        <v>0</v>
      </c>
      <c r="Q272" s="36">
        <f ca="1">SUMIFS(СВЦЭМ!$H$34:$H$777,СВЦЭМ!$A$34:$A$777,$A272,СВЦЭМ!$B$34:$B$777,Q$242)+'СЕТ СН'!$F$15</f>
        <v>0</v>
      </c>
      <c r="R272" s="36">
        <f ca="1">SUMIFS(СВЦЭМ!$H$34:$H$777,СВЦЭМ!$A$34:$A$777,$A272,СВЦЭМ!$B$34:$B$777,R$242)+'СЕТ СН'!$F$15</f>
        <v>0</v>
      </c>
      <c r="S272" s="36">
        <f ca="1">SUMIFS(СВЦЭМ!$H$34:$H$777,СВЦЭМ!$A$34:$A$777,$A272,СВЦЭМ!$B$34:$B$777,S$242)+'СЕТ СН'!$F$15</f>
        <v>0</v>
      </c>
      <c r="T272" s="36">
        <f ca="1">SUMIFS(СВЦЭМ!$H$34:$H$777,СВЦЭМ!$A$34:$A$777,$A272,СВЦЭМ!$B$34:$B$777,T$242)+'СЕТ СН'!$F$15</f>
        <v>0</v>
      </c>
      <c r="U272" s="36">
        <f ca="1">SUMIFS(СВЦЭМ!$H$34:$H$777,СВЦЭМ!$A$34:$A$777,$A272,СВЦЭМ!$B$34:$B$777,U$242)+'СЕТ СН'!$F$15</f>
        <v>0</v>
      </c>
      <c r="V272" s="36">
        <f ca="1">SUMIFS(СВЦЭМ!$H$34:$H$777,СВЦЭМ!$A$34:$A$777,$A272,СВЦЭМ!$B$34:$B$777,V$242)+'СЕТ СН'!$F$15</f>
        <v>0</v>
      </c>
      <c r="W272" s="36">
        <f ca="1">SUMIFS(СВЦЭМ!$H$34:$H$777,СВЦЭМ!$A$34:$A$777,$A272,СВЦЭМ!$B$34:$B$777,W$242)+'СЕТ СН'!$F$15</f>
        <v>0</v>
      </c>
      <c r="X272" s="36">
        <f ca="1">SUMIFS(СВЦЭМ!$H$34:$H$777,СВЦЭМ!$A$34:$A$777,$A272,СВЦЭМ!$B$34:$B$777,X$242)+'СЕТ СН'!$F$15</f>
        <v>0</v>
      </c>
      <c r="Y272" s="36">
        <f ca="1">SUMIFS(СВЦЭМ!$H$34:$H$777,СВЦЭМ!$A$34:$A$777,$A272,СВЦЭМ!$B$34:$B$777,Y$242)+'СЕТ СН'!$F$15</f>
        <v>0</v>
      </c>
    </row>
    <row r="273" spans="1:27" ht="15.75" hidden="1" x14ac:dyDescent="0.2">
      <c r="A273" s="35">
        <f t="shared" si="7"/>
        <v>43527</v>
      </c>
      <c r="B273" s="36">
        <f ca="1">SUMIFS(СВЦЭМ!$H$34:$H$777,СВЦЭМ!$A$34:$A$777,$A273,СВЦЭМ!$B$34:$B$777,B$242)+'СЕТ СН'!$F$15</f>
        <v>0</v>
      </c>
      <c r="C273" s="36">
        <f ca="1">SUMIFS(СВЦЭМ!$H$34:$H$777,СВЦЭМ!$A$34:$A$777,$A273,СВЦЭМ!$B$34:$B$777,C$242)+'СЕТ СН'!$F$15</f>
        <v>0</v>
      </c>
      <c r="D273" s="36">
        <f ca="1">SUMIFS(СВЦЭМ!$H$34:$H$777,СВЦЭМ!$A$34:$A$777,$A273,СВЦЭМ!$B$34:$B$777,D$242)+'СЕТ СН'!$F$15</f>
        <v>0</v>
      </c>
      <c r="E273" s="36">
        <f ca="1">SUMIFS(СВЦЭМ!$H$34:$H$777,СВЦЭМ!$A$34:$A$777,$A273,СВЦЭМ!$B$34:$B$777,E$242)+'СЕТ СН'!$F$15</f>
        <v>0</v>
      </c>
      <c r="F273" s="36">
        <f ca="1">SUMIFS(СВЦЭМ!$H$34:$H$777,СВЦЭМ!$A$34:$A$777,$A273,СВЦЭМ!$B$34:$B$777,F$242)+'СЕТ СН'!$F$15</f>
        <v>0</v>
      </c>
      <c r="G273" s="36">
        <f ca="1">SUMIFS(СВЦЭМ!$H$34:$H$777,СВЦЭМ!$A$34:$A$777,$A273,СВЦЭМ!$B$34:$B$777,G$242)+'СЕТ СН'!$F$15</f>
        <v>0</v>
      </c>
      <c r="H273" s="36">
        <f ca="1">SUMIFS(СВЦЭМ!$H$34:$H$777,СВЦЭМ!$A$34:$A$777,$A273,СВЦЭМ!$B$34:$B$777,H$242)+'СЕТ СН'!$F$15</f>
        <v>0</v>
      </c>
      <c r="I273" s="36">
        <f ca="1">SUMIFS(СВЦЭМ!$H$34:$H$777,СВЦЭМ!$A$34:$A$777,$A273,СВЦЭМ!$B$34:$B$777,I$242)+'СЕТ СН'!$F$15</f>
        <v>0</v>
      </c>
      <c r="J273" s="36">
        <f ca="1">SUMIFS(СВЦЭМ!$H$34:$H$777,СВЦЭМ!$A$34:$A$777,$A273,СВЦЭМ!$B$34:$B$777,J$242)+'СЕТ СН'!$F$15</f>
        <v>0</v>
      </c>
      <c r="K273" s="36">
        <f ca="1">SUMIFS(СВЦЭМ!$H$34:$H$777,СВЦЭМ!$A$34:$A$777,$A273,СВЦЭМ!$B$34:$B$777,K$242)+'СЕТ СН'!$F$15</f>
        <v>0</v>
      </c>
      <c r="L273" s="36">
        <f ca="1">SUMIFS(СВЦЭМ!$H$34:$H$777,СВЦЭМ!$A$34:$A$777,$A273,СВЦЭМ!$B$34:$B$777,L$242)+'СЕТ СН'!$F$15</f>
        <v>0</v>
      </c>
      <c r="M273" s="36">
        <f ca="1">SUMIFS(СВЦЭМ!$H$34:$H$777,СВЦЭМ!$A$34:$A$777,$A273,СВЦЭМ!$B$34:$B$777,M$242)+'СЕТ СН'!$F$15</f>
        <v>0</v>
      </c>
      <c r="N273" s="36">
        <f ca="1">SUMIFS(СВЦЭМ!$H$34:$H$777,СВЦЭМ!$A$34:$A$777,$A273,СВЦЭМ!$B$34:$B$777,N$242)+'СЕТ СН'!$F$15</f>
        <v>0</v>
      </c>
      <c r="O273" s="36">
        <f ca="1">SUMIFS(СВЦЭМ!$H$34:$H$777,СВЦЭМ!$A$34:$A$777,$A273,СВЦЭМ!$B$34:$B$777,O$242)+'СЕТ СН'!$F$15</f>
        <v>0</v>
      </c>
      <c r="P273" s="36">
        <f ca="1">SUMIFS(СВЦЭМ!$H$34:$H$777,СВЦЭМ!$A$34:$A$777,$A273,СВЦЭМ!$B$34:$B$777,P$242)+'СЕТ СН'!$F$15</f>
        <v>0</v>
      </c>
      <c r="Q273" s="36">
        <f ca="1">SUMIFS(СВЦЭМ!$H$34:$H$777,СВЦЭМ!$A$34:$A$777,$A273,СВЦЭМ!$B$34:$B$777,Q$242)+'СЕТ СН'!$F$15</f>
        <v>0</v>
      </c>
      <c r="R273" s="36">
        <f ca="1">SUMIFS(СВЦЭМ!$H$34:$H$777,СВЦЭМ!$A$34:$A$777,$A273,СВЦЭМ!$B$34:$B$777,R$242)+'СЕТ СН'!$F$15</f>
        <v>0</v>
      </c>
      <c r="S273" s="36">
        <f ca="1">SUMIFS(СВЦЭМ!$H$34:$H$777,СВЦЭМ!$A$34:$A$777,$A273,СВЦЭМ!$B$34:$B$777,S$242)+'СЕТ СН'!$F$15</f>
        <v>0</v>
      </c>
      <c r="T273" s="36">
        <f ca="1">SUMIFS(СВЦЭМ!$H$34:$H$777,СВЦЭМ!$A$34:$A$777,$A273,СВЦЭМ!$B$34:$B$777,T$242)+'СЕТ СН'!$F$15</f>
        <v>0</v>
      </c>
      <c r="U273" s="36">
        <f ca="1">SUMIFS(СВЦЭМ!$H$34:$H$777,СВЦЭМ!$A$34:$A$777,$A273,СВЦЭМ!$B$34:$B$777,U$242)+'СЕТ СН'!$F$15</f>
        <v>0</v>
      </c>
      <c r="V273" s="36">
        <f ca="1">SUMIFS(СВЦЭМ!$H$34:$H$777,СВЦЭМ!$A$34:$A$777,$A273,СВЦЭМ!$B$34:$B$777,V$242)+'СЕТ СН'!$F$15</f>
        <v>0</v>
      </c>
      <c r="W273" s="36">
        <f ca="1">SUMIFS(СВЦЭМ!$H$34:$H$777,СВЦЭМ!$A$34:$A$777,$A273,СВЦЭМ!$B$34:$B$777,W$242)+'СЕТ СН'!$F$15</f>
        <v>0</v>
      </c>
      <c r="X273" s="36">
        <f ca="1">SUMIFS(СВЦЭМ!$H$34:$H$777,СВЦЭМ!$A$34:$A$777,$A273,СВЦЭМ!$B$34:$B$777,X$242)+'СЕТ СН'!$F$15</f>
        <v>0</v>
      </c>
      <c r="Y273" s="36">
        <f ca="1">SUMIFS(СВЦЭМ!$H$34:$H$777,СВЦЭМ!$A$34:$A$777,$A273,СВЦЭМ!$B$34:$B$777,Y$242)+'СЕТ СН'!$F$15</f>
        <v>0</v>
      </c>
    </row>
    <row r="274" spans="1:27" ht="15.75" hidden="1" x14ac:dyDescent="0.2">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row>
    <row r="275" spans="1:27" ht="15.75" hidden="1" x14ac:dyDescent="0.2">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row>
    <row r="276" spans="1:27" ht="12.75" hidden="1" customHeight="1" x14ac:dyDescent="0.2">
      <c r="A276" s="137" t="s">
        <v>7</v>
      </c>
      <c r="B276" s="131" t="s">
        <v>118</v>
      </c>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3"/>
    </row>
    <row r="277" spans="1:27" ht="12.75" hidden="1" customHeight="1" x14ac:dyDescent="0.2">
      <c r="A277" s="138"/>
      <c r="B277" s="134"/>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6"/>
    </row>
    <row r="278" spans="1:27" s="46" customFormat="1" ht="12.75" hidden="1" customHeight="1" x14ac:dyDescent="0.2">
      <c r="A278" s="139"/>
      <c r="B278" s="34">
        <v>1</v>
      </c>
      <c r="C278" s="34">
        <v>2</v>
      </c>
      <c r="D278" s="34">
        <v>3</v>
      </c>
      <c r="E278" s="34">
        <v>4</v>
      </c>
      <c r="F278" s="34">
        <v>5</v>
      </c>
      <c r="G278" s="34">
        <v>6</v>
      </c>
      <c r="H278" s="34">
        <v>7</v>
      </c>
      <c r="I278" s="34">
        <v>8</v>
      </c>
      <c r="J278" s="34">
        <v>9</v>
      </c>
      <c r="K278" s="34">
        <v>10</v>
      </c>
      <c r="L278" s="34">
        <v>11</v>
      </c>
      <c r="M278" s="34">
        <v>12</v>
      </c>
      <c r="N278" s="34">
        <v>13</v>
      </c>
      <c r="O278" s="34">
        <v>14</v>
      </c>
      <c r="P278" s="34">
        <v>15</v>
      </c>
      <c r="Q278" s="34">
        <v>16</v>
      </c>
      <c r="R278" s="34">
        <v>17</v>
      </c>
      <c r="S278" s="34">
        <v>18</v>
      </c>
      <c r="T278" s="34">
        <v>19</v>
      </c>
      <c r="U278" s="34">
        <v>20</v>
      </c>
      <c r="V278" s="34">
        <v>21</v>
      </c>
      <c r="W278" s="34">
        <v>22</v>
      </c>
      <c r="X278" s="34">
        <v>23</v>
      </c>
      <c r="Y278" s="34">
        <v>24</v>
      </c>
    </row>
    <row r="279" spans="1:27" ht="15.75" hidden="1" customHeight="1" x14ac:dyDescent="0.2">
      <c r="A279" s="35" t="str">
        <f>A243</f>
        <v>01.02.2019</v>
      </c>
      <c r="B279" s="36">
        <f ca="1">SUMIFS(СВЦЭМ!$I$34:$I$777,СВЦЭМ!$A$34:$A$777,$A279,СВЦЭМ!$B$34:$B$777,B$278)+'СЕТ СН'!$F$16</f>
        <v>0</v>
      </c>
      <c r="C279" s="36">
        <f ca="1">SUMIFS(СВЦЭМ!$I$34:$I$777,СВЦЭМ!$A$34:$A$777,$A279,СВЦЭМ!$B$34:$B$777,C$278)+'СЕТ СН'!$F$16</f>
        <v>0</v>
      </c>
      <c r="D279" s="36">
        <f ca="1">SUMIFS(СВЦЭМ!$I$34:$I$777,СВЦЭМ!$A$34:$A$777,$A279,СВЦЭМ!$B$34:$B$777,D$278)+'СЕТ СН'!$F$16</f>
        <v>0</v>
      </c>
      <c r="E279" s="36">
        <f ca="1">SUMIFS(СВЦЭМ!$I$34:$I$777,СВЦЭМ!$A$34:$A$777,$A279,СВЦЭМ!$B$34:$B$777,E$278)+'СЕТ СН'!$F$16</f>
        <v>0</v>
      </c>
      <c r="F279" s="36">
        <f ca="1">SUMIFS(СВЦЭМ!$I$34:$I$777,СВЦЭМ!$A$34:$A$777,$A279,СВЦЭМ!$B$34:$B$777,F$278)+'СЕТ СН'!$F$16</f>
        <v>0</v>
      </c>
      <c r="G279" s="36">
        <f ca="1">SUMIFS(СВЦЭМ!$I$34:$I$777,СВЦЭМ!$A$34:$A$777,$A279,СВЦЭМ!$B$34:$B$777,G$278)+'СЕТ СН'!$F$16</f>
        <v>0</v>
      </c>
      <c r="H279" s="36">
        <f ca="1">SUMIFS(СВЦЭМ!$I$34:$I$777,СВЦЭМ!$A$34:$A$777,$A279,СВЦЭМ!$B$34:$B$777,H$278)+'СЕТ СН'!$F$16</f>
        <v>0</v>
      </c>
      <c r="I279" s="36">
        <f ca="1">SUMIFS(СВЦЭМ!$I$34:$I$777,СВЦЭМ!$A$34:$A$777,$A279,СВЦЭМ!$B$34:$B$777,I$278)+'СЕТ СН'!$F$16</f>
        <v>0</v>
      </c>
      <c r="J279" s="36">
        <f ca="1">SUMIFS(СВЦЭМ!$I$34:$I$777,СВЦЭМ!$A$34:$A$777,$A279,СВЦЭМ!$B$34:$B$777,J$278)+'СЕТ СН'!$F$16</f>
        <v>0</v>
      </c>
      <c r="K279" s="36">
        <f ca="1">SUMIFS(СВЦЭМ!$I$34:$I$777,СВЦЭМ!$A$34:$A$777,$A279,СВЦЭМ!$B$34:$B$777,K$278)+'СЕТ СН'!$F$16</f>
        <v>0</v>
      </c>
      <c r="L279" s="36">
        <f ca="1">SUMIFS(СВЦЭМ!$I$34:$I$777,СВЦЭМ!$A$34:$A$777,$A279,СВЦЭМ!$B$34:$B$777,L$278)+'СЕТ СН'!$F$16</f>
        <v>0</v>
      </c>
      <c r="M279" s="36">
        <f ca="1">SUMIFS(СВЦЭМ!$I$34:$I$777,СВЦЭМ!$A$34:$A$777,$A279,СВЦЭМ!$B$34:$B$777,M$278)+'СЕТ СН'!$F$16</f>
        <v>0</v>
      </c>
      <c r="N279" s="36">
        <f ca="1">SUMIFS(СВЦЭМ!$I$34:$I$777,СВЦЭМ!$A$34:$A$777,$A279,СВЦЭМ!$B$34:$B$777,N$278)+'СЕТ СН'!$F$16</f>
        <v>0</v>
      </c>
      <c r="O279" s="36">
        <f ca="1">SUMIFS(СВЦЭМ!$I$34:$I$777,СВЦЭМ!$A$34:$A$777,$A279,СВЦЭМ!$B$34:$B$777,O$278)+'СЕТ СН'!$F$16</f>
        <v>0</v>
      </c>
      <c r="P279" s="36">
        <f ca="1">SUMIFS(СВЦЭМ!$I$34:$I$777,СВЦЭМ!$A$34:$A$777,$A279,СВЦЭМ!$B$34:$B$777,P$278)+'СЕТ СН'!$F$16</f>
        <v>0</v>
      </c>
      <c r="Q279" s="36">
        <f ca="1">SUMIFS(СВЦЭМ!$I$34:$I$777,СВЦЭМ!$A$34:$A$777,$A279,СВЦЭМ!$B$34:$B$777,Q$278)+'СЕТ СН'!$F$16</f>
        <v>0</v>
      </c>
      <c r="R279" s="36">
        <f ca="1">SUMIFS(СВЦЭМ!$I$34:$I$777,СВЦЭМ!$A$34:$A$777,$A279,СВЦЭМ!$B$34:$B$777,R$278)+'СЕТ СН'!$F$16</f>
        <v>0</v>
      </c>
      <c r="S279" s="36">
        <f ca="1">SUMIFS(СВЦЭМ!$I$34:$I$777,СВЦЭМ!$A$34:$A$777,$A279,СВЦЭМ!$B$34:$B$777,S$278)+'СЕТ СН'!$F$16</f>
        <v>0</v>
      </c>
      <c r="T279" s="36">
        <f ca="1">SUMIFS(СВЦЭМ!$I$34:$I$777,СВЦЭМ!$A$34:$A$777,$A279,СВЦЭМ!$B$34:$B$777,T$278)+'СЕТ СН'!$F$16</f>
        <v>0</v>
      </c>
      <c r="U279" s="36">
        <f ca="1">SUMIFS(СВЦЭМ!$I$34:$I$777,СВЦЭМ!$A$34:$A$777,$A279,СВЦЭМ!$B$34:$B$777,U$278)+'СЕТ СН'!$F$16</f>
        <v>0</v>
      </c>
      <c r="V279" s="36">
        <f ca="1">SUMIFS(СВЦЭМ!$I$34:$I$777,СВЦЭМ!$A$34:$A$777,$A279,СВЦЭМ!$B$34:$B$777,V$278)+'СЕТ СН'!$F$16</f>
        <v>0</v>
      </c>
      <c r="W279" s="36">
        <f ca="1">SUMIFS(СВЦЭМ!$I$34:$I$777,СВЦЭМ!$A$34:$A$777,$A279,СВЦЭМ!$B$34:$B$777,W$278)+'СЕТ СН'!$F$16</f>
        <v>0</v>
      </c>
      <c r="X279" s="36">
        <f ca="1">SUMIFS(СВЦЭМ!$I$34:$I$777,СВЦЭМ!$A$34:$A$777,$A279,СВЦЭМ!$B$34:$B$777,X$278)+'СЕТ СН'!$F$16</f>
        <v>0</v>
      </c>
      <c r="Y279" s="36">
        <f ca="1">SUMIFS(СВЦЭМ!$I$34:$I$777,СВЦЭМ!$A$34:$A$777,$A279,СВЦЭМ!$B$34:$B$777,Y$278)+'СЕТ СН'!$F$16</f>
        <v>0</v>
      </c>
      <c r="AA279" s="45"/>
    </row>
    <row r="280" spans="1:27" ht="15.75" hidden="1" x14ac:dyDescent="0.2">
      <c r="A280" s="35">
        <f>A279+1</f>
        <v>43498</v>
      </c>
      <c r="B280" s="36">
        <f ca="1">SUMIFS(СВЦЭМ!$I$34:$I$777,СВЦЭМ!$A$34:$A$777,$A280,СВЦЭМ!$B$34:$B$777,B$278)+'СЕТ СН'!$F$16</f>
        <v>0</v>
      </c>
      <c r="C280" s="36">
        <f ca="1">SUMIFS(СВЦЭМ!$I$34:$I$777,СВЦЭМ!$A$34:$A$777,$A280,СВЦЭМ!$B$34:$B$777,C$278)+'СЕТ СН'!$F$16</f>
        <v>0</v>
      </c>
      <c r="D280" s="36">
        <f ca="1">SUMIFS(СВЦЭМ!$I$34:$I$777,СВЦЭМ!$A$34:$A$777,$A280,СВЦЭМ!$B$34:$B$777,D$278)+'СЕТ СН'!$F$16</f>
        <v>0</v>
      </c>
      <c r="E280" s="36">
        <f ca="1">SUMIFS(СВЦЭМ!$I$34:$I$777,СВЦЭМ!$A$34:$A$777,$A280,СВЦЭМ!$B$34:$B$777,E$278)+'СЕТ СН'!$F$16</f>
        <v>0</v>
      </c>
      <c r="F280" s="36">
        <f ca="1">SUMIFS(СВЦЭМ!$I$34:$I$777,СВЦЭМ!$A$34:$A$777,$A280,СВЦЭМ!$B$34:$B$777,F$278)+'СЕТ СН'!$F$16</f>
        <v>0</v>
      </c>
      <c r="G280" s="36">
        <f ca="1">SUMIFS(СВЦЭМ!$I$34:$I$777,СВЦЭМ!$A$34:$A$777,$A280,СВЦЭМ!$B$34:$B$777,G$278)+'СЕТ СН'!$F$16</f>
        <v>0</v>
      </c>
      <c r="H280" s="36">
        <f ca="1">SUMIFS(СВЦЭМ!$I$34:$I$777,СВЦЭМ!$A$34:$A$777,$A280,СВЦЭМ!$B$34:$B$777,H$278)+'СЕТ СН'!$F$16</f>
        <v>0</v>
      </c>
      <c r="I280" s="36">
        <f ca="1">SUMIFS(СВЦЭМ!$I$34:$I$777,СВЦЭМ!$A$34:$A$777,$A280,СВЦЭМ!$B$34:$B$777,I$278)+'СЕТ СН'!$F$16</f>
        <v>0</v>
      </c>
      <c r="J280" s="36">
        <f ca="1">SUMIFS(СВЦЭМ!$I$34:$I$777,СВЦЭМ!$A$34:$A$777,$A280,СВЦЭМ!$B$34:$B$777,J$278)+'СЕТ СН'!$F$16</f>
        <v>0</v>
      </c>
      <c r="K280" s="36">
        <f ca="1">SUMIFS(СВЦЭМ!$I$34:$I$777,СВЦЭМ!$A$34:$A$777,$A280,СВЦЭМ!$B$34:$B$777,K$278)+'СЕТ СН'!$F$16</f>
        <v>0</v>
      </c>
      <c r="L280" s="36">
        <f ca="1">SUMIFS(СВЦЭМ!$I$34:$I$777,СВЦЭМ!$A$34:$A$777,$A280,СВЦЭМ!$B$34:$B$777,L$278)+'СЕТ СН'!$F$16</f>
        <v>0</v>
      </c>
      <c r="M280" s="36">
        <f ca="1">SUMIFS(СВЦЭМ!$I$34:$I$777,СВЦЭМ!$A$34:$A$777,$A280,СВЦЭМ!$B$34:$B$777,M$278)+'СЕТ СН'!$F$16</f>
        <v>0</v>
      </c>
      <c r="N280" s="36">
        <f ca="1">SUMIFS(СВЦЭМ!$I$34:$I$777,СВЦЭМ!$A$34:$A$777,$A280,СВЦЭМ!$B$34:$B$777,N$278)+'СЕТ СН'!$F$16</f>
        <v>0</v>
      </c>
      <c r="O280" s="36">
        <f ca="1">SUMIFS(СВЦЭМ!$I$34:$I$777,СВЦЭМ!$A$34:$A$777,$A280,СВЦЭМ!$B$34:$B$777,O$278)+'СЕТ СН'!$F$16</f>
        <v>0</v>
      </c>
      <c r="P280" s="36">
        <f ca="1">SUMIFS(СВЦЭМ!$I$34:$I$777,СВЦЭМ!$A$34:$A$777,$A280,СВЦЭМ!$B$34:$B$777,P$278)+'СЕТ СН'!$F$16</f>
        <v>0</v>
      </c>
      <c r="Q280" s="36">
        <f ca="1">SUMIFS(СВЦЭМ!$I$34:$I$777,СВЦЭМ!$A$34:$A$777,$A280,СВЦЭМ!$B$34:$B$777,Q$278)+'СЕТ СН'!$F$16</f>
        <v>0</v>
      </c>
      <c r="R280" s="36">
        <f ca="1">SUMIFS(СВЦЭМ!$I$34:$I$777,СВЦЭМ!$A$34:$A$777,$A280,СВЦЭМ!$B$34:$B$777,R$278)+'СЕТ СН'!$F$16</f>
        <v>0</v>
      </c>
      <c r="S280" s="36">
        <f ca="1">SUMIFS(СВЦЭМ!$I$34:$I$777,СВЦЭМ!$A$34:$A$777,$A280,СВЦЭМ!$B$34:$B$777,S$278)+'СЕТ СН'!$F$16</f>
        <v>0</v>
      </c>
      <c r="T280" s="36">
        <f ca="1">SUMIFS(СВЦЭМ!$I$34:$I$777,СВЦЭМ!$A$34:$A$777,$A280,СВЦЭМ!$B$34:$B$777,T$278)+'СЕТ СН'!$F$16</f>
        <v>0</v>
      </c>
      <c r="U280" s="36">
        <f ca="1">SUMIFS(СВЦЭМ!$I$34:$I$777,СВЦЭМ!$A$34:$A$777,$A280,СВЦЭМ!$B$34:$B$777,U$278)+'СЕТ СН'!$F$16</f>
        <v>0</v>
      </c>
      <c r="V280" s="36">
        <f ca="1">SUMIFS(СВЦЭМ!$I$34:$I$777,СВЦЭМ!$A$34:$A$777,$A280,СВЦЭМ!$B$34:$B$777,V$278)+'СЕТ СН'!$F$16</f>
        <v>0</v>
      </c>
      <c r="W280" s="36">
        <f ca="1">SUMIFS(СВЦЭМ!$I$34:$I$777,СВЦЭМ!$A$34:$A$777,$A280,СВЦЭМ!$B$34:$B$777,W$278)+'СЕТ СН'!$F$16</f>
        <v>0</v>
      </c>
      <c r="X280" s="36">
        <f ca="1">SUMIFS(СВЦЭМ!$I$34:$I$777,СВЦЭМ!$A$34:$A$777,$A280,СВЦЭМ!$B$34:$B$777,X$278)+'СЕТ СН'!$F$16</f>
        <v>0</v>
      </c>
      <c r="Y280" s="36">
        <f ca="1">SUMIFS(СВЦЭМ!$I$34:$I$777,СВЦЭМ!$A$34:$A$777,$A280,СВЦЭМ!$B$34:$B$777,Y$278)+'СЕТ СН'!$F$16</f>
        <v>0</v>
      </c>
    </row>
    <row r="281" spans="1:27" ht="15.75" hidden="1" x14ac:dyDescent="0.2">
      <c r="A281" s="35">
        <f t="shared" ref="A281:A309" si="8">A280+1</f>
        <v>43499</v>
      </c>
      <c r="B281" s="36">
        <f ca="1">SUMIFS(СВЦЭМ!$I$34:$I$777,СВЦЭМ!$A$34:$A$777,$A281,СВЦЭМ!$B$34:$B$777,B$278)+'СЕТ СН'!$F$16</f>
        <v>0</v>
      </c>
      <c r="C281" s="36">
        <f ca="1">SUMIFS(СВЦЭМ!$I$34:$I$777,СВЦЭМ!$A$34:$A$777,$A281,СВЦЭМ!$B$34:$B$777,C$278)+'СЕТ СН'!$F$16</f>
        <v>0</v>
      </c>
      <c r="D281" s="36">
        <f ca="1">SUMIFS(СВЦЭМ!$I$34:$I$777,СВЦЭМ!$A$34:$A$777,$A281,СВЦЭМ!$B$34:$B$777,D$278)+'СЕТ СН'!$F$16</f>
        <v>0</v>
      </c>
      <c r="E281" s="36">
        <f ca="1">SUMIFS(СВЦЭМ!$I$34:$I$777,СВЦЭМ!$A$34:$A$777,$A281,СВЦЭМ!$B$34:$B$777,E$278)+'СЕТ СН'!$F$16</f>
        <v>0</v>
      </c>
      <c r="F281" s="36">
        <f ca="1">SUMIFS(СВЦЭМ!$I$34:$I$777,СВЦЭМ!$A$34:$A$777,$A281,СВЦЭМ!$B$34:$B$777,F$278)+'СЕТ СН'!$F$16</f>
        <v>0</v>
      </c>
      <c r="G281" s="36">
        <f ca="1">SUMIFS(СВЦЭМ!$I$34:$I$777,СВЦЭМ!$A$34:$A$777,$A281,СВЦЭМ!$B$34:$B$777,G$278)+'СЕТ СН'!$F$16</f>
        <v>0</v>
      </c>
      <c r="H281" s="36">
        <f ca="1">SUMIFS(СВЦЭМ!$I$34:$I$777,СВЦЭМ!$A$34:$A$777,$A281,СВЦЭМ!$B$34:$B$777,H$278)+'СЕТ СН'!$F$16</f>
        <v>0</v>
      </c>
      <c r="I281" s="36">
        <f ca="1">SUMIFS(СВЦЭМ!$I$34:$I$777,СВЦЭМ!$A$34:$A$777,$A281,СВЦЭМ!$B$34:$B$777,I$278)+'СЕТ СН'!$F$16</f>
        <v>0</v>
      </c>
      <c r="J281" s="36">
        <f ca="1">SUMIFS(СВЦЭМ!$I$34:$I$777,СВЦЭМ!$A$34:$A$777,$A281,СВЦЭМ!$B$34:$B$777,J$278)+'СЕТ СН'!$F$16</f>
        <v>0</v>
      </c>
      <c r="K281" s="36">
        <f ca="1">SUMIFS(СВЦЭМ!$I$34:$I$777,СВЦЭМ!$A$34:$A$777,$A281,СВЦЭМ!$B$34:$B$777,K$278)+'СЕТ СН'!$F$16</f>
        <v>0</v>
      </c>
      <c r="L281" s="36">
        <f ca="1">SUMIFS(СВЦЭМ!$I$34:$I$777,СВЦЭМ!$A$34:$A$777,$A281,СВЦЭМ!$B$34:$B$777,L$278)+'СЕТ СН'!$F$16</f>
        <v>0</v>
      </c>
      <c r="M281" s="36">
        <f ca="1">SUMIFS(СВЦЭМ!$I$34:$I$777,СВЦЭМ!$A$34:$A$777,$A281,СВЦЭМ!$B$34:$B$777,M$278)+'СЕТ СН'!$F$16</f>
        <v>0</v>
      </c>
      <c r="N281" s="36">
        <f ca="1">SUMIFS(СВЦЭМ!$I$34:$I$777,СВЦЭМ!$A$34:$A$777,$A281,СВЦЭМ!$B$34:$B$777,N$278)+'СЕТ СН'!$F$16</f>
        <v>0</v>
      </c>
      <c r="O281" s="36">
        <f ca="1">SUMIFS(СВЦЭМ!$I$34:$I$777,СВЦЭМ!$A$34:$A$777,$A281,СВЦЭМ!$B$34:$B$777,O$278)+'СЕТ СН'!$F$16</f>
        <v>0</v>
      </c>
      <c r="P281" s="36">
        <f ca="1">SUMIFS(СВЦЭМ!$I$34:$I$777,СВЦЭМ!$A$34:$A$777,$A281,СВЦЭМ!$B$34:$B$777,P$278)+'СЕТ СН'!$F$16</f>
        <v>0</v>
      </c>
      <c r="Q281" s="36">
        <f ca="1">SUMIFS(СВЦЭМ!$I$34:$I$777,СВЦЭМ!$A$34:$A$777,$A281,СВЦЭМ!$B$34:$B$777,Q$278)+'СЕТ СН'!$F$16</f>
        <v>0</v>
      </c>
      <c r="R281" s="36">
        <f ca="1">SUMIFS(СВЦЭМ!$I$34:$I$777,СВЦЭМ!$A$34:$A$777,$A281,СВЦЭМ!$B$34:$B$777,R$278)+'СЕТ СН'!$F$16</f>
        <v>0</v>
      </c>
      <c r="S281" s="36">
        <f ca="1">SUMIFS(СВЦЭМ!$I$34:$I$777,СВЦЭМ!$A$34:$A$777,$A281,СВЦЭМ!$B$34:$B$777,S$278)+'СЕТ СН'!$F$16</f>
        <v>0</v>
      </c>
      <c r="T281" s="36">
        <f ca="1">SUMIFS(СВЦЭМ!$I$34:$I$777,СВЦЭМ!$A$34:$A$777,$A281,СВЦЭМ!$B$34:$B$777,T$278)+'СЕТ СН'!$F$16</f>
        <v>0</v>
      </c>
      <c r="U281" s="36">
        <f ca="1">SUMIFS(СВЦЭМ!$I$34:$I$777,СВЦЭМ!$A$34:$A$777,$A281,СВЦЭМ!$B$34:$B$777,U$278)+'СЕТ СН'!$F$16</f>
        <v>0</v>
      </c>
      <c r="V281" s="36">
        <f ca="1">SUMIFS(СВЦЭМ!$I$34:$I$777,СВЦЭМ!$A$34:$A$777,$A281,СВЦЭМ!$B$34:$B$777,V$278)+'СЕТ СН'!$F$16</f>
        <v>0</v>
      </c>
      <c r="W281" s="36">
        <f ca="1">SUMIFS(СВЦЭМ!$I$34:$I$777,СВЦЭМ!$A$34:$A$777,$A281,СВЦЭМ!$B$34:$B$777,W$278)+'СЕТ СН'!$F$16</f>
        <v>0</v>
      </c>
      <c r="X281" s="36">
        <f ca="1">SUMIFS(СВЦЭМ!$I$34:$I$777,СВЦЭМ!$A$34:$A$777,$A281,СВЦЭМ!$B$34:$B$777,X$278)+'СЕТ СН'!$F$16</f>
        <v>0</v>
      </c>
      <c r="Y281" s="36">
        <f ca="1">SUMIFS(СВЦЭМ!$I$34:$I$777,СВЦЭМ!$A$34:$A$777,$A281,СВЦЭМ!$B$34:$B$777,Y$278)+'СЕТ СН'!$F$16</f>
        <v>0</v>
      </c>
    </row>
    <row r="282" spans="1:27" ht="15.75" hidden="1" x14ac:dyDescent="0.2">
      <c r="A282" s="35">
        <f t="shared" si="8"/>
        <v>43500</v>
      </c>
      <c r="B282" s="36">
        <f ca="1">SUMIFS(СВЦЭМ!$I$34:$I$777,СВЦЭМ!$A$34:$A$777,$A282,СВЦЭМ!$B$34:$B$777,B$278)+'СЕТ СН'!$F$16</f>
        <v>0</v>
      </c>
      <c r="C282" s="36">
        <f ca="1">SUMIFS(СВЦЭМ!$I$34:$I$777,СВЦЭМ!$A$34:$A$777,$A282,СВЦЭМ!$B$34:$B$777,C$278)+'СЕТ СН'!$F$16</f>
        <v>0</v>
      </c>
      <c r="D282" s="36">
        <f ca="1">SUMIFS(СВЦЭМ!$I$34:$I$777,СВЦЭМ!$A$34:$A$777,$A282,СВЦЭМ!$B$34:$B$777,D$278)+'СЕТ СН'!$F$16</f>
        <v>0</v>
      </c>
      <c r="E282" s="36">
        <f ca="1">SUMIFS(СВЦЭМ!$I$34:$I$777,СВЦЭМ!$A$34:$A$777,$A282,СВЦЭМ!$B$34:$B$777,E$278)+'СЕТ СН'!$F$16</f>
        <v>0</v>
      </c>
      <c r="F282" s="36">
        <f ca="1">SUMIFS(СВЦЭМ!$I$34:$I$777,СВЦЭМ!$A$34:$A$777,$A282,СВЦЭМ!$B$34:$B$777,F$278)+'СЕТ СН'!$F$16</f>
        <v>0</v>
      </c>
      <c r="G282" s="36">
        <f ca="1">SUMIFS(СВЦЭМ!$I$34:$I$777,СВЦЭМ!$A$34:$A$777,$A282,СВЦЭМ!$B$34:$B$777,G$278)+'СЕТ СН'!$F$16</f>
        <v>0</v>
      </c>
      <c r="H282" s="36">
        <f ca="1">SUMIFS(СВЦЭМ!$I$34:$I$777,СВЦЭМ!$A$34:$A$777,$A282,СВЦЭМ!$B$34:$B$777,H$278)+'СЕТ СН'!$F$16</f>
        <v>0</v>
      </c>
      <c r="I282" s="36">
        <f ca="1">SUMIFS(СВЦЭМ!$I$34:$I$777,СВЦЭМ!$A$34:$A$777,$A282,СВЦЭМ!$B$34:$B$777,I$278)+'СЕТ СН'!$F$16</f>
        <v>0</v>
      </c>
      <c r="J282" s="36">
        <f ca="1">SUMIFS(СВЦЭМ!$I$34:$I$777,СВЦЭМ!$A$34:$A$777,$A282,СВЦЭМ!$B$34:$B$777,J$278)+'СЕТ СН'!$F$16</f>
        <v>0</v>
      </c>
      <c r="K282" s="36">
        <f ca="1">SUMIFS(СВЦЭМ!$I$34:$I$777,СВЦЭМ!$A$34:$A$777,$A282,СВЦЭМ!$B$34:$B$777,K$278)+'СЕТ СН'!$F$16</f>
        <v>0</v>
      </c>
      <c r="L282" s="36">
        <f ca="1">SUMIFS(СВЦЭМ!$I$34:$I$777,СВЦЭМ!$A$34:$A$777,$A282,СВЦЭМ!$B$34:$B$777,L$278)+'СЕТ СН'!$F$16</f>
        <v>0</v>
      </c>
      <c r="M282" s="36">
        <f ca="1">SUMIFS(СВЦЭМ!$I$34:$I$777,СВЦЭМ!$A$34:$A$777,$A282,СВЦЭМ!$B$34:$B$777,M$278)+'СЕТ СН'!$F$16</f>
        <v>0</v>
      </c>
      <c r="N282" s="36">
        <f ca="1">SUMIFS(СВЦЭМ!$I$34:$I$777,СВЦЭМ!$A$34:$A$777,$A282,СВЦЭМ!$B$34:$B$777,N$278)+'СЕТ СН'!$F$16</f>
        <v>0</v>
      </c>
      <c r="O282" s="36">
        <f ca="1">SUMIFS(СВЦЭМ!$I$34:$I$777,СВЦЭМ!$A$34:$A$777,$A282,СВЦЭМ!$B$34:$B$777,O$278)+'СЕТ СН'!$F$16</f>
        <v>0</v>
      </c>
      <c r="P282" s="36">
        <f ca="1">SUMIFS(СВЦЭМ!$I$34:$I$777,СВЦЭМ!$A$34:$A$777,$A282,СВЦЭМ!$B$34:$B$777,P$278)+'СЕТ СН'!$F$16</f>
        <v>0</v>
      </c>
      <c r="Q282" s="36">
        <f ca="1">SUMIFS(СВЦЭМ!$I$34:$I$777,СВЦЭМ!$A$34:$A$777,$A282,СВЦЭМ!$B$34:$B$777,Q$278)+'СЕТ СН'!$F$16</f>
        <v>0</v>
      </c>
      <c r="R282" s="36">
        <f ca="1">SUMIFS(СВЦЭМ!$I$34:$I$777,СВЦЭМ!$A$34:$A$777,$A282,СВЦЭМ!$B$34:$B$777,R$278)+'СЕТ СН'!$F$16</f>
        <v>0</v>
      </c>
      <c r="S282" s="36">
        <f ca="1">SUMIFS(СВЦЭМ!$I$34:$I$777,СВЦЭМ!$A$34:$A$777,$A282,СВЦЭМ!$B$34:$B$777,S$278)+'СЕТ СН'!$F$16</f>
        <v>0</v>
      </c>
      <c r="T282" s="36">
        <f ca="1">SUMIFS(СВЦЭМ!$I$34:$I$777,СВЦЭМ!$A$34:$A$777,$A282,СВЦЭМ!$B$34:$B$777,T$278)+'СЕТ СН'!$F$16</f>
        <v>0</v>
      </c>
      <c r="U282" s="36">
        <f ca="1">SUMIFS(СВЦЭМ!$I$34:$I$777,СВЦЭМ!$A$34:$A$777,$A282,СВЦЭМ!$B$34:$B$777,U$278)+'СЕТ СН'!$F$16</f>
        <v>0</v>
      </c>
      <c r="V282" s="36">
        <f ca="1">SUMIFS(СВЦЭМ!$I$34:$I$777,СВЦЭМ!$A$34:$A$777,$A282,СВЦЭМ!$B$34:$B$777,V$278)+'СЕТ СН'!$F$16</f>
        <v>0</v>
      </c>
      <c r="W282" s="36">
        <f ca="1">SUMIFS(СВЦЭМ!$I$34:$I$777,СВЦЭМ!$A$34:$A$777,$A282,СВЦЭМ!$B$34:$B$777,W$278)+'СЕТ СН'!$F$16</f>
        <v>0</v>
      </c>
      <c r="X282" s="36">
        <f ca="1">SUMIFS(СВЦЭМ!$I$34:$I$777,СВЦЭМ!$A$34:$A$777,$A282,СВЦЭМ!$B$34:$B$777,X$278)+'СЕТ СН'!$F$16</f>
        <v>0</v>
      </c>
      <c r="Y282" s="36">
        <f ca="1">SUMIFS(СВЦЭМ!$I$34:$I$777,СВЦЭМ!$A$34:$A$777,$A282,СВЦЭМ!$B$34:$B$777,Y$278)+'СЕТ СН'!$F$16</f>
        <v>0</v>
      </c>
    </row>
    <row r="283" spans="1:27" ht="15.75" hidden="1" x14ac:dyDescent="0.2">
      <c r="A283" s="35">
        <f t="shared" si="8"/>
        <v>43501</v>
      </c>
      <c r="B283" s="36">
        <f ca="1">SUMIFS(СВЦЭМ!$I$34:$I$777,СВЦЭМ!$A$34:$A$777,$A283,СВЦЭМ!$B$34:$B$777,B$278)+'СЕТ СН'!$F$16</f>
        <v>0</v>
      </c>
      <c r="C283" s="36">
        <f ca="1">SUMIFS(СВЦЭМ!$I$34:$I$777,СВЦЭМ!$A$34:$A$777,$A283,СВЦЭМ!$B$34:$B$777,C$278)+'СЕТ СН'!$F$16</f>
        <v>0</v>
      </c>
      <c r="D283" s="36">
        <f ca="1">SUMIFS(СВЦЭМ!$I$34:$I$777,СВЦЭМ!$A$34:$A$777,$A283,СВЦЭМ!$B$34:$B$777,D$278)+'СЕТ СН'!$F$16</f>
        <v>0</v>
      </c>
      <c r="E283" s="36">
        <f ca="1">SUMIFS(СВЦЭМ!$I$34:$I$777,СВЦЭМ!$A$34:$A$777,$A283,СВЦЭМ!$B$34:$B$777,E$278)+'СЕТ СН'!$F$16</f>
        <v>0</v>
      </c>
      <c r="F283" s="36">
        <f ca="1">SUMIFS(СВЦЭМ!$I$34:$I$777,СВЦЭМ!$A$34:$A$777,$A283,СВЦЭМ!$B$34:$B$777,F$278)+'СЕТ СН'!$F$16</f>
        <v>0</v>
      </c>
      <c r="G283" s="36">
        <f ca="1">SUMIFS(СВЦЭМ!$I$34:$I$777,СВЦЭМ!$A$34:$A$777,$A283,СВЦЭМ!$B$34:$B$777,G$278)+'СЕТ СН'!$F$16</f>
        <v>0</v>
      </c>
      <c r="H283" s="36">
        <f ca="1">SUMIFS(СВЦЭМ!$I$34:$I$777,СВЦЭМ!$A$34:$A$777,$A283,СВЦЭМ!$B$34:$B$777,H$278)+'СЕТ СН'!$F$16</f>
        <v>0</v>
      </c>
      <c r="I283" s="36">
        <f ca="1">SUMIFS(СВЦЭМ!$I$34:$I$777,СВЦЭМ!$A$34:$A$777,$A283,СВЦЭМ!$B$34:$B$777,I$278)+'СЕТ СН'!$F$16</f>
        <v>0</v>
      </c>
      <c r="J283" s="36">
        <f ca="1">SUMIFS(СВЦЭМ!$I$34:$I$777,СВЦЭМ!$A$34:$A$777,$A283,СВЦЭМ!$B$34:$B$777,J$278)+'СЕТ СН'!$F$16</f>
        <v>0</v>
      </c>
      <c r="K283" s="36">
        <f ca="1">SUMIFS(СВЦЭМ!$I$34:$I$777,СВЦЭМ!$A$34:$A$777,$A283,СВЦЭМ!$B$34:$B$777,K$278)+'СЕТ СН'!$F$16</f>
        <v>0</v>
      </c>
      <c r="L283" s="36">
        <f ca="1">SUMIFS(СВЦЭМ!$I$34:$I$777,СВЦЭМ!$A$34:$A$777,$A283,СВЦЭМ!$B$34:$B$777,L$278)+'СЕТ СН'!$F$16</f>
        <v>0</v>
      </c>
      <c r="M283" s="36">
        <f ca="1">SUMIFS(СВЦЭМ!$I$34:$I$777,СВЦЭМ!$A$34:$A$777,$A283,СВЦЭМ!$B$34:$B$777,M$278)+'СЕТ СН'!$F$16</f>
        <v>0</v>
      </c>
      <c r="N283" s="36">
        <f ca="1">SUMIFS(СВЦЭМ!$I$34:$I$777,СВЦЭМ!$A$34:$A$777,$A283,СВЦЭМ!$B$34:$B$777,N$278)+'СЕТ СН'!$F$16</f>
        <v>0</v>
      </c>
      <c r="O283" s="36">
        <f ca="1">SUMIFS(СВЦЭМ!$I$34:$I$777,СВЦЭМ!$A$34:$A$777,$A283,СВЦЭМ!$B$34:$B$777,O$278)+'СЕТ СН'!$F$16</f>
        <v>0</v>
      </c>
      <c r="P283" s="36">
        <f ca="1">SUMIFS(СВЦЭМ!$I$34:$I$777,СВЦЭМ!$A$34:$A$777,$A283,СВЦЭМ!$B$34:$B$777,P$278)+'СЕТ СН'!$F$16</f>
        <v>0</v>
      </c>
      <c r="Q283" s="36">
        <f ca="1">SUMIFS(СВЦЭМ!$I$34:$I$777,СВЦЭМ!$A$34:$A$777,$A283,СВЦЭМ!$B$34:$B$777,Q$278)+'СЕТ СН'!$F$16</f>
        <v>0</v>
      </c>
      <c r="R283" s="36">
        <f ca="1">SUMIFS(СВЦЭМ!$I$34:$I$777,СВЦЭМ!$A$34:$A$777,$A283,СВЦЭМ!$B$34:$B$777,R$278)+'СЕТ СН'!$F$16</f>
        <v>0</v>
      </c>
      <c r="S283" s="36">
        <f ca="1">SUMIFS(СВЦЭМ!$I$34:$I$777,СВЦЭМ!$A$34:$A$777,$A283,СВЦЭМ!$B$34:$B$777,S$278)+'СЕТ СН'!$F$16</f>
        <v>0</v>
      </c>
      <c r="T283" s="36">
        <f ca="1">SUMIFS(СВЦЭМ!$I$34:$I$777,СВЦЭМ!$A$34:$A$777,$A283,СВЦЭМ!$B$34:$B$777,T$278)+'СЕТ СН'!$F$16</f>
        <v>0</v>
      </c>
      <c r="U283" s="36">
        <f ca="1">SUMIFS(СВЦЭМ!$I$34:$I$777,СВЦЭМ!$A$34:$A$777,$A283,СВЦЭМ!$B$34:$B$777,U$278)+'СЕТ СН'!$F$16</f>
        <v>0</v>
      </c>
      <c r="V283" s="36">
        <f ca="1">SUMIFS(СВЦЭМ!$I$34:$I$777,СВЦЭМ!$A$34:$A$777,$A283,СВЦЭМ!$B$34:$B$777,V$278)+'СЕТ СН'!$F$16</f>
        <v>0</v>
      </c>
      <c r="W283" s="36">
        <f ca="1">SUMIFS(СВЦЭМ!$I$34:$I$777,СВЦЭМ!$A$34:$A$777,$A283,СВЦЭМ!$B$34:$B$777,W$278)+'СЕТ СН'!$F$16</f>
        <v>0</v>
      </c>
      <c r="X283" s="36">
        <f ca="1">SUMIFS(СВЦЭМ!$I$34:$I$777,СВЦЭМ!$A$34:$A$777,$A283,СВЦЭМ!$B$34:$B$777,X$278)+'СЕТ СН'!$F$16</f>
        <v>0</v>
      </c>
      <c r="Y283" s="36">
        <f ca="1">SUMIFS(СВЦЭМ!$I$34:$I$777,СВЦЭМ!$A$34:$A$777,$A283,СВЦЭМ!$B$34:$B$777,Y$278)+'СЕТ СН'!$F$16</f>
        <v>0</v>
      </c>
    </row>
    <row r="284" spans="1:27" ht="15.75" hidden="1" x14ac:dyDescent="0.2">
      <c r="A284" s="35">
        <f t="shared" si="8"/>
        <v>43502</v>
      </c>
      <c r="B284" s="36">
        <f ca="1">SUMIFS(СВЦЭМ!$I$34:$I$777,СВЦЭМ!$A$34:$A$777,$A284,СВЦЭМ!$B$34:$B$777,B$278)+'СЕТ СН'!$F$16</f>
        <v>0</v>
      </c>
      <c r="C284" s="36">
        <f ca="1">SUMIFS(СВЦЭМ!$I$34:$I$777,СВЦЭМ!$A$34:$A$777,$A284,СВЦЭМ!$B$34:$B$777,C$278)+'СЕТ СН'!$F$16</f>
        <v>0</v>
      </c>
      <c r="D284" s="36">
        <f ca="1">SUMIFS(СВЦЭМ!$I$34:$I$777,СВЦЭМ!$A$34:$A$777,$A284,СВЦЭМ!$B$34:$B$777,D$278)+'СЕТ СН'!$F$16</f>
        <v>0</v>
      </c>
      <c r="E284" s="36">
        <f ca="1">SUMIFS(СВЦЭМ!$I$34:$I$777,СВЦЭМ!$A$34:$A$777,$A284,СВЦЭМ!$B$34:$B$777,E$278)+'СЕТ СН'!$F$16</f>
        <v>0</v>
      </c>
      <c r="F284" s="36">
        <f ca="1">SUMIFS(СВЦЭМ!$I$34:$I$777,СВЦЭМ!$A$34:$A$777,$A284,СВЦЭМ!$B$34:$B$777,F$278)+'СЕТ СН'!$F$16</f>
        <v>0</v>
      </c>
      <c r="G284" s="36">
        <f ca="1">SUMIFS(СВЦЭМ!$I$34:$I$777,СВЦЭМ!$A$34:$A$777,$A284,СВЦЭМ!$B$34:$B$777,G$278)+'СЕТ СН'!$F$16</f>
        <v>0</v>
      </c>
      <c r="H284" s="36">
        <f ca="1">SUMIFS(СВЦЭМ!$I$34:$I$777,СВЦЭМ!$A$34:$A$777,$A284,СВЦЭМ!$B$34:$B$777,H$278)+'СЕТ СН'!$F$16</f>
        <v>0</v>
      </c>
      <c r="I284" s="36">
        <f ca="1">SUMIFS(СВЦЭМ!$I$34:$I$777,СВЦЭМ!$A$34:$A$777,$A284,СВЦЭМ!$B$34:$B$777,I$278)+'СЕТ СН'!$F$16</f>
        <v>0</v>
      </c>
      <c r="J284" s="36">
        <f ca="1">SUMIFS(СВЦЭМ!$I$34:$I$777,СВЦЭМ!$A$34:$A$777,$A284,СВЦЭМ!$B$34:$B$777,J$278)+'СЕТ СН'!$F$16</f>
        <v>0</v>
      </c>
      <c r="K284" s="36">
        <f ca="1">SUMIFS(СВЦЭМ!$I$34:$I$777,СВЦЭМ!$A$34:$A$777,$A284,СВЦЭМ!$B$34:$B$777,K$278)+'СЕТ СН'!$F$16</f>
        <v>0</v>
      </c>
      <c r="L284" s="36">
        <f ca="1">SUMIFS(СВЦЭМ!$I$34:$I$777,СВЦЭМ!$A$34:$A$777,$A284,СВЦЭМ!$B$34:$B$777,L$278)+'СЕТ СН'!$F$16</f>
        <v>0</v>
      </c>
      <c r="M284" s="36">
        <f ca="1">SUMIFS(СВЦЭМ!$I$34:$I$777,СВЦЭМ!$A$34:$A$777,$A284,СВЦЭМ!$B$34:$B$777,M$278)+'СЕТ СН'!$F$16</f>
        <v>0</v>
      </c>
      <c r="N284" s="36">
        <f ca="1">SUMIFS(СВЦЭМ!$I$34:$I$777,СВЦЭМ!$A$34:$A$777,$A284,СВЦЭМ!$B$34:$B$777,N$278)+'СЕТ СН'!$F$16</f>
        <v>0</v>
      </c>
      <c r="O284" s="36">
        <f ca="1">SUMIFS(СВЦЭМ!$I$34:$I$777,СВЦЭМ!$A$34:$A$777,$A284,СВЦЭМ!$B$34:$B$777,O$278)+'СЕТ СН'!$F$16</f>
        <v>0</v>
      </c>
      <c r="P284" s="36">
        <f ca="1">SUMIFS(СВЦЭМ!$I$34:$I$777,СВЦЭМ!$A$34:$A$777,$A284,СВЦЭМ!$B$34:$B$777,P$278)+'СЕТ СН'!$F$16</f>
        <v>0</v>
      </c>
      <c r="Q284" s="36">
        <f ca="1">SUMIFS(СВЦЭМ!$I$34:$I$777,СВЦЭМ!$A$34:$A$777,$A284,СВЦЭМ!$B$34:$B$777,Q$278)+'СЕТ СН'!$F$16</f>
        <v>0</v>
      </c>
      <c r="R284" s="36">
        <f ca="1">SUMIFS(СВЦЭМ!$I$34:$I$777,СВЦЭМ!$A$34:$A$777,$A284,СВЦЭМ!$B$34:$B$777,R$278)+'СЕТ СН'!$F$16</f>
        <v>0</v>
      </c>
      <c r="S284" s="36">
        <f ca="1">SUMIFS(СВЦЭМ!$I$34:$I$777,СВЦЭМ!$A$34:$A$777,$A284,СВЦЭМ!$B$34:$B$777,S$278)+'СЕТ СН'!$F$16</f>
        <v>0</v>
      </c>
      <c r="T284" s="36">
        <f ca="1">SUMIFS(СВЦЭМ!$I$34:$I$777,СВЦЭМ!$A$34:$A$777,$A284,СВЦЭМ!$B$34:$B$777,T$278)+'СЕТ СН'!$F$16</f>
        <v>0</v>
      </c>
      <c r="U284" s="36">
        <f ca="1">SUMIFS(СВЦЭМ!$I$34:$I$777,СВЦЭМ!$A$34:$A$777,$A284,СВЦЭМ!$B$34:$B$777,U$278)+'СЕТ СН'!$F$16</f>
        <v>0</v>
      </c>
      <c r="V284" s="36">
        <f ca="1">SUMIFS(СВЦЭМ!$I$34:$I$777,СВЦЭМ!$A$34:$A$777,$A284,СВЦЭМ!$B$34:$B$777,V$278)+'СЕТ СН'!$F$16</f>
        <v>0</v>
      </c>
      <c r="W284" s="36">
        <f ca="1">SUMIFS(СВЦЭМ!$I$34:$I$777,СВЦЭМ!$A$34:$A$777,$A284,СВЦЭМ!$B$34:$B$777,W$278)+'СЕТ СН'!$F$16</f>
        <v>0</v>
      </c>
      <c r="X284" s="36">
        <f ca="1">SUMIFS(СВЦЭМ!$I$34:$I$777,СВЦЭМ!$A$34:$A$777,$A284,СВЦЭМ!$B$34:$B$777,X$278)+'СЕТ СН'!$F$16</f>
        <v>0</v>
      </c>
      <c r="Y284" s="36">
        <f ca="1">SUMIFS(СВЦЭМ!$I$34:$I$777,СВЦЭМ!$A$34:$A$777,$A284,СВЦЭМ!$B$34:$B$777,Y$278)+'СЕТ СН'!$F$16</f>
        <v>0</v>
      </c>
    </row>
    <row r="285" spans="1:27" ht="15.75" hidden="1" x14ac:dyDescent="0.2">
      <c r="A285" s="35">
        <f t="shared" si="8"/>
        <v>43503</v>
      </c>
      <c r="B285" s="36">
        <f ca="1">SUMIFS(СВЦЭМ!$I$34:$I$777,СВЦЭМ!$A$34:$A$777,$A285,СВЦЭМ!$B$34:$B$777,B$278)+'СЕТ СН'!$F$16</f>
        <v>0</v>
      </c>
      <c r="C285" s="36">
        <f ca="1">SUMIFS(СВЦЭМ!$I$34:$I$777,СВЦЭМ!$A$34:$A$777,$A285,СВЦЭМ!$B$34:$B$777,C$278)+'СЕТ СН'!$F$16</f>
        <v>0</v>
      </c>
      <c r="D285" s="36">
        <f ca="1">SUMIFS(СВЦЭМ!$I$34:$I$777,СВЦЭМ!$A$34:$A$777,$A285,СВЦЭМ!$B$34:$B$777,D$278)+'СЕТ СН'!$F$16</f>
        <v>0</v>
      </c>
      <c r="E285" s="36">
        <f ca="1">SUMIFS(СВЦЭМ!$I$34:$I$777,СВЦЭМ!$A$34:$A$777,$A285,СВЦЭМ!$B$34:$B$777,E$278)+'СЕТ СН'!$F$16</f>
        <v>0</v>
      </c>
      <c r="F285" s="36">
        <f ca="1">SUMIFS(СВЦЭМ!$I$34:$I$777,СВЦЭМ!$A$34:$A$777,$A285,СВЦЭМ!$B$34:$B$777,F$278)+'СЕТ СН'!$F$16</f>
        <v>0</v>
      </c>
      <c r="G285" s="36">
        <f ca="1">SUMIFS(СВЦЭМ!$I$34:$I$777,СВЦЭМ!$A$34:$A$777,$A285,СВЦЭМ!$B$34:$B$777,G$278)+'СЕТ СН'!$F$16</f>
        <v>0</v>
      </c>
      <c r="H285" s="36">
        <f ca="1">SUMIFS(СВЦЭМ!$I$34:$I$777,СВЦЭМ!$A$34:$A$777,$A285,СВЦЭМ!$B$34:$B$777,H$278)+'СЕТ СН'!$F$16</f>
        <v>0</v>
      </c>
      <c r="I285" s="36">
        <f ca="1">SUMIFS(СВЦЭМ!$I$34:$I$777,СВЦЭМ!$A$34:$A$777,$A285,СВЦЭМ!$B$34:$B$777,I$278)+'СЕТ СН'!$F$16</f>
        <v>0</v>
      </c>
      <c r="J285" s="36">
        <f ca="1">SUMIFS(СВЦЭМ!$I$34:$I$777,СВЦЭМ!$A$34:$A$777,$A285,СВЦЭМ!$B$34:$B$777,J$278)+'СЕТ СН'!$F$16</f>
        <v>0</v>
      </c>
      <c r="K285" s="36">
        <f ca="1">SUMIFS(СВЦЭМ!$I$34:$I$777,СВЦЭМ!$A$34:$A$777,$A285,СВЦЭМ!$B$34:$B$777,K$278)+'СЕТ СН'!$F$16</f>
        <v>0</v>
      </c>
      <c r="L285" s="36">
        <f ca="1">SUMIFS(СВЦЭМ!$I$34:$I$777,СВЦЭМ!$A$34:$A$777,$A285,СВЦЭМ!$B$34:$B$777,L$278)+'СЕТ СН'!$F$16</f>
        <v>0</v>
      </c>
      <c r="M285" s="36">
        <f ca="1">SUMIFS(СВЦЭМ!$I$34:$I$777,СВЦЭМ!$A$34:$A$777,$A285,СВЦЭМ!$B$34:$B$777,M$278)+'СЕТ СН'!$F$16</f>
        <v>0</v>
      </c>
      <c r="N285" s="36">
        <f ca="1">SUMIFS(СВЦЭМ!$I$34:$I$777,СВЦЭМ!$A$34:$A$777,$A285,СВЦЭМ!$B$34:$B$777,N$278)+'СЕТ СН'!$F$16</f>
        <v>0</v>
      </c>
      <c r="O285" s="36">
        <f ca="1">SUMIFS(СВЦЭМ!$I$34:$I$777,СВЦЭМ!$A$34:$A$777,$A285,СВЦЭМ!$B$34:$B$777,O$278)+'СЕТ СН'!$F$16</f>
        <v>0</v>
      </c>
      <c r="P285" s="36">
        <f ca="1">SUMIFS(СВЦЭМ!$I$34:$I$777,СВЦЭМ!$A$34:$A$777,$A285,СВЦЭМ!$B$34:$B$777,P$278)+'СЕТ СН'!$F$16</f>
        <v>0</v>
      </c>
      <c r="Q285" s="36">
        <f ca="1">SUMIFS(СВЦЭМ!$I$34:$I$777,СВЦЭМ!$A$34:$A$777,$A285,СВЦЭМ!$B$34:$B$777,Q$278)+'СЕТ СН'!$F$16</f>
        <v>0</v>
      </c>
      <c r="R285" s="36">
        <f ca="1">SUMIFS(СВЦЭМ!$I$34:$I$777,СВЦЭМ!$A$34:$A$777,$A285,СВЦЭМ!$B$34:$B$777,R$278)+'СЕТ СН'!$F$16</f>
        <v>0</v>
      </c>
      <c r="S285" s="36">
        <f ca="1">SUMIFS(СВЦЭМ!$I$34:$I$777,СВЦЭМ!$A$34:$A$777,$A285,СВЦЭМ!$B$34:$B$777,S$278)+'СЕТ СН'!$F$16</f>
        <v>0</v>
      </c>
      <c r="T285" s="36">
        <f ca="1">SUMIFS(СВЦЭМ!$I$34:$I$777,СВЦЭМ!$A$34:$A$777,$A285,СВЦЭМ!$B$34:$B$777,T$278)+'СЕТ СН'!$F$16</f>
        <v>0</v>
      </c>
      <c r="U285" s="36">
        <f ca="1">SUMIFS(СВЦЭМ!$I$34:$I$777,СВЦЭМ!$A$34:$A$777,$A285,СВЦЭМ!$B$34:$B$777,U$278)+'СЕТ СН'!$F$16</f>
        <v>0</v>
      </c>
      <c r="V285" s="36">
        <f ca="1">SUMIFS(СВЦЭМ!$I$34:$I$777,СВЦЭМ!$A$34:$A$777,$A285,СВЦЭМ!$B$34:$B$777,V$278)+'СЕТ СН'!$F$16</f>
        <v>0</v>
      </c>
      <c r="W285" s="36">
        <f ca="1">SUMIFS(СВЦЭМ!$I$34:$I$777,СВЦЭМ!$A$34:$A$777,$A285,СВЦЭМ!$B$34:$B$777,W$278)+'СЕТ СН'!$F$16</f>
        <v>0</v>
      </c>
      <c r="X285" s="36">
        <f ca="1">SUMIFS(СВЦЭМ!$I$34:$I$777,СВЦЭМ!$A$34:$A$777,$A285,СВЦЭМ!$B$34:$B$777,X$278)+'СЕТ СН'!$F$16</f>
        <v>0</v>
      </c>
      <c r="Y285" s="36">
        <f ca="1">SUMIFS(СВЦЭМ!$I$34:$I$777,СВЦЭМ!$A$34:$A$777,$A285,СВЦЭМ!$B$34:$B$777,Y$278)+'СЕТ СН'!$F$16</f>
        <v>0</v>
      </c>
    </row>
    <row r="286" spans="1:27" ht="15.75" hidden="1" x14ac:dyDescent="0.2">
      <c r="A286" s="35">
        <f t="shared" si="8"/>
        <v>43504</v>
      </c>
      <c r="B286" s="36">
        <f ca="1">SUMIFS(СВЦЭМ!$I$34:$I$777,СВЦЭМ!$A$34:$A$777,$A286,СВЦЭМ!$B$34:$B$777,B$278)+'СЕТ СН'!$F$16</f>
        <v>0</v>
      </c>
      <c r="C286" s="36">
        <f ca="1">SUMIFS(СВЦЭМ!$I$34:$I$777,СВЦЭМ!$A$34:$A$777,$A286,СВЦЭМ!$B$34:$B$777,C$278)+'СЕТ СН'!$F$16</f>
        <v>0</v>
      </c>
      <c r="D286" s="36">
        <f ca="1">SUMIFS(СВЦЭМ!$I$34:$I$777,СВЦЭМ!$A$34:$A$777,$A286,СВЦЭМ!$B$34:$B$777,D$278)+'СЕТ СН'!$F$16</f>
        <v>0</v>
      </c>
      <c r="E286" s="36">
        <f ca="1">SUMIFS(СВЦЭМ!$I$34:$I$777,СВЦЭМ!$A$34:$A$777,$A286,СВЦЭМ!$B$34:$B$777,E$278)+'СЕТ СН'!$F$16</f>
        <v>0</v>
      </c>
      <c r="F286" s="36">
        <f ca="1">SUMIFS(СВЦЭМ!$I$34:$I$777,СВЦЭМ!$A$34:$A$777,$A286,СВЦЭМ!$B$34:$B$777,F$278)+'СЕТ СН'!$F$16</f>
        <v>0</v>
      </c>
      <c r="G286" s="36">
        <f ca="1">SUMIFS(СВЦЭМ!$I$34:$I$777,СВЦЭМ!$A$34:$A$777,$A286,СВЦЭМ!$B$34:$B$777,G$278)+'СЕТ СН'!$F$16</f>
        <v>0</v>
      </c>
      <c r="H286" s="36">
        <f ca="1">SUMIFS(СВЦЭМ!$I$34:$I$777,СВЦЭМ!$A$34:$A$777,$A286,СВЦЭМ!$B$34:$B$777,H$278)+'СЕТ СН'!$F$16</f>
        <v>0</v>
      </c>
      <c r="I286" s="36">
        <f ca="1">SUMIFS(СВЦЭМ!$I$34:$I$777,СВЦЭМ!$A$34:$A$777,$A286,СВЦЭМ!$B$34:$B$777,I$278)+'СЕТ СН'!$F$16</f>
        <v>0</v>
      </c>
      <c r="J286" s="36">
        <f ca="1">SUMIFS(СВЦЭМ!$I$34:$I$777,СВЦЭМ!$A$34:$A$777,$A286,СВЦЭМ!$B$34:$B$777,J$278)+'СЕТ СН'!$F$16</f>
        <v>0</v>
      </c>
      <c r="K286" s="36">
        <f ca="1">SUMIFS(СВЦЭМ!$I$34:$I$777,СВЦЭМ!$A$34:$A$777,$A286,СВЦЭМ!$B$34:$B$777,K$278)+'СЕТ СН'!$F$16</f>
        <v>0</v>
      </c>
      <c r="L286" s="36">
        <f ca="1">SUMIFS(СВЦЭМ!$I$34:$I$777,СВЦЭМ!$A$34:$A$777,$A286,СВЦЭМ!$B$34:$B$777,L$278)+'СЕТ СН'!$F$16</f>
        <v>0</v>
      </c>
      <c r="M286" s="36">
        <f ca="1">SUMIFS(СВЦЭМ!$I$34:$I$777,СВЦЭМ!$A$34:$A$777,$A286,СВЦЭМ!$B$34:$B$777,M$278)+'СЕТ СН'!$F$16</f>
        <v>0</v>
      </c>
      <c r="N286" s="36">
        <f ca="1">SUMIFS(СВЦЭМ!$I$34:$I$777,СВЦЭМ!$A$34:$A$777,$A286,СВЦЭМ!$B$34:$B$777,N$278)+'СЕТ СН'!$F$16</f>
        <v>0</v>
      </c>
      <c r="O286" s="36">
        <f ca="1">SUMIFS(СВЦЭМ!$I$34:$I$777,СВЦЭМ!$A$34:$A$777,$A286,СВЦЭМ!$B$34:$B$777,O$278)+'СЕТ СН'!$F$16</f>
        <v>0</v>
      </c>
      <c r="P286" s="36">
        <f ca="1">SUMIFS(СВЦЭМ!$I$34:$I$777,СВЦЭМ!$A$34:$A$777,$A286,СВЦЭМ!$B$34:$B$777,P$278)+'СЕТ СН'!$F$16</f>
        <v>0</v>
      </c>
      <c r="Q286" s="36">
        <f ca="1">SUMIFS(СВЦЭМ!$I$34:$I$777,СВЦЭМ!$A$34:$A$777,$A286,СВЦЭМ!$B$34:$B$777,Q$278)+'СЕТ СН'!$F$16</f>
        <v>0</v>
      </c>
      <c r="R286" s="36">
        <f ca="1">SUMIFS(СВЦЭМ!$I$34:$I$777,СВЦЭМ!$A$34:$A$777,$A286,СВЦЭМ!$B$34:$B$777,R$278)+'СЕТ СН'!$F$16</f>
        <v>0</v>
      </c>
      <c r="S286" s="36">
        <f ca="1">SUMIFS(СВЦЭМ!$I$34:$I$777,СВЦЭМ!$A$34:$A$777,$A286,СВЦЭМ!$B$34:$B$777,S$278)+'СЕТ СН'!$F$16</f>
        <v>0</v>
      </c>
      <c r="T286" s="36">
        <f ca="1">SUMIFS(СВЦЭМ!$I$34:$I$777,СВЦЭМ!$A$34:$A$777,$A286,СВЦЭМ!$B$34:$B$777,T$278)+'СЕТ СН'!$F$16</f>
        <v>0</v>
      </c>
      <c r="U286" s="36">
        <f ca="1">SUMIFS(СВЦЭМ!$I$34:$I$777,СВЦЭМ!$A$34:$A$777,$A286,СВЦЭМ!$B$34:$B$777,U$278)+'СЕТ СН'!$F$16</f>
        <v>0</v>
      </c>
      <c r="V286" s="36">
        <f ca="1">SUMIFS(СВЦЭМ!$I$34:$I$777,СВЦЭМ!$A$34:$A$777,$A286,СВЦЭМ!$B$34:$B$777,V$278)+'СЕТ СН'!$F$16</f>
        <v>0</v>
      </c>
      <c r="W286" s="36">
        <f ca="1">SUMIFS(СВЦЭМ!$I$34:$I$777,СВЦЭМ!$A$34:$A$777,$A286,СВЦЭМ!$B$34:$B$777,W$278)+'СЕТ СН'!$F$16</f>
        <v>0</v>
      </c>
      <c r="X286" s="36">
        <f ca="1">SUMIFS(СВЦЭМ!$I$34:$I$777,СВЦЭМ!$A$34:$A$777,$A286,СВЦЭМ!$B$34:$B$777,X$278)+'СЕТ СН'!$F$16</f>
        <v>0</v>
      </c>
      <c r="Y286" s="36">
        <f ca="1">SUMIFS(СВЦЭМ!$I$34:$I$777,СВЦЭМ!$A$34:$A$777,$A286,СВЦЭМ!$B$34:$B$777,Y$278)+'СЕТ СН'!$F$16</f>
        <v>0</v>
      </c>
    </row>
    <row r="287" spans="1:27" ht="15.75" hidden="1" x14ac:dyDescent="0.2">
      <c r="A287" s="35">
        <f t="shared" si="8"/>
        <v>43505</v>
      </c>
      <c r="B287" s="36">
        <f ca="1">SUMIFS(СВЦЭМ!$I$34:$I$777,СВЦЭМ!$A$34:$A$777,$A287,СВЦЭМ!$B$34:$B$777,B$278)+'СЕТ СН'!$F$16</f>
        <v>0</v>
      </c>
      <c r="C287" s="36">
        <f ca="1">SUMIFS(СВЦЭМ!$I$34:$I$777,СВЦЭМ!$A$34:$A$777,$A287,СВЦЭМ!$B$34:$B$777,C$278)+'СЕТ СН'!$F$16</f>
        <v>0</v>
      </c>
      <c r="D287" s="36">
        <f ca="1">SUMIFS(СВЦЭМ!$I$34:$I$777,СВЦЭМ!$A$34:$A$777,$A287,СВЦЭМ!$B$34:$B$777,D$278)+'СЕТ СН'!$F$16</f>
        <v>0</v>
      </c>
      <c r="E287" s="36">
        <f ca="1">SUMIFS(СВЦЭМ!$I$34:$I$777,СВЦЭМ!$A$34:$A$777,$A287,СВЦЭМ!$B$34:$B$777,E$278)+'СЕТ СН'!$F$16</f>
        <v>0</v>
      </c>
      <c r="F287" s="36">
        <f ca="1">SUMIFS(СВЦЭМ!$I$34:$I$777,СВЦЭМ!$A$34:$A$777,$A287,СВЦЭМ!$B$34:$B$777,F$278)+'СЕТ СН'!$F$16</f>
        <v>0</v>
      </c>
      <c r="G287" s="36">
        <f ca="1">SUMIFS(СВЦЭМ!$I$34:$I$777,СВЦЭМ!$A$34:$A$777,$A287,СВЦЭМ!$B$34:$B$777,G$278)+'СЕТ СН'!$F$16</f>
        <v>0</v>
      </c>
      <c r="H287" s="36">
        <f ca="1">SUMIFS(СВЦЭМ!$I$34:$I$777,СВЦЭМ!$A$34:$A$777,$A287,СВЦЭМ!$B$34:$B$777,H$278)+'СЕТ СН'!$F$16</f>
        <v>0</v>
      </c>
      <c r="I287" s="36">
        <f ca="1">SUMIFS(СВЦЭМ!$I$34:$I$777,СВЦЭМ!$A$34:$A$777,$A287,СВЦЭМ!$B$34:$B$777,I$278)+'СЕТ СН'!$F$16</f>
        <v>0</v>
      </c>
      <c r="J287" s="36">
        <f ca="1">SUMIFS(СВЦЭМ!$I$34:$I$777,СВЦЭМ!$A$34:$A$777,$A287,СВЦЭМ!$B$34:$B$777,J$278)+'СЕТ СН'!$F$16</f>
        <v>0</v>
      </c>
      <c r="K287" s="36">
        <f ca="1">SUMIFS(СВЦЭМ!$I$34:$I$777,СВЦЭМ!$A$34:$A$777,$A287,СВЦЭМ!$B$34:$B$777,K$278)+'СЕТ СН'!$F$16</f>
        <v>0</v>
      </c>
      <c r="L287" s="36">
        <f ca="1">SUMIFS(СВЦЭМ!$I$34:$I$777,СВЦЭМ!$A$34:$A$777,$A287,СВЦЭМ!$B$34:$B$777,L$278)+'СЕТ СН'!$F$16</f>
        <v>0</v>
      </c>
      <c r="M287" s="36">
        <f ca="1">SUMIFS(СВЦЭМ!$I$34:$I$777,СВЦЭМ!$A$34:$A$777,$A287,СВЦЭМ!$B$34:$B$777,M$278)+'СЕТ СН'!$F$16</f>
        <v>0</v>
      </c>
      <c r="N287" s="36">
        <f ca="1">SUMIFS(СВЦЭМ!$I$34:$I$777,СВЦЭМ!$A$34:$A$777,$A287,СВЦЭМ!$B$34:$B$777,N$278)+'СЕТ СН'!$F$16</f>
        <v>0</v>
      </c>
      <c r="O287" s="36">
        <f ca="1">SUMIFS(СВЦЭМ!$I$34:$I$777,СВЦЭМ!$A$34:$A$777,$A287,СВЦЭМ!$B$34:$B$777,O$278)+'СЕТ СН'!$F$16</f>
        <v>0</v>
      </c>
      <c r="P287" s="36">
        <f ca="1">SUMIFS(СВЦЭМ!$I$34:$I$777,СВЦЭМ!$A$34:$A$777,$A287,СВЦЭМ!$B$34:$B$777,P$278)+'СЕТ СН'!$F$16</f>
        <v>0</v>
      </c>
      <c r="Q287" s="36">
        <f ca="1">SUMIFS(СВЦЭМ!$I$34:$I$777,СВЦЭМ!$A$34:$A$777,$A287,СВЦЭМ!$B$34:$B$777,Q$278)+'СЕТ СН'!$F$16</f>
        <v>0</v>
      </c>
      <c r="R287" s="36">
        <f ca="1">SUMIFS(СВЦЭМ!$I$34:$I$777,СВЦЭМ!$A$34:$A$777,$A287,СВЦЭМ!$B$34:$B$777,R$278)+'СЕТ СН'!$F$16</f>
        <v>0</v>
      </c>
      <c r="S287" s="36">
        <f ca="1">SUMIFS(СВЦЭМ!$I$34:$I$777,СВЦЭМ!$A$34:$A$777,$A287,СВЦЭМ!$B$34:$B$777,S$278)+'СЕТ СН'!$F$16</f>
        <v>0</v>
      </c>
      <c r="T287" s="36">
        <f ca="1">SUMIFS(СВЦЭМ!$I$34:$I$777,СВЦЭМ!$A$34:$A$777,$A287,СВЦЭМ!$B$34:$B$777,T$278)+'СЕТ СН'!$F$16</f>
        <v>0</v>
      </c>
      <c r="U287" s="36">
        <f ca="1">SUMIFS(СВЦЭМ!$I$34:$I$777,СВЦЭМ!$A$34:$A$777,$A287,СВЦЭМ!$B$34:$B$777,U$278)+'СЕТ СН'!$F$16</f>
        <v>0</v>
      </c>
      <c r="V287" s="36">
        <f ca="1">SUMIFS(СВЦЭМ!$I$34:$I$777,СВЦЭМ!$A$34:$A$777,$A287,СВЦЭМ!$B$34:$B$777,V$278)+'СЕТ СН'!$F$16</f>
        <v>0</v>
      </c>
      <c r="W287" s="36">
        <f ca="1">SUMIFS(СВЦЭМ!$I$34:$I$777,СВЦЭМ!$A$34:$A$777,$A287,СВЦЭМ!$B$34:$B$777,W$278)+'СЕТ СН'!$F$16</f>
        <v>0</v>
      </c>
      <c r="X287" s="36">
        <f ca="1">SUMIFS(СВЦЭМ!$I$34:$I$777,СВЦЭМ!$A$34:$A$777,$A287,СВЦЭМ!$B$34:$B$777,X$278)+'СЕТ СН'!$F$16</f>
        <v>0</v>
      </c>
      <c r="Y287" s="36">
        <f ca="1">SUMIFS(СВЦЭМ!$I$34:$I$777,СВЦЭМ!$A$34:$A$777,$A287,СВЦЭМ!$B$34:$B$777,Y$278)+'СЕТ СН'!$F$16</f>
        <v>0</v>
      </c>
    </row>
    <row r="288" spans="1:27" ht="15.75" hidden="1" x14ac:dyDescent="0.2">
      <c r="A288" s="35">
        <f t="shared" si="8"/>
        <v>43506</v>
      </c>
      <c r="B288" s="36">
        <f ca="1">SUMIFS(СВЦЭМ!$I$34:$I$777,СВЦЭМ!$A$34:$A$777,$A288,СВЦЭМ!$B$34:$B$777,B$278)+'СЕТ СН'!$F$16</f>
        <v>0</v>
      </c>
      <c r="C288" s="36">
        <f ca="1">SUMIFS(СВЦЭМ!$I$34:$I$777,СВЦЭМ!$A$34:$A$777,$A288,СВЦЭМ!$B$34:$B$777,C$278)+'СЕТ СН'!$F$16</f>
        <v>0</v>
      </c>
      <c r="D288" s="36">
        <f ca="1">SUMIFS(СВЦЭМ!$I$34:$I$777,СВЦЭМ!$A$34:$A$777,$A288,СВЦЭМ!$B$34:$B$777,D$278)+'СЕТ СН'!$F$16</f>
        <v>0</v>
      </c>
      <c r="E288" s="36">
        <f ca="1">SUMIFS(СВЦЭМ!$I$34:$I$777,СВЦЭМ!$A$34:$A$777,$A288,СВЦЭМ!$B$34:$B$777,E$278)+'СЕТ СН'!$F$16</f>
        <v>0</v>
      </c>
      <c r="F288" s="36">
        <f ca="1">SUMIFS(СВЦЭМ!$I$34:$I$777,СВЦЭМ!$A$34:$A$777,$A288,СВЦЭМ!$B$34:$B$777,F$278)+'СЕТ СН'!$F$16</f>
        <v>0</v>
      </c>
      <c r="G288" s="36">
        <f ca="1">SUMIFS(СВЦЭМ!$I$34:$I$777,СВЦЭМ!$A$34:$A$777,$A288,СВЦЭМ!$B$34:$B$777,G$278)+'СЕТ СН'!$F$16</f>
        <v>0</v>
      </c>
      <c r="H288" s="36">
        <f ca="1">SUMIFS(СВЦЭМ!$I$34:$I$777,СВЦЭМ!$A$34:$A$777,$A288,СВЦЭМ!$B$34:$B$777,H$278)+'СЕТ СН'!$F$16</f>
        <v>0</v>
      </c>
      <c r="I288" s="36">
        <f ca="1">SUMIFS(СВЦЭМ!$I$34:$I$777,СВЦЭМ!$A$34:$A$777,$A288,СВЦЭМ!$B$34:$B$777,I$278)+'СЕТ СН'!$F$16</f>
        <v>0</v>
      </c>
      <c r="J288" s="36">
        <f ca="1">SUMIFS(СВЦЭМ!$I$34:$I$777,СВЦЭМ!$A$34:$A$777,$A288,СВЦЭМ!$B$34:$B$777,J$278)+'СЕТ СН'!$F$16</f>
        <v>0</v>
      </c>
      <c r="K288" s="36">
        <f ca="1">SUMIFS(СВЦЭМ!$I$34:$I$777,СВЦЭМ!$A$34:$A$777,$A288,СВЦЭМ!$B$34:$B$777,K$278)+'СЕТ СН'!$F$16</f>
        <v>0</v>
      </c>
      <c r="L288" s="36">
        <f ca="1">SUMIFS(СВЦЭМ!$I$34:$I$777,СВЦЭМ!$A$34:$A$777,$A288,СВЦЭМ!$B$34:$B$777,L$278)+'СЕТ СН'!$F$16</f>
        <v>0</v>
      </c>
      <c r="M288" s="36">
        <f ca="1">SUMIFS(СВЦЭМ!$I$34:$I$777,СВЦЭМ!$A$34:$A$777,$A288,СВЦЭМ!$B$34:$B$777,M$278)+'СЕТ СН'!$F$16</f>
        <v>0</v>
      </c>
      <c r="N288" s="36">
        <f ca="1">SUMIFS(СВЦЭМ!$I$34:$I$777,СВЦЭМ!$A$34:$A$777,$A288,СВЦЭМ!$B$34:$B$777,N$278)+'СЕТ СН'!$F$16</f>
        <v>0</v>
      </c>
      <c r="O288" s="36">
        <f ca="1">SUMIFS(СВЦЭМ!$I$34:$I$777,СВЦЭМ!$A$34:$A$777,$A288,СВЦЭМ!$B$34:$B$777,O$278)+'СЕТ СН'!$F$16</f>
        <v>0</v>
      </c>
      <c r="P288" s="36">
        <f ca="1">SUMIFS(СВЦЭМ!$I$34:$I$777,СВЦЭМ!$A$34:$A$777,$A288,СВЦЭМ!$B$34:$B$777,P$278)+'СЕТ СН'!$F$16</f>
        <v>0</v>
      </c>
      <c r="Q288" s="36">
        <f ca="1">SUMIFS(СВЦЭМ!$I$34:$I$777,СВЦЭМ!$A$34:$A$777,$A288,СВЦЭМ!$B$34:$B$777,Q$278)+'СЕТ СН'!$F$16</f>
        <v>0</v>
      </c>
      <c r="R288" s="36">
        <f ca="1">SUMIFS(СВЦЭМ!$I$34:$I$777,СВЦЭМ!$A$34:$A$777,$A288,СВЦЭМ!$B$34:$B$777,R$278)+'СЕТ СН'!$F$16</f>
        <v>0</v>
      </c>
      <c r="S288" s="36">
        <f ca="1">SUMIFS(СВЦЭМ!$I$34:$I$777,СВЦЭМ!$A$34:$A$777,$A288,СВЦЭМ!$B$34:$B$777,S$278)+'СЕТ СН'!$F$16</f>
        <v>0</v>
      </c>
      <c r="T288" s="36">
        <f ca="1">SUMIFS(СВЦЭМ!$I$34:$I$777,СВЦЭМ!$A$34:$A$777,$A288,СВЦЭМ!$B$34:$B$777,T$278)+'СЕТ СН'!$F$16</f>
        <v>0</v>
      </c>
      <c r="U288" s="36">
        <f ca="1">SUMIFS(СВЦЭМ!$I$34:$I$777,СВЦЭМ!$A$34:$A$777,$A288,СВЦЭМ!$B$34:$B$777,U$278)+'СЕТ СН'!$F$16</f>
        <v>0</v>
      </c>
      <c r="V288" s="36">
        <f ca="1">SUMIFS(СВЦЭМ!$I$34:$I$777,СВЦЭМ!$A$34:$A$777,$A288,СВЦЭМ!$B$34:$B$777,V$278)+'СЕТ СН'!$F$16</f>
        <v>0</v>
      </c>
      <c r="W288" s="36">
        <f ca="1">SUMIFS(СВЦЭМ!$I$34:$I$777,СВЦЭМ!$A$34:$A$777,$A288,СВЦЭМ!$B$34:$B$777,W$278)+'СЕТ СН'!$F$16</f>
        <v>0</v>
      </c>
      <c r="X288" s="36">
        <f ca="1">SUMIFS(СВЦЭМ!$I$34:$I$777,СВЦЭМ!$A$34:$A$777,$A288,СВЦЭМ!$B$34:$B$777,X$278)+'СЕТ СН'!$F$16</f>
        <v>0</v>
      </c>
      <c r="Y288" s="36">
        <f ca="1">SUMIFS(СВЦЭМ!$I$34:$I$777,СВЦЭМ!$A$34:$A$777,$A288,СВЦЭМ!$B$34:$B$777,Y$278)+'СЕТ СН'!$F$16</f>
        <v>0</v>
      </c>
    </row>
    <row r="289" spans="1:25" ht="15.75" hidden="1" x14ac:dyDescent="0.2">
      <c r="A289" s="35">
        <f t="shared" si="8"/>
        <v>43507</v>
      </c>
      <c r="B289" s="36">
        <f ca="1">SUMIFS(СВЦЭМ!$I$34:$I$777,СВЦЭМ!$A$34:$A$777,$A289,СВЦЭМ!$B$34:$B$777,B$278)+'СЕТ СН'!$F$16</f>
        <v>0</v>
      </c>
      <c r="C289" s="36">
        <f ca="1">SUMIFS(СВЦЭМ!$I$34:$I$777,СВЦЭМ!$A$34:$A$777,$A289,СВЦЭМ!$B$34:$B$777,C$278)+'СЕТ СН'!$F$16</f>
        <v>0</v>
      </c>
      <c r="D289" s="36">
        <f ca="1">SUMIFS(СВЦЭМ!$I$34:$I$777,СВЦЭМ!$A$34:$A$777,$A289,СВЦЭМ!$B$34:$B$777,D$278)+'СЕТ СН'!$F$16</f>
        <v>0</v>
      </c>
      <c r="E289" s="36">
        <f ca="1">SUMIFS(СВЦЭМ!$I$34:$I$777,СВЦЭМ!$A$34:$A$777,$A289,СВЦЭМ!$B$34:$B$777,E$278)+'СЕТ СН'!$F$16</f>
        <v>0</v>
      </c>
      <c r="F289" s="36">
        <f ca="1">SUMIFS(СВЦЭМ!$I$34:$I$777,СВЦЭМ!$A$34:$A$777,$A289,СВЦЭМ!$B$34:$B$777,F$278)+'СЕТ СН'!$F$16</f>
        <v>0</v>
      </c>
      <c r="G289" s="36">
        <f ca="1">SUMIFS(СВЦЭМ!$I$34:$I$777,СВЦЭМ!$A$34:$A$777,$A289,СВЦЭМ!$B$34:$B$777,G$278)+'СЕТ СН'!$F$16</f>
        <v>0</v>
      </c>
      <c r="H289" s="36">
        <f ca="1">SUMIFS(СВЦЭМ!$I$34:$I$777,СВЦЭМ!$A$34:$A$777,$A289,СВЦЭМ!$B$34:$B$777,H$278)+'СЕТ СН'!$F$16</f>
        <v>0</v>
      </c>
      <c r="I289" s="36">
        <f ca="1">SUMIFS(СВЦЭМ!$I$34:$I$777,СВЦЭМ!$A$34:$A$777,$A289,СВЦЭМ!$B$34:$B$777,I$278)+'СЕТ СН'!$F$16</f>
        <v>0</v>
      </c>
      <c r="J289" s="36">
        <f ca="1">SUMIFS(СВЦЭМ!$I$34:$I$777,СВЦЭМ!$A$34:$A$777,$A289,СВЦЭМ!$B$34:$B$777,J$278)+'СЕТ СН'!$F$16</f>
        <v>0</v>
      </c>
      <c r="K289" s="36">
        <f ca="1">SUMIFS(СВЦЭМ!$I$34:$I$777,СВЦЭМ!$A$34:$A$777,$A289,СВЦЭМ!$B$34:$B$777,K$278)+'СЕТ СН'!$F$16</f>
        <v>0</v>
      </c>
      <c r="L289" s="36">
        <f ca="1">SUMIFS(СВЦЭМ!$I$34:$I$777,СВЦЭМ!$A$34:$A$777,$A289,СВЦЭМ!$B$34:$B$777,L$278)+'СЕТ СН'!$F$16</f>
        <v>0</v>
      </c>
      <c r="M289" s="36">
        <f ca="1">SUMIFS(СВЦЭМ!$I$34:$I$777,СВЦЭМ!$A$34:$A$777,$A289,СВЦЭМ!$B$34:$B$777,M$278)+'СЕТ СН'!$F$16</f>
        <v>0</v>
      </c>
      <c r="N289" s="36">
        <f ca="1">SUMIFS(СВЦЭМ!$I$34:$I$777,СВЦЭМ!$A$34:$A$777,$A289,СВЦЭМ!$B$34:$B$777,N$278)+'СЕТ СН'!$F$16</f>
        <v>0</v>
      </c>
      <c r="O289" s="36">
        <f ca="1">SUMIFS(СВЦЭМ!$I$34:$I$777,СВЦЭМ!$A$34:$A$777,$A289,СВЦЭМ!$B$34:$B$777,O$278)+'СЕТ СН'!$F$16</f>
        <v>0</v>
      </c>
      <c r="P289" s="36">
        <f ca="1">SUMIFS(СВЦЭМ!$I$34:$I$777,СВЦЭМ!$A$34:$A$777,$A289,СВЦЭМ!$B$34:$B$777,P$278)+'СЕТ СН'!$F$16</f>
        <v>0</v>
      </c>
      <c r="Q289" s="36">
        <f ca="1">SUMIFS(СВЦЭМ!$I$34:$I$777,СВЦЭМ!$A$34:$A$777,$A289,СВЦЭМ!$B$34:$B$777,Q$278)+'СЕТ СН'!$F$16</f>
        <v>0</v>
      </c>
      <c r="R289" s="36">
        <f ca="1">SUMIFS(СВЦЭМ!$I$34:$I$777,СВЦЭМ!$A$34:$A$777,$A289,СВЦЭМ!$B$34:$B$777,R$278)+'СЕТ СН'!$F$16</f>
        <v>0</v>
      </c>
      <c r="S289" s="36">
        <f ca="1">SUMIFS(СВЦЭМ!$I$34:$I$777,СВЦЭМ!$A$34:$A$777,$A289,СВЦЭМ!$B$34:$B$777,S$278)+'СЕТ СН'!$F$16</f>
        <v>0</v>
      </c>
      <c r="T289" s="36">
        <f ca="1">SUMIFS(СВЦЭМ!$I$34:$I$777,СВЦЭМ!$A$34:$A$777,$A289,СВЦЭМ!$B$34:$B$777,T$278)+'СЕТ СН'!$F$16</f>
        <v>0</v>
      </c>
      <c r="U289" s="36">
        <f ca="1">SUMIFS(СВЦЭМ!$I$34:$I$777,СВЦЭМ!$A$34:$A$777,$A289,СВЦЭМ!$B$34:$B$777,U$278)+'СЕТ СН'!$F$16</f>
        <v>0</v>
      </c>
      <c r="V289" s="36">
        <f ca="1">SUMIFS(СВЦЭМ!$I$34:$I$777,СВЦЭМ!$A$34:$A$777,$A289,СВЦЭМ!$B$34:$B$777,V$278)+'СЕТ СН'!$F$16</f>
        <v>0</v>
      </c>
      <c r="W289" s="36">
        <f ca="1">SUMIFS(СВЦЭМ!$I$34:$I$777,СВЦЭМ!$A$34:$A$777,$A289,СВЦЭМ!$B$34:$B$777,W$278)+'СЕТ СН'!$F$16</f>
        <v>0</v>
      </c>
      <c r="X289" s="36">
        <f ca="1">SUMIFS(СВЦЭМ!$I$34:$I$777,СВЦЭМ!$A$34:$A$777,$A289,СВЦЭМ!$B$34:$B$777,X$278)+'СЕТ СН'!$F$16</f>
        <v>0</v>
      </c>
      <c r="Y289" s="36">
        <f ca="1">SUMIFS(СВЦЭМ!$I$34:$I$777,СВЦЭМ!$A$34:$A$777,$A289,СВЦЭМ!$B$34:$B$777,Y$278)+'СЕТ СН'!$F$16</f>
        <v>0</v>
      </c>
    </row>
    <row r="290" spans="1:25" ht="15.75" hidden="1" x14ac:dyDescent="0.2">
      <c r="A290" s="35">
        <f t="shared" si="8"/>
        <v>43508</v>
      </c>
      <c r="B290" s="36">
        <f ca="1">SUMIFS(СВЦЭМ!$I$34:$I$777,СВЦЭМ!$A$34:$A$777,$A290,СВЦЭМ!$B$34:$B$777,B$278)+'СЕТ СН'!$F$16</f>
        <v>0</v>
      </c>
      <c r="C290" s="36">
        <f ca="1">SUMIFS(СВЦЭМ!$I$34:$I$777,СВЦЭМ!$A$34:$A$777,$A290,СВЦЭМ!$B$34:$B$777,C$278)+'СЕТ СН'!$F$16</f>
        <v>0</v>
      </c>
      <c r="D290" s="36">
        <f ca="1">SUMIFS(СВЦЭМ!$I$34:$I$777,СВЦЭМ!$A$34:$A$777,$A290,СВЦЭМ!$B$34:$B$777,D$278)+'СЕТ СН'!$F$16</f>
        <v>0</v>
      </c>
      <c r="E290" s="36">
        <f ca="1">SUMIFS(СВЦЭМ!$I$34:$I$777,СВЦЭМ!$A$34:$A$777,$A290,СВЦЭМ!$B$34:$B$777,E$278)+'СЕТ СН'!$F$16</f>
        <v>0</v>
      </c>
      <c r="F290" s="36">
        <f ca="1">SUMIFS(СВЦЭМ!$I$34:$I$777,СВЦЭМ!$A$34:$A$777,$A290,СВЦЭМ!$B$34:$B$777,F$278)+'СЕТ СН'!$F$16</f>
        <v>0</v>
      </c>
      <c r="G290" s="36">
        <f ca="1">SUMIFS(СВЦЭМ!$I$34:$I$777,СВЦЭМ!$A$34:$A$777,$A290,СВЦЭМ!$B$34:$B$777,G$278)+'СЕТ СН'!$F$16</f>
        <v>0</v>
      </c>
      <c r="H290" s="36">
        <f ca="1">SUMIFS(СВЦЭМ!$I$34:$I$777,СВЦЭМ!$A$34:$A$777,$A290,СВЦЭМ!$B$34:$B$777,H$278)+'СЕТ СН'!$F$16</f>
        <v>0</v>
      </c>
      <c r="I290" s="36">
        <f ca="1">SUMIFS(СВЦЭМ!$I$34:$I$777,СВЦЭМ!$A$34:$A$777,$A290,СВЦЭМ!$B$34:$B$777,I$278)+'СЕТ СН'!$F$16</f>
        <v>0</v>
      </c>
      <c r="J290" s="36">
        <f ca="1">SUMIFS(СВЦЭМ!$I$34:$I$777,СВЦЭМ!$A$34:$A$777,$A290,СВЦЭМ!$B$34:$B$777,J$278)+'СЕТ СН'!$F$16</f>
        <v>0</v>
      </c>
      <c r="K290" s="36">
        <f ca="1">SUMIFS(СВЦЭМ!$I$34:$I$777,СВЦЭМ!$A$34:$A$777,$A290,СВЦЭМ!$B$34:$B$777,K$278)+'СЕТ СН'!$F$16</f>
        <v>0</v>
      </c>
      <c r="L290" s="36">
        <f ca="1">SUMIFS(СВЦЭМ!$I$34:$I$777,СВЦЭМ!$A$34:$A$777,$A290,СВЦЭМ!$B$34:$B$777,L$278)+'СЕТ СН'!$F$16</f>
        <v>0</v>
      </c>
      <c r="M290" s="36">
        <f ca="1">SUMIFS(СВЦЭМ!$I$34:$I$777,СВЦЭМ!$A$34:$A$777,$A290,СВЦЭМ!$B$34:$B$777,M$278)+'СЕТ СН'!$F$16</f>
        <v>0</v>
      </c>
      <c r="N290" s="36">
        <f ca="1">SUMIFS(СВЦЭМ!$I$34:$I$777,СВЦЭМ!$A$34:$A$777,$A290,СВЦЭМ!$B$34:$B$777,N$278)+'СЕТ СН'!$F$16</f>
        <v>0</v>
      </c>
      <c r="O290" s="36">
        <f ca="1">SUMIFS(СВЦЭМ!$I$34:$I$777,СВЦЭМ!$A$34:$A$777,$A290,СВЦЭМ!$B$34:$B$777,O$278)+'СЕТ СН'!$F$16</f>
        <v>0</v>
      </c>
      <c r="P290" s="36">
        <f ca="1">SUMIFS(СВЦЭМ!$I$34:$I$777,СВЦЭМ!$A$34:$A$777,$A290,СВЦЭМ!$B$34:$B$777,P$278)+'СЕТ СН'!$F$16</f>
        <v>0</v>
      </c>
      <c r="Q290" s="36">
        <f ca="1">SUMIFS(СВЦЭМ!$I$34:$I$777,СВЦЭМ!$A$34:$A$777,$A290,СВЦЭМ!$B$34:$B$777,Q$278)+'СЕТ СН'!$F$16</f>
        <v>0</v>
      </c>
      <c r="R290" s="36">
        <f ca="1">SUMIFS(СВЦЭМ!$I$34:$I$777,СВЦЭМ!$A$34:$A$777,$A290,СВЦЭМ!$B$34:$B$777,R$278)+'СЕТ СН'!$F$16</f>
        <v>0</v>
      </c>
      <c r="S290" s="36">
        <f ca="1">SUMIFS(СВЦЭМ!$I$34:$I$777,СВЦЭМ!$A$34:$A$777,$A290,СВЦЭМ!$B$34:$B$777,S$278)+'СЕТ СН'!$F$16</f>
        <v>0</v>
      </c>
      <c r="T290" s="36">
        <f ca="1">SUMIFS(СВЦЭМ!$I$34:$I$777,СВЦЭМ!$A$34:$A$777,$A290,СВЦЭМ!$B$34:$B$777,T$278)+'СЕТ СН'!$F$16</f>
        <v>0</v>
      </c>
      <c r="U290" s="36">
        <f ca="1">SUMIFS(СВЦЭМ!$I$34:$I$777,СВЦЭМ!$A$34:$A$777,$A290,СВЦЭМ!$B$34:$B$777,U$278)+'СЕТ СН'!$F$16</f>
        <v>0</v>
      </c>
      <c r="V290" s="36">
        <f ca="1">SUMIFS(СВЦЭМ!$I$34:$I$777,СВЦЭМ!$A$34:$A$777,$A290,СВЦЭМ!$B$34:$B$777,V$278)+'СЕТ СН'!$F$16</f>
        <v>0</v>
      </c>
      <c r="W290" s="36">
        <f ca="1">SUMIFS(СВЦЭМ!$I$34:$I$777,СВЦЭМ!$A$34:$A$777,$A290,СВЦЭМ!$B$34:$B$777,W$278)+'СЕТ СН'!$F$16</f>
        <v>0</v>
      </c>
      <c r="X290" s="36">
        <f ca="1">SUMIFS(СВЦЭМ!$I$34:$I$777,СВЦЭМ!$A$34:$A$777,$A290,СВЦЭМ!$B$34:$B$777,X$278)+'СЕТ СН'!$F$16</f>
        <v>0</v>
      </c>
      <c r="Y290" s="36">
        <f ca="1">SUMIFS(СВЦЭМ!$I$34:$I$777,СВЦЭМ!$A$34:$A$777,$A290,СВЦЭМ!$B$34:$B$777,Y$278)+'СЕТ СН'!$F$16</f>
        <v>0</v>
      </c>
    </row>
    <row r="291" spans="1:25" ht="15.75" hidden="1" x14ac:dyDescent="0.2">
      <c r="A291" s="35">
        <f t="shared" si="8"/>
        <v>43509</v>
      </c>
      <c r="B291" s="36">
        <f ca="1">SUMIFS(СВЦЭМ!$I$34:$I$777,СВЦЭМ!$A$34:$A$777,$A291,СВЦЭМ!$B$34:$B$777,B$278)+'СЕТ СН'!$F$16</f>
        <v>0</v>
      </c>
      <c r="C291" s="36">
        <f ca="1">SUMIFS(СВЦЭМ!$I$34:$I$777,СВЦЭМ!$A$34:$A$777,$A291,СВЦЭМ!$B$34:$B$777,C$278)+'СЕТ СН'!$F$16</f>
        <v>0</v>
      </c>
      <c r="D291" s="36">
        <f ca="1">SUMIFS(СВЦЭМ!$I$34:$I$777,СВЦЭМ!$A$34:$A$777,$A291,СВЦЭМ!$B$34:$B$777,D$278)+'СЕТ СН'!$F$16</f>
        <v>0</v>
      </c>
      <c r="E291" s="36">
        <f ca="1">SUMIFS(СВЦЭМ!$I$34:$I$777,СВЦЭМ!$A$34:$A$777,$A291,СВЦЭМ!$B$34:$B$777,E$278)+'СЕТ СН'!$F$16</f>
        <v>0</v>
      </c>
      <c r="F291" s="36">
        <f ca="1">SUMIFS(СВЦЭМ!$I$34:$I$777,СВЦЭМ!$A$34:$A$777,$A291,СВЦЭМ!$B$34:$B$777,F$278)+'СЕТ СН'!$F$16</f>
        <v>0</v>
      </c>
      <c r="G291" s="36">
        <f ca="1">SUMIFS(СВЦЭМ!$I$34:$I$777,СВЦЭМ!$A$34:$A$777,$A291,СВЦЭМ!$B$34:$B$777,G$278)+'СЕТ СН'!$F$16</f>
        <v>0</v>
      </c>
      <c r="H291" s="36">
        <f ca="1">SUMIFS(СВЦЭМ!$I$34:$I$777,СВЦЭМ!$A$34:$A$777,$A291,СВЦЭМ!$B$34:$B$777,H$278)+'СЕТ СН'!$F$16</f>
        <v>0</v>
      </c>
      <c r="I291" s="36">
        <f ca="1">SUMIFS(СВЦЭМ!$I$34:$I$777,СВЦЭМ!$A$34:$A$777,$A291,СВЦЭМ!$B$34:$B$777,I$278)+'СЕТ СН'!$F$16</f>
        <v>0</v>
      </c>
      <c r="J291" s="36">
        <f ca="1">SUMIFS(СВЦЭМ!$I$34:$I$777,СВЦЭМ!$A$34:$A$777,$A291,СВЦЭМ!$B$34:$B$777,J$278)+'СЕТ СН'!$F$16</f>
        <v>0</v>
      </c>
      <c r="K291" s="36">
        <f ca="1">SUMIFS(СВЦЭМ!$I$34:$I$777,СВЦЭМ!$A$34:$A$777,$A291,СВЦЭМ!$B$34:$B$777,K$278)+'СЕТ СН'!$F$16</f>
        <v>0</v>
      </c>
      <c r="L291" s="36">
        <f ca="1">SUMIFS(СВЦЭМ!$I$34:$I$777,СВЦЭМ!$A$34:$A$777,$A291,СВЦЭМ!$B$34:$B$777,L$278)+'СЕТ СН'!$F$16</f>
        <v>0</v>
      </c>
      <c r="M291" s="36">
        <f ca="1">SUMIFS(СВЦЭМ!$I$34:$I$777,СВЦЭМ!$A$34:$A$777,$A291,СВЦЭМ!$B$34:$B$777,M$278)+'СЕТ СН'!$F$16</f>
        <v>0</v>
      </c>
      <c r="N291" s="36">
        <f ca="1">SUMIFS(СВЦЭМ!$I$34:$I$777,СВЦЭМ!$A$34:$A$777,$A291,СВЦЭМ!$B$34:$B$777,N$278)+'СЕТ СН'!$F$16</f>
        <v>0</v>
      </c>
      <c r="O291" s="36">
        <f ca="1">SUMIFS(СВЦЭМ!$I$34:$I$777,СВЦЭМ!$A$34:$A$777,$A291,СВЦЭМ!$B$34:$B$777,O$278)+'СЕТ СН'!$F$16</f>
        <v>0</v>
      </c>
      <c r="P291" s="36">
        <f ca="1">SUMIFS(СВЦЭМ!$I$34:$I$777,СВЦЭМ!$A$34:$A$777,$A291,СВЦЭМ!$B$34:$B$777,P$278)+'СЕТ СН'!$F$16</f>
        <v>0</v>
      </c>
      <c r="Q291" s="36">
        <f ca="1">SUMIFS(СВЦЭМ!$I$34:$I$777,СВЦЭМ!$A$34:$A$777,$A291,СВЦЭМ!$B$34:$B$777,Q$278)+'СЕТ СН'!$F$16</f>
        <v>0</v>
      </c>
      <c r="R291" s="36">
        <f ca="1">SUMIFS(СВЦЭМ!$I$34:$I$777,СВЦЭМ!$A$34:$A$777,$A291,СВЦЭМ!$B$34:$B$777,R$278)+'СЕТ СН'!$F$16</f>
        <v>0</v>
      </c>
      <c r="S291" s="36">
        <f ca="1">SUMIFS(СВЦЭМ!$I$34:$I$777,СВЦЭМ!$A$34:$A$777,$A291,СВЦЭМ!$B$34:$B$777,S$278)+'СЕТ СН'!$F$16</f>
        <v>0</v>
      </c>
      <c r="T291" s="36">
        <f ca="1">SUMIFS(СВЦЭМ!$I$34:$I$777,СВЦЭМ!$A$34:$A$777,$A291,СВЦЭМ!$B$34:$B$777,T$278)+'СЕТ СН'!$F$16</f>
        <v>0</v>
      </c>
      <c r="U291" s="36">
        <f ca="1">SUMIFS(СВЦЭМ!$I$34:$I$777,СВЦЭМ!$A$34:$A$777,$A291,СВЦЭМ!$B$34:$B$777,U$278)+'СЕТ СН'!$F$16</f>
        <v>0</v>
      </c>
      <c r="V291" s="36">
        <f ca="1">SUMIFS(СВЦЭМ!$I$34:$I$777,СВЦЭМ!$A$34:$A$777,$A291,СВЦЭМ!$B$34:$B$777,V$278)+'СЕТ СН'!$F$16</f>
        <v>0</v>
      </c>
      <c r="W291" s="36">
        <f ca="1">SUMIFS(СВЦЭМ!$I$34:$I$777,СВЦЭМ!$A$34:$A$777,$A291,СВЦЭМ!$B$34:$B$777,W$278)+'СЕТ СН'!$F$16</f>
        <v>0</v>
      </c>
      <c r="X291" s="36">
        <f ca="1">SUMIFS(СВЦЭМ!$I$34:$I$777,СВЦЭМ!$A$34:$A$777,$A291,СВЦЭМ!$B$34:$B$777,X$278)+'СЕТ СН'!$F$16</f>
        <v>0</v>
      </c>
      <c r="Y291" s="36">
        <f ca="1">SUMIFS(СВЦЭМ!$I$34:$I$777,СВЦЭМ!$A$34:$A$777,$A291,СВЦЭМ!$B$34:$B$777,Y$278)+'СЕТ СН'!$F$16</f>
        <v>0</v>
      </c>
    </row>
    <row r="292" spans="1:25" ht="15.75" hidden="1" x14ac:dyDescent="0.2">
      <c r="A292" s="35">
        <f t="shared" si="8"/>
        <v>43510</v>
      </c>
      <c r="B292" s="36">
        <f ca="1">SUMIFS(СВЦЭМ!$I$34:$I$777,СВЦЭМ!$A$34:$A$777,$A292,СВЦЭМ!$B$34:$B$777,B$278)+'СЕТ СН'!$F$16</f>
        <v>0</v>
      </c>
      <c r="C292" s="36">
        <f ca="1">SUMIFS(СВЦЭМ!$I$34:$I$777,СВЦЭМ!$A$34:$A$777,$A292,СВЦЭМ!$B$34:$B$777,C$278)+'СЕТ СН'!$F$16</f>
        <v>0</v>
      </c>
      <c r="D292" s="36">
        <f ca="1">SUMIFS(СВЦЭМ!$I$34:$I$777,СВЦЭМ!$A$34:$A$777,$A292,СВЦЭМ!$B$34:$B$777,D$278)+'СЕТ СН'!$F$16</f>
        <v>0</v>
      </c>
      <c r="E292" s="36">
        <f ca="1">SUMIFS(СВЦЭМ!$I$34:$I$777,СВЦЭМ!$A$34:$A$777,$A292,СВЦЭМ!$B$34:$B$777,E$278)+'СЕТ СН'!$F$16</f>
        <v>0</v>
      </c>
      <c r="F292" s="36">
        <f ca="1">SUMIFS(СВЦЭМ!$I$34:$I$777,СВЦЭМ!$A$34:$A$777,$A292,СВЦЭМ!$B$34:$B$777,F$278)+'СЕТ СН'!$F$16</f>
        <v>0</v>
      </c>
      <c r="G292" s="36">
        <f ca="1">SUMIFS(СВЦЭМ!$I$34:$I$777,СВЦЭМ!$A$34:$A$777,$A292,СВЦЭМ!$B$34:$B$777,G$278)+'СЕТ СН'!$F$16</f>
        <v>0</v>
      </c>
      <c r="H292" s="36">
        <f ca="1">SUMIFS(СВЦЭМ!$I$34:$I$777,СВЦЭМ!$A$34:$A$777,$A292,СВЦЭМ!$B$34:$B$777,H$278)+'СЕТ СН'!$F$16</f>
        <v>0</v>
      </c>
      <c r="I292" s="36">
        <f ca="1">SUMIFS(СВЦЭМ!$I$34:$I$777,СВЦЭМ!$A$34:$A$777,$A292,СВЦЭМ!$B$34:$B$777,I$278)+'СЕТ СН'!$F$16</f>
        <v>0</v>
      </c>
      <c r="J292" s="36">
        <f ca="1">SUMIFS(СВЦЭМ!$I$34:$I$777,СВЦЭМ!$A$34:$A$777,$A292,СВЦЭМ!$B$34:$B$777,J$278)+'СЕТ СН'!$F$16</f>
        <v>0</v>
      </c>
      <c r="K292" s="36">
        <f ca="1">SUMIFS(СВЦЭМ!$I$34:$I$777,СВЦЭМ!$A$34:$A$777,$A292,СВЦЭМ!$B$34:$B$777,K$278)+'СЕТ СН'!$F$16</f>
        <v>0</v>
      </c>
      <c r="L292" s="36">
        <f ca="1">SUMIFS(СВЦЭМ!$I$34:$I$777,СВЦЭМ!$A$34:$A$777,$A292,СВЦЭМ!$B$34:$B$777,L$278)+'СЕТ СН'!$F$16</f>
        <v>0</v>
      </c>
      <c r="M292" s="36">
        <f ca="1">SUMIFS(СВЦЭМ!$I$34:$I$777,СВЦЭМ!$A$34:$A$777,$A292,СВЦЭМ!$B$34:$B$777,M$278)+'СЕТ СН'!$F$16</f>
        <v>0</v>
      </c>
      <c r="N292" s="36">
        <f ca="1">SUMIFS(СВЦЭМ!$I$34:$I$777,СВЦЭМ!$A$34:$A$777,$A292,СВЦЭМ!$B$34:$B$777,N$278)+'СЕТ СН'!$F$16</f>
        <v>0</v>
      </c>
      <c r="O292" s="36">
        <f ca="1">SUMIFS(СВЦЭМ!$I$34:$I$777,СВЦЭМ!$A$34:$A$777,$A292,СВЦЭМ!$B$34:$B$777,O$278)+'СЕТ СН'!$F$16</f>
        <v>0</v>
      </c>
      <c r="P292" s="36">
        <f ca="1">SUMIFS(СВЦЭМ!$I$34:$I$777,СВЦЭМ!$A$34:$A$777,$A292,СВЦЭМ!$B$34:$B$777,P$278)+'СЕТ СН'!$F$16</f>
        <v>0</v>
      </c>
      <c r="Q292" s="36">
        <f ca="1">SUMIFS(СВЦЭМ!$I$34:$I$777,СВЦЭМ!$A$34:$A$777,$A292,СВЦЭМ!$B$34:$B$777,Q$278)+'СЕТ СН'!$F$16</f>
        <v>0</v>
      </c>
      <c r="R292" s="36">
        <f ca="1">SUMIFS(СВЦЭМ!$I$34:$I$777,СВЦЭМ!$A$34:$A$777,$A292,СВЦЭМ!$B$34:$B$777,R$278)+'СЕТ СН'!$F$16</f>
        <v>0</v>
      </c>
      <c r="S292" s="36">
        <f ca="1">SUMIFS(СВЦЭМ!$I$34:$I$777,СВЦЭМ!$A$34:$A$777,$A292,СВЦЭМ!$B$34:$B$777,S$278)+'СЕТ СН'!$F$16</f>
        <v>0</v>
      </c>
      <c r="T292" s="36">
        <f ca="1">SUMIFS(СВЦЭМ!$I$34:$I$777,СВЦЭМ!$A$34:$A$777,$A292,СВЦЭМ!$B$34:$B$777,T$278)+'СЕТ СН'!$F$16</f>
        <v>0</v>
      </c>
      <c r="U292" s="36">
        <f ca="1">SUMIFS(СВЦЭМ!$I$34:$I$777,СВЦЭМ!$A$34:$A$777,$A292,СВЦЭМ!$B$34:$B$777,U$278)+'СЕТ СН'!$F$16</f>
        <v>0</v>
      </c>
      <c r="V292" s="36">
        <f ca="1">SUMIFS(СВЦЭМ!$I$34:$I$777,СВЦЭМ!$A$34:$A$777,$A292,СВЦЭМ!$B$34:$B$777,V$278)+'СЕТ СН'!$F$16</f>
        <v>0</v>
      </c>
      <c r="W292" s="36">
        <f ca="1">SUMIFS(СВЦЭМ!$I$34:$I$777,СВЦЭМ!$A$34:$A$777,$A292,СВЦЭМ!$B$34:$B$777,W$278)+'СЕТ СН'!$F$16</f>
        <v>0</v>
      </c>
      <c r="X292" s="36">
        <f ca="1">SUMIFS(СВЦЭМ!$I$34:$I$777,СВЦЭМ!$A$34:$A$777,$A292,СВЦЭМ!$B$34:$B$777,X$278)+'СЕТ СН'!$F$16</f>
        <v>0</v>
      </c>
      <c r="Y292" s="36">
        <f ca="1">SUMIFS(СВЦЭМ!$I$34:$I$777,СВЦЭМ!$A$34:$A$777,$A292,СВЦЭМ!$B$34:$B$777,Y$278)+'СЕТ СН'!$F$16</f>
        <v>0</v>
      </c>
    </row>
    <row r="293" spans="1:25" ht="15.75" hidden="1" x14ac:dyDescent="0.2">
      <c r="A293" s="35">
        <f t="shared" si="8"/>
        <v>43511</v>
      </c>
      <c r="B293" s="36">
        <f ca="1">SUMIFS(СВЦЭМ!$I$34:$I$777,СВЦЭМ!$A$34:$A$777,$A293,СВЦЭМ!$B$34:$B$777,B$278)+'СЕТ СН'!$F$16</f>
        <v>0</v>
      </c>
      <c r="C293" s="36">
        <f ca="1">SUMIFS(СВЦЭМ!$I$34:$I$777,СВЦЭМ!$A$34:$A$777,$A293,СВЦЭМ!$B$34:$B$777,C$278)+'СЕТ СН'!$F$16</f>
        <v>0</v>
      </c>
      <c r="D293" s="36">
        <f ca="1">SUMIFS(СВЦЭМ!$I$34:$I$777,СВЦЭМ!$A$34:$A$777,$A293,СВЦЭМ!$B$34:$B$777,D$278)+'СЕТ СН'!$F$16</f>
        <v>0</v>
      </c>
      <c r="E293" s="36">
        <f ca="1">SUMIFS(СВЦЭМ!$I$34:$I$777,СВЦЭМ!$A$34:$A$777,$A293,СВЦЭМ!$B$34:$B$777,E$278)+'СЕТ СН'!$F$16</f>
        <v>0</v>
      </c>
      <c r="F293" s="36">
        <f ca="1">SUMIFS(СВЦЭМ!$I$34:$I$777,СВЦЭМ!$A$34:$A$777,$A293,СВЦЭМ!$B$34:$B$777,F$278)+'СЕТ СН'!$F$16</f>
        <v>0</v>
      </c>
      <c r="G293" s="36">
        <f ca="1">SUMIFS(СВЦЭМ!$I$34:$I$777,СВЦЭМ!$A$34:$A$777,$A293,СВЦЭМ!$B$34:$B$777,G$278)+'СЕТ СН'!$F$16</f>
        <v>0</v>
      </c>
      <c r="H293" s="36">
        <f ca="1">SUMIFS(СВЦЭМ!$I$34:$I$777,СВЦЭМ!$A$34:$A$777,$A293,СВЦЭМ!$B$34:$B$777,H$278)+'СЕТ СН'!$F$16</f>
        <v>0</v>
      </c>
      <c r="I293" s="36">
        <f ca="1">SUMIFS(СВЦЭМ!$I$34:$I$777,СВЦЭМ!$A$34:$A$777,$A293,СВЦЭМ!$B$34:$B$777,I$278)+'СЕТ СН'!$F$16</f>
        <v>0</v>
      </c>
      <c r="J293" s="36">
        <f ca="1">SUMIFS(СВЦЭМ!$I$34:$I$777,СВЦЭМ!$A$34:$A$777,$A293,СВЦЭМ!$B$34:$B$777,J$278)+'СЕТ СН'!$F$16</f>
        <v>0</v>
      </c>
      <c r="K293" s="36">
        <f ca="1">SUMIFS(СВЦЭМ!$I$34:$I$777,СВЦЭМ!$A$34:$A$777,$A293,СВЦЭМ!$B$34:$B$777,K$278)+'СЕТ СН'!$F$16</f>
        <v>0</v>
      </c>
      <c r="L293" s="36">
        <f ca="1">SUMIFS(СВЦЭМ!$I$34:$I$777,СВЦЭМ!$A$34:$A$777,$A293,СВЦЭМ!$B$34:$B$777,L$278)+'СЕТ СН'!$F$16</f>
        <v>0</v>
      </c>
      <c r="M293" s="36">
        <f ca="1">SUMIFS(СВЦЭМ!$I$34:$I$777,СВЦЭМ!$A$34:$A$777,$A293,СВЦЭМ!$B$34:$B$777,M$278)+'СЕТ СН'!$F$16</f>
        <v>0</v>
      </c>
      <c r="N293" s="36">
        <f ca="1">SUMIFS(СВЦЭМ!$I$34:$I$777,СВЦЭМ!$A$34:$A$777,$A293,СВЦЭМ!$B$34:$B$777,N$278)+'СЕТ СН'!$F$16</f>
        <v>0</v>
      </c>
      <c r="O293" s="36">
        <f ca="1">SUMIFS(СВЦЭМ!$I$34:$I$777,СВЦЭМ!$A$34:$A$777,$A293,СВЦЭМ!$B$34:$B$777,O$278)+'СЕТ СН'!$F$16</f>
        <v>0</v>
      </c>
      <c r="P293" s="36">
        <f ca="1">SUMIFS(СВЦЭМ!$I$34:$I$777,СВЦЭМ!$A$34:$A$777,$A293,СВЦЭМ!$B$34:$B$777,P$278)+'СЕТ СН'!$F$16</f>
        <v>0</v>
      </c>
      <c r="Q293" s="36">
        <f ca="1">SUMIFS(СВЦЭМ!$I$34:$I$777,СВЦЭМ!$A$34:$A$777,$A293,СВЦЭМ!$B$34:$B$777,Q$278)+'СЕТ СН'!$F$16</f>
        <v>0</v>
      </c>
      <c r="R293" s="36">
        <f ca="1">SUMIFS(СВЦЭМ!$I$34:$I$777,СВЦЭМ!$A$34:$A$777,$A293,СВЦЭМ!$B$34:$B$777,R$278)+'СЕТ СН'!$F$16</f>
        <v>0</v>
      </c>
      <c r="S293" s="36">
        <f ca="1">SUMIFS(СВЦЭМ!$I$34:$I$777,СВЦЭМ!$A$34:$A$777,$A293,СВЦЭМ!$B$34:$B$777,S$278)+'СЕТ СН'!$F$16</f>
        <v>0</v>
      </c>
      <c r="T293" s="36">
        <f ca="1">SUMIFS(СВЦЭМ!$I$34:$I$777,СВЦЭМ!$A$34:$A$777,$A293,СВЦЭМ!$B$34:$B$777,T$278)+'СЕТ СН'!$F$16</f>
        <v>0</v>
      </c>
      <c r="U293" s="36">
        <f ca="1">SUMIFS(СВЦЭМ!$I$34:$I$777,СВЦЭМ!$A$34:$A$777,$A293,СВЦЭМ!$B$34:$B$777,U$278)+'СЕТ СН'!$F$16</f>
        <v>0</v>
      </c>
      <c r="V293" s="36">
        <f ca="1">SUMIFS(СВЦЭМ!$I$34:$I$777,СВЦЭМ!$A$34:$A$777,$A293,СВЦЭМ!$B$34:$B$777,V$278)+'СЕТ СН'!$F$16</f>
        <v>0</v>
      </c>
      <c r="W293" s="36">
        <f ca="1">SUMIFS(СВЦЭМ!$I$34:$I$777,СВЦЭМ!$A$34:$A$777,$A293,СВЦЭМ!$B$34:$B$777,W$278)+'СЕТ СН'!$F$16</f>
        <v>0</v>
      </c>
      <c r="X293" s="36">
        <f ca="1">SUMIFS(СВЦЭМ!$I$34:$I$777,СВЦЭМ!$A$34:$A$777,$A293,СВЦЭМ!$B$34:$B$777,X$278)+'СЕТ СН'!$F$16</f>
        <v>0</v>
      </c>
      <c r="Y293" s="36">
        <f ca="1">SUMIFS(СВЦЭМ!$I$34:$I$777,СВЦЭМ!$A$34:$A$777,$A293,СВЦЭМ!$B$34:$B$777,Y$278)+'СЕТ СН'!$F$16</f>
        <v>0</v>
      </c>
    </row>
    <row r="294" spans="1:25" ht="15.75" hidden="1" x14ac:dyDescent="0.2">
      <c r="A294" s="35">
        <f t="shared" si="8"/>
        <v>43512</v>
      </c>
      <c r="B294" s="36">
        <f ca="1">SUMIFS(СВЦЭМ!$I$34:$I$777,СВЦЭМ!$A$34:$A$777,$A294,СВЦЭМ!$B$34:$B$777,B$278)+'СЕТ СН'!$F$16</f>
        <v>0</v>
      </c>
      <c r="C294" s="36">
        <f ca="1">SUMIFS(СВЦЭМ!$I$34:$I$777,СВЦЭМ!$A$34:$A$777,$A294,СВЦЭМ!$B$34:$B$777,C$278)+'СЕТ СН'!$F$16</f>
        <v>0</v>
      </c>
      <c r="D294" s="36">
        <f ca="1">SUMIFS(СВЦЭМ!$I$34:$I$777,СВЦЭМ!$A$34:$A$777,$A294,СВЦЭМ!$B$34:$B$777,D$278)+'СЕТ СН'!$F$16</f>
        <v>0</v>
      </c>
      <c r="E294" s="36">
        <f ca="1">SUMIFS(СВЦЭМ!$I$34:$I$777,СВЦЭМ!$A$34:$A$777,$A294,СВЦЭМ!$B$34:$B$777,E$278)+'СЕТ СН'!$F$16</f>
        <v>0</v>
      </c>
      <c r="F294" s="36">
        <f ca="1">SUMIFS(СВЦЭМ!$I$34:$I$777,СВЦЭМ!$A$34:$A$777,$A294,СВЦЭМ!$B$34:$B$777,F$278)+'СЕТ СН'!$F$16</f>
        <v>0</v>
      </c>
      <c r="G294" s="36">
        <f ca="1">SUMIFS(СВЦЭМ!$I$34:$I$777,СВЦЭМ!$A$34:$A$777,$A294,СВЦЭМ!$B$34:$B$777,G$278)+'СЕТ СН'!$F$16</f>
        <v>0</v>
      </c>
      <c r="H294" s="36">
        <f ca="1">SUMIFS(СВЦЭМ!$I$34:$I$777,СВЦЭМ!$A$34:$A$777,$A294,СВЦЭМ!$B$34:$B$777,H$278)+'СЕТ СН'!$F$16</f>
        <v>0</v>
      </c>
      <c r="I294" s="36">
        <f ca="1">SUMIFS(СВЦЭМ!$I$34:$I$777,СВЦЭМ!$A$34:$A$777,$A294,СВЦЭМ!$B$34:$B$777,I$278)+'СЕТ СН'!$F$16</f>
        <v>0</v>
      </c>
      <c r="J294" s="36">
        <f ca="1">SUMIFS(СВЦЭМ!$I$34:$I$777,СВЦЭМ!$A$34:$A$777,$A294,СВЦЭМ!$B$34:$B$777,J$278)+'СЕТ СН'!$F$16</f>
        <v>0</v>
      </c>
      <c r="K294" s="36">
        <f ca="1">SUMIFS(СВЦЭМ!$I$34:$I$777,СВЦЭМ!$A$34:$A$777,$A294,СВЦЭМ!$B$34:$B$777,K$278)+'СЕТ СН'!$F$16</f>
        <v>0</v>
      </c>
      <c r="L294" s="36">
        <f ca="1">SUMIFS(СВЦЭМ!$I$34:$I$777,СВЦЭМ!$A$34:$A$777,$A294,СВЦЭМ!$B$34:$B$777,L$278)+'СЕТ СН'!$F$16</f>
        <v>0</v>
      </c>
      <c r="M294" s="36">
        <f ca="1">SUMIFS(СВЦЭМ!$I$34:$I$777,СВЦЭМ!$A$34:$A$777,$A294,СВЦЭМ!$B$34:$B$777,M$278)+'СЕТ СН'!$F$16</f>
        <v>0</v>
      </c>
      <c r="N294" s="36">
        <f ca="1">SUMIFS(СВЦЭМ!$I$34:$I$777,СВЦЭМ!$A$34:$A$777,$A294,СВЦЭМ!$B$34:$B$777,N$278)+'СЕТ СН'!$F$16</f>
        <v>0</v>
      </c>
      <c r="O294" s="36">
        <f ca="1">SUMIFS(СВЦЭМ!$I$34:$I$777,СВЦЭМ!$A$34:$A$777,$A294,СВЦЭМ!$B$34:$B$777,O$278)+'СЕТ СН'!$F$16</f>
        <v>0</v>
      </c>
      <c r="P294" s="36">
        <f ca="1">SUMIFS(СВЦЭМ!$I$34:$I$777,СВЦЭМ!$A$34:$A$777,$A294,СВЦЭМ!$B$34:$B$777,P$278)+'СЕТ СН'!$F$16</f>
        <v>0</v>
      </c>
      <c r="Q294" s="36">
        <f ca="1">SUMIFS(СВЦЭМ!$I$34:$I$777,СВЦЭМ!$A$34:$A$777,$A294,СВЦЭМ!$B$34:$B$777,Q$278)+'СЕТ СН'!$F$16</f>
        <v>0</v>
      </c>
      <c r="R294" s="36">
        <f ca="1">SUMIFS(СВЦЭМ!$I$34:$I$777,СВЦЭМ!$A$34:$A$777,$A294,СВЦЭМ!$B$34:$B$777,R$278)+'СЕТ СН'!$F$16</f>
        <v>0</v>
      </c>
      <c r="S294" s="36">
        <f ca="1">SUMIFS(СВЦЭМ!$I$34:$I$777,СВЦЭМ!$A$34:$A$777,$A294,СВЦЭМ!$B$34:$B$777,S$278)+'СЕТ СН'!$F$16</f>
        <v>0</v>
      </c>
      <c r="T294" s="36">
        <f ca="1">SUMIFS(СВЦЭМ!$I$34:$I$777,СВЦЭМ!$A$34:$A$777,$A294,СВЦЭМ!$B$34:$B$777,T$278)+'СЕТ СН'!$F$16</f>
        <v>0</v>
      </c>
      <c r="U294" s="36">
        <f ca="1">SUMIFS(СВЦЭМ!$I$34:$I$777,СВЦЭМ!$A$34:$A$777,$A294,СВЦЭМ!$B$34:$B$777,U$278)+'СЕТ СН'!$F$16</f>
        <v>0</v>
      </c>
      <c r="V294" s="36">
        <f ca="1">SUMIFS(СВЦЭМ!$I$34:$I$777,СВЦЭМ!$A$34:$A$777,$A294,СВЦЭМ!$B$34:$B$777,V$278)+'СЕТ СН'!$F$16</f>
        <v>0</v>
      </c>
      <c r="W294" s="36">
        <f ca="1">SUMIFS(СВЦЭМ!$I$34:$I$777,СВЦЭМ!$A$34:$A$777,$A294,СВЦЭМ!$B$34:$B$777,W$278)+'СЕТ СН'!$F$16</f>
        <v>0</v>
      </c>
      <c r="X294" s="36">
        <f ca="1">SUMIFS(СВЦЭМ!$I$34:$I$777,СВЦЭМ!$A$34:$A$777,$A294,СВЦЭМ!$B$34:$B$777,X$278)+'СЕТ СН'!$F$16</f>
        <v>0</v>
      </c>
      <c r="Y294" s="36">
        <f ca="1">SUMIFS(СВЦЭМ!$I$34:$I$777,СВЦЭМ!$A$34:$A$777,$A294,СВЦЭМ!$B$34:$B$777,Y$278)+'СЕТ СН'!$F$16</f>
        <v>0</v>
      </c>
    </row>
    <row r="295" spans="1:25" ht="15.75" hidden="1" x14ac:dyDescent="0.2">
      <c r="A295" s="35">
        <f t="shared" si="8"/>
        <v>43513</v>
      </c>
      <c r="B295" s="36">
        <f ca="1">SUMIFS(СВЦЭМ!$I$34:$I$777,СВЦЭМ!$A$34:$A$777,$A295,СВЦЭМ!$B$34:$B$777,B$278)+'СЕТ СН'!$F$16</f>
        <v>0</v>
      </c>
      <c r="C295" s="36">
        <f ca="1">SUMIFS(СВЦЭМ!$I$34:$I$777,СВЦЭМ!$A$34:$A$777,$A295,СВЦЭМ!$B$34:$B$777,C$278)+'СЕТ СН'!$F$16</f>
        <v>0</v>
      </c>
      <c r="D295" s="36">
        <f ca="1">SUMIFS(СВЦЭМ!$I$34:$I$777,СВЦЭМ!$A$34:$A$777,$A295,СВЦЭМ!$B$34:$B$777,D$278)+'СЕТ СН'!$F$16</f>
        <v>0</v>
      </c>
      <c r="E295" s="36">
        <f ca="1">SUMIFS(СВЦЭМ!$I$34:$I$777,СВЦЭМ!$A$34:$A$777,$A295,СВЦЭМ!$B$34:$B$777,E$278)+'СЕТ СН'!$F$16</f>
        <v>0</v>
      </c>
      <c r="F295" s="36">
        <f ca="1">SUMIFS(СВЦЭМ!$I$34:$I$777,СВЦЭМ!$A$34:$A$777,$A295,СВЦЭМ!$B$34:$B$777,F$278)+'СЕТ СН'!$F$16</f>
        <v>0</v>
      </c>
      <c r="G295" s="36">
        <f ca="1">SUMIFS(СВЦЭМ!$I$34:$I$777,СВЦЭМ!$A$34:$A$777,$A295,СВЦЭМ!$B$34:$B$777,G$278)+'СЕТ СН'!$F$16</f>
        <v>0</v>
      </c>
      <c r="H295" s="36">
        <f ca="1">SUMIFS(СВЦЭМ!$I$34:$I$777,СВЦЭМ!$A$34:$A$777,$A295,СВЦЭМ!$B$34:$B$777,H$278)+'СЕТ СН'!$F$16</f>
        <v>0</v>
      </c>
      <c r="I295" s="36">
        <f ca="1">SUMIFS(СВЦЭМ!$I$34:$I$777,СВЦЭМ!$A$34:$A$777,$A295,СВЦЭМ!$B$34:$B$777,I$278)+'СЕТ СН'!$F$16</f>
        <v>0</v>
      </c>
      <c r="J295" s="36">
        <f ca="1">SUMIFS(СВЦЭМ!$I$34:$I$777,СВЦЭМ!$A$34:$A$777,$A295,СВЦЭМ!$B$34:$B$777,J$278)+'СЕТ СН'!$F$16</f>
        <v>0</v>
      </c>
      <c r="K295" s="36">
        <f ca="1">SUMIFS(СВЦЭМ!$I$34:$I$777,СВЦЭМ!$A$34:$A$777,$A295,СВЦЭМ!$B$34:$B$777,K$278)+'СЕТ СН'!$F$16</f>
        <v>0</v>
      </c>
      <c r="L295" s="36">
        <f ca="1">SUMIFS(СВЦЭМ!$I$34:$I$777,СВЦЭМ!$A$34:$A$777,$A295,СВЦЭМ!$B$34:$B$777,L$278)+'СЕТ СН'!$F$16</f>
        <v>0</v>
      </c>
      <c r="M295" s="36">
        <f ca="1">SUMIFS(СВЦЭМ!$I$34:$I$777,СВЦЭМ!$A$34:$A$777,$A295,СВЦЭМ!$B$34:$B$777,M$278)+'СЕТ СН'!$F$16</f>
        <v>0</v>
      </c>
      <c r="N295" s="36">
        <f ca="1">SUMIFS(СВЦЭМ!$I$34:$I$777,СВЦЭМ!$A$34:$A$777,$A295,СВЦЭМ!$B$34:$B$777,N$278)+'СЕТ СН'!$F$16</f>
        <v>0</v>
      </c>
      <c r="O295" s="36">
        <f ca="1">SUMIFS(СВЦЭМ!$I$34:$I$777,СВЦЭМ!$A$34:$A$777,$A295,СВЦЭМ!$B$34:$B$777,O$278)+'СЕТ СН'!$F$16</f>
        <v>0</v>
      </c>
      <c r="P295" s="36">
        <f ca="1">SUMIFS(СВЦЭМ!$I$34:$I$777,СВЦЭМ!$A$34:$A$777,$A295,СВЦЭМ!$B$34:$B$777,P$278)+'СЕТ СН'!$F$16</f>
        <v>0</v>
      </c>
      <c r="Q295" s="36">
        <f ca="1">SUMIFS(СВЦЭМ!$I$34:$I$777,СВЦЭМ!$A$34:$A$777,$A295,СВЦЭМ!$B$34:$B$777,Q$278)+'СЕТ СН'!$F$16</f>
        <v>0</v>
      </c>
      <c r="R295" s="36">
        <f ca="1">SUMIFS(СВЦЭМ!$I$34:$I$777,СВЦЭМ!$A$34:$A$777,$A295,СВЦЭМ!$B$34:$B$777,R$278)+'СЕТ СН'!$F$16</f>
        <v>0</v>
      </c>
      <c r="S295" s="36">
        <f ca="1">SUMIFS(СВЦЭМ!$I$34:$I$777,СВЦЭМ!$A$34:$A$777,$A295,СВЦЭМ!$B$34:$B$777,S$278)+'СЕТ СН'!$F$16</f>
        <v>0</v>
      </c>
      <c r="T295" s="36">
        <f ca="1">SUMIFS(СВЦЭМ!$I$34:$I$777,СВЦЭМ!$A$34:$A$777,$A295,СВЦЭМ!$B$34:$B$777,T$278)+'СЕТ СН'!$F$16</f>
        <v>0</v>
      </c>
      <c r="U295" s="36">
        <f ca="1">SUMIFS(СВЦЭМ!$I$34:$I$777,СВЦЭМ!$A$34:$A$777,$A295,СВЦЭМ!$B$34:$B$777,U$278)+'СЕТ СН'!$F$16</f>
        <v>0</v>
      </c>
      <c r="V295" s="36">
        <f ca="1">SUMIFS(СВЦЭМ!$I$34:$I$777,СВЦЭМ!$A$34:$A$777,$A295,СВЦЭМ!$B$34:$B$777,V$278)+'СЕТ СН'!$F$16</f>
        <v>0</v>
      </c>
      <c r="W295" s="36">
        <f ca="1">SUMIFS(СВЦЭМ!$I$34:$I$777,СВЦЭМ!$A$34:$A$777,$A295,СВЦЭМ!$B$34:$B$777,W$278)+'СЕТ СН'!$F$16</f>
        <v>0</v>
      </c>
      <c r="X295" s="36">
        <f ca="1">SUMIFS(СВЦЭМ!$I$34:$I$777,СВЦЭМ!$A$34:$A$777,$A295,СВЦЭМ!$B$34:$B$777,X$278)+'СЕТ СН'!$F$16</f>
        <v>0</v>
      </c>
      <c r="Y295" s="36">
        <f ca="1">SUMIFS(СВЦЭМ!$I$34:$I$777,СВЦЭМ!$A$34:$A$777,$A295,СВЦЭМ!$B$34:$B$777,Y$278)+'СЕТ СН'!$F$16</f>
        <v>0</v>
      </c>
    </row>
    <row r="296" spans="1:25" ht="15.75" hidden="1" x14ac:dyDescent="0.2">
      <c r="A296" s="35">
        <f t="shared" si="8"/>
        <v>43514</v>
      </c>
      <c r="B296" s="36">
        <f ca="1">SUMIFS(СВЦЭМ!$I$34:$I$777,СВЦЭМ!$A$34:$A$777,$A296,СВЦЭМ!$B$34:$B$777,B$278)+'СЕТ СН'!$F$16</f>
        <v>0</v>
      </c>
      <c r="C296" s="36">
        <f ca="1">SUMIFS(СВЦЭМ!$I$34:$I$777,СВЦЭМ!$A$34:$A$777,$A296,СВЦЭМ!$B$34:$B$777,C$278)+'СЕТ СН'!$F$16</f>
        <v>0</v>
      </c>
      <c r="D296" s="36">
        <f ca="1">SUMIFS(СВЦЭМ!$I$34:$I$777,СВЦЭМ!$A$34:$A$777,$A296,СВЦЭМ!$B$34:$B$777,D$278)+'СЕТ СН'!$F$16</f>
        <v>0</v>
      </c>
      <c r="E296" s="36">
        <f ca="1">SUMIFS(СВЦЭМ!$I$34:$I$777,СВЦЭМ!$A$34:$A$777,$A296,СВЦЭМ!$B$34:$B$777,E$278)+'СЕТ СН'!$F$16</f>
        <v>0</v>
      </c>
      <c r="F296" s="36">
        <f ca="1">SUMIFS(СВЦЭМ!$I$34:$I$777,СВЦЭМ!$A$34:$A$777,$A296,СВЦЭМ!$B$34:$B$777,F$278)+'СЕТ СН'!$F$16</f>
        <v>0</v>
      </c>
      <c r="G296" s="36">
        <f ca="1">SUMIFS(СВЦЭМ!$I$34:$I$777,СВЦЭМ!$A$34:$A$777,$A296,СВЦЭМ!$B$34:$B$777,G$278)+'СЕТ СН'!$F$16</f>
        <v>0</v>
      </c>
      <c r="H296" s="36">
        <f ca="1">SUMIFS(СВЦЭМ!$I$34:$I$777,СВЦЭМ!$A$34:$A$777,$A296,СВЦЭМ!$B$34:$B$777,H$278)+'СЕТ СН'!$F$16</f>
        <v>0</v>
      </c>
      <c r="I296" s="36">
        <f ca="1">SUMIFS(СВЦЭМ!$I$34:$I$777,СВЦЭМ!$A$34:$A$777,$A296,СВЦЭМ!$B$34:$B$777,I$278)+'СЕТ СН'!$F$16</f>
        <v>0</v>
      </c>
      <c r="J296" s="36">
        <f ca="1">SUMIFS(СВЦЭМ!$I$34:$I$777,СВЦЭМ!$A$34:$A$777,$A296,СВЦЭМ!$B$34:$B$777,J$278)+'СЕТ СН'!$F$16</f>
        <v>0</v>
      </c>
      <c r="K296" s="36">
        <f ca="1">SUMIFS(СВЦЭМ!$I$34:$I$777,СВЦЭМ!$A$34:$A$777,$A296,СВЦЭМ!$B$34:$B$777,K$278)+'СЕТ СН'!$F$16</f>
        <v>0</v>
      </c>
      <c r="L296" s="36">
        <f ca="1">SUMIFS(СВЦЭМ!$I$34:$I$777,СВЦЭМ!$A$34:$A$777,$A296,СВЦЭМ!$B$34:$B$777,L$278)+'СЕТ СН'!$F$16</f>
        <v>0</v>
      </c>
      <c r="M296" s="36">
        <f ca="1">SUMIFS(СВЦЭМ!$I$34:$I$777,СВЦЭМ!$A$34:$A$777,$A296,СВЦЭМ!$B$34:$B$777,M$278)+'СЕТ СН'!$F$16</f>
        <v>0</v>
      </c>
      <c r="N296" s="36">
        <f ca="1">SUMIFS(СВЦЭМ!$I$34:$I$777,СВЦЭМ!$A$34:$A$777,$A296,СВЦЭМ!$B$34:$B$777,N$278)+'СЕТ СН'!$F$16</f>
        <v>0</v>
      </c>
      <c r="O296" s="36">
        <f ca="1">SUMIFS(СВЦЭМ!$I$34:$I$777,СВЦЭМ!$A$34:$A$777,$A296,СВЦЭМ!$B$34:$B$777,O$278)+'СЕТ СН'!$F$16</f>
        <v>0</v>
      </c>
      <c r="P296" s="36">
        <f ca="1">SUMIFS(СВЦЭМ!$I$34:$I$777,СВЦЭМ!$A$34:$A$777,$A296,СВЦЭМ!$B$34:$B$777,P$278)+'СЕТ СН'!$F$16</f>
        <v>0</v>
      </c>
      <c r="Q296" s="36">
        <f ca="1">SUMIFS(СВЦЭМ!$I$34:$I$777,СВЦЭМ!$A$34:$A$777,$A296,СВЦЭМ!$B$34:$B$777,Q$278)+'СЕТ СН'!$F$16</f>
        <v>0</v>
      </c>
      <c r="R296" s="36">
        <f ca="1">SUMIFS(СВЦЭМ!$I$34:$I$777,СВЦЭМ!$A$34:$A$777,$A296,СВЦЭМ!$B$34:$B$777,R$278)+'СЕТ СН'!$F$16</f>
        <v>0</v>
      </c>
      <c r="S296" s="36">
        <f ca="1">SUMIFS(СВЦЭМ!$I$34:$I$777,СВЦЭМ!$A$34:$A$777,$A296,СВЦЭМ!$B$34:$B$777,S$278)+'СЕТ СН'!$F$16</f>
        <v>0</v>
      </c>
      <c r="T296" s="36">
        <f ca="1">SUMIFS(СВЦЭМ!$I$34:$I$777,СВЦЭМ!$A$34:$A$777,$A296,СВЦЭМ!$B$34:$B$777,T$278)+'СЕТ СН'!$F$16</f>
        <v>0</v>
      </c>
      <c r="U296" s="36">
        <f ca="1">SUMIFS(СВЦЭМ!$I$34:$I$777,СВЦЭМ!$A$34:$A$777,$A296,СВЦЭМ!$B$34:$B$777,U$278)+'СЕТ СН'!$F$16</f>
        <v>0</v>
      </c>
      <c r="V296" s="36">
        <f ca="1">SUMIFS(СВЦЭМ!$I$34:$I$777,СВЦЭМ!$A$34:$A$777,$A296,СВЦЭМ!$B$34:$B$777,V$278)+'СЕТ СН'!$F$16</f>
        <v>0</v>
      </c>
      <c r="W296" s="36">
        <f ca="1">SUMIFS(СВЦЭМ!$I$34:$I$777,СВЦЭМ!$A$34:$A$777,$A296,СВЦЭМ!$B$34:$B$777,W$278)+'СЕТ СН'!$F$16</f>
        <v>0</v>
      </c>
      <c r="X296" s="36">
        <f ca="1">SUMIFS(СВЦЭМ!$I$34:$I$777,СВЦЭМ!$A$34:$A$777,$A296,СВЦЭМ!$B$34:$B$777,X$278)+'СЕТ СН'!$F$16</f>
        <v>0</v>
      </c>
      <c r="Y296" s="36">
        <f ca="1">SUMIFS(СВЦЭМ!$I$34:$I$777,СВЦЭМ!$A$34:$A$777,$A296,СВЦЭМ!$B$34:$B$777,Y$278)+'СЕТ СН'!$F$16</f>
        <v>0</v>
      </c>
    </row>
    <row r="297" spans="1:25" ht="15.75" hidden="1" x14ac:dyDescent="0.2">
      <c r="A297" s="35">
        <f t="shared" si="8"/>
        <v>43515</v>
      </c>
      <c r="B297" s="36">
        <f ca="1">SUMIFS(СВЦЭМ!$I$34:$I$777,СВЦЭМ!$A$34:$A$777,$A297,СВЦЭМ!$B$34:$B$777,B$278)+'СЕТ СН'!$F$16</f>
        <v>0</v>
      </c>
      <c r="C297" s="36">
        <f ca="1">SUMIFS(СВЦЭМ!$I$34:$I$777,СВЦЭМ!$A$34:$A$777,$A297,СВЦЭМ!$B$34:$B$777,C$278)+'СЕТ СН'!$F$16</f>
        <v>0</v>
      </c>
      <c r="D297" s="36">
        <f ca="1">SUMIFS(СВЦЭМ!$I$34:$I$777,СВЦЭМ!$A$34:$A$777,$A297,СВЦЭМ!$B$34:$B$777,D$278)+'СЕТ СН'!$F$16</f>
        <v>0</v>
      </c>
      <c r="E297" s="36">
        <f ca="1">SUMIFS(СВЦЭМ!$I$34:$I$777,СВЦЭМ!$A$34:$A$777,$A297,СВЦЭМ!$B$34:$B$777,E$278)+'СЕТ СН'!$F$16</f>
        <v>0</v>
      </c>
      <c r="F297" s="36">
        <f ca="1">SUMIFS(СВЦЭМ!$I$34:$I$777,СВЦЭМ!$A$34:$A$777,$A297,СВЦЭМ!$B$34:$B$777,F$278)+'СЕТ СН'!$F$16</f>
        <v>0</v>
      </c>
      <c r="G297" s="36">
        <f ca="1">SUMIFS(СВЦЭМ!$I$34:$I$777,СВЦЭМ!$A$34:$A$777,$A297,СВЦЭМ!$B$34:$B$777,G$278)+'СЕТ СН'!$F$16</f>
        <v>0</v>
      </c>
      <c r="H297" s="36">
        <f ca="1">SUMIFS(СВЦЭМ!$I$34:$I$777,СВЦЭМ!$A$34:$A$777,$A297,СВЦЭМ!$B$34:$B$777,H$278)+'СЕТ СН'!$F$16</f>
        <v>0</v>
      </c>
      <c r="I297" s="36">
        <f ca="1">SUMIFS(СВЦЭМ!$I$34:$I$777,СВЦЭМ!$A$34:$A$777,$A297,СВЦЭМ!$B$34:$B$777,I$278)+'СЕТ СН'!$F$16</f>
        <v>0</v>
      </c>
      <c r="J297" s="36">
        <f ca="1">SUMIFS(СВЦЭМ!$I$34:$I$777,СВЦЭМ!$A$34:$A$777,$A297,СВЦЭМ!$B$34:$B$777,J$278)+'СЕТ СН'!$F$16</f>
        <v>0</v>
      </c>
      <c r="K297" s="36">
        <f ca="1">SUMIFS(СВЦЭМ!$I$34:$I$777,СВЦЭМ!$A$34:$A$777,$A297,СВЦЭМ!$B$34:$B$777,K$278)+'СЕТ СН'!$F$16</f>
        <v>0</v>
      </c>
      <c r="L297" s="36">
        <f ca="1">SUMIFS(СВЦЭМ!$I$34:$I$777,СВЦЭМ!$A$34:$A$777,$A297,СВЦЭМ!$B$34:$B$777,L$278)+'СЕТ СН'!$F$16</f>
        <v>0</v>
      </c>
      <c r="M297" s="36">
        <f ca="1">SUMIFS(СВЦЭМ!$I$34:$I$777,СВЦЭМ!$A$34:$A$777,$A297,СВЦЭМ!$B$34:$B$777,M$278)+'СЕТ СН'!$F$16</f>
        <v>0</v>
      </c>
      <c r="N297" s="36">
        <f ca="1">SUMIFS(СВЦЭМ!$I$34:$I$777,СВЦЭМ!$A$34:$A$777,$A297,СВЦЭМ!$B$34:$B$777,N$278)+'СЕТ СН'!$F$16</f>
        <v>0</v>
      </c>
      <c r="O297" s="36">
        <f ca="1">SUMIFS(СВЦЭМ!$I$34:$I$777,СВЦЭМ!$A$34:$A$777,$A297,СВЦЭМ!$B$34:$B$777,O$278)+'СЕТ СН'!$F$16</f>
        <v>0</v>
      </c>
      <c r="P297" s="36">
        <f ca="1">SUMIFS(СВЦЭМ!$I$34:$I$777,СВЦЭМ!$A$34:$A$777,$A297,СВЦЭМ!$B$34:$B$777,P$278)+'СЕТ СН'!$F$16</f>
        <v>0</v>
      </c>
      <c r="Q297" s="36">
        <f ca="1">SUMIFS(СВЦЭМ!$I$34:$I$777,СВЦЭМ!$A$34:$A$777,$A297,СВЦЭМ!$B$34:$B$777,Q$278)+'СЕТ СН'!$F$16</f>
        <v>0</v>
      </c>
      <c r="R297" s="36">
        <f ca="1">SUMIFS(СВЦЭМ!$I$34:$I$777,СВЦЭМ!$A$34:$A$777,$A297,СВЦЭМ!$B$34:$B$777,R$278)+'СЕТ СН'!$F$16</f>
        <v>0</v>
      </c>
      <c r="S297" s="36">
        <f ca="1">SUMIFS(СВЦЭМ!$I$34:$I$777,СВЦЭМ!$A$34:$A$777,$A297,СВЦЭМ!$B$34:$B$777,S$278)+'СЕТ СН'!$F$16</f>
        <v>0</v>
      </c>
      <c r="T297" s="36">
        <f ca="1">SUMIFS(СВЦЭМ!$I$34:$I$777,СВЦЭМ!$A$34:$A$777,$A297,СВЦЭМ!$B$34:$B$777,T$278)+'СЕТ СН'!$F$16</f>
        <v>0</v>
      </c>
      <c r="U297" s="36">
        <f ca="1">SUMIFS(СВЦЭМ!$I$34:$I$777,СВЦЭМ!$A$34:$A$777,$A297,СВЦЭМ!$B$34:$B$777,U$278)+'СЕТ СН'!$F$16</f>
        <v>0</v>
      </c>
      <c r="V297" s="36">
        <f ca="1">SUMIFS(СВЦЭМ!$I$34:$I$777,СВЦЭМ!$A$34:$A$777,$A297,СВЦЭМ!$B$34:$B$777,V$278)+'СЕТ СН'!$F$16</f>
        <v>0</v>
      </c>
      <c r="W297" s="36">
        <f ca="1">SUMIFS(СВЦЭМ!$I$34:$I$777,СВЦЭМ!$A$34:$A$777,$A297,СВЦЭМ!$B$34:$B$777,W$278)+'СЕТ СН'!$F$16</f>
        <v>0</v>
      </c>
      <c r="X297" s="36">
        <f ca="1">SUMIFS(СВЦЭМ!$I$34:$I$777,СВЦЭМ!$A$34:$A$777,$A297,СВЦЭМ!$B$34:$B$777,X$278)+'СЕТ СН'!$F$16</f>
        <v>0</v>
      </c>
      <c r="Y297" s="36">
        <f ca="1">SUMIFS(СВЦЭМ!$I$34:$I$777,СВЦЭМ!$A$34:$A$777,$A297,СВЦЭМ!$B$34:$B$777,Y$278)+'СЕТ СН'!$F$16</f>
        <v>0</v>
      </c>
    </row>
    <row r="298" spans="1:25" ht="15.75" hidden="1" x14ac:dyDescent="0.2">
      <c r="A298" s="35">
        <f t="shared" si="8"/>
        <v>43516</v>
      </c>
      <c r="B298" s="36">
        <f ca="1">SUMIFS(СВЦЭМ!$I$34:$I$777,СВЦЭМ!$A$34:$A$777,$A298,СВЦЭМ!$B$34:$B$777,B$278)+'СЕТ СН'!$F$16</f>
        <v>0</v>
      </c>
      <c r="C298" s="36">
        <f ca="1">SUMIFS(СВЦЭМ!$I$34:$I$777,СВЦЭМ!$A$34:$A$777,$A298,СВЦЭМ!$B$34:$B$777,C$278)+'СЕТ СН'!$F$16</f>
        <v>0</v>
      </c>
      <c r="D298" s="36">
        <f ca="1">SUMIFS(СВЦЭМ!$I$34:$I$777,СВЦЭМ!$A$34:$A$777,$A298,СВЦЭМ!$B$34:$B$777,D$278)+'СЕТ СН'!$F$16</f>
        <v>0</v>
      </c>
      <c r="E298" s="36">
        <f ca="1">SUMIFS(СВЦЭМ!$I$34:$I$777,СВЦЭМ!$A$34:$A$777,$A298,СВЦЭМ!$B$34:$B$777,E$278)+'СЕТ СН'!$F$16</f>
        <v>0</v>
      </c>
      <c r="F298" s="36">
        <f ca="1">SUMIFS(СВЦЭМ!$I$34:$I$777,СВЦЭМ!$A$34:$A$777,$A298,СВЦЭМ!$B$34:$B$777,F$278)+'СЕТ СН'!$F$16</f>
        <v>0</v>
      </c>
      <c r="G298" s="36">
        <f ca="1">SUMIFS(СВЦЭМ!$I$34:$I$777,СВЦЭМ!$A$34:$A$777,$A298,СВЦЭМ!$B$34:$B$777,G$278)+'СЕТ СН'!$F$16</f>
        <v>0</v>
      </c>
      <c r="H298" s="36">
        <f ca="1">SUMIFS(СВЦЭМ!$I$34:$I$777,СВЦЭМ!$A$34:$A$777,$A298,СВЦЭМ!$B$34:$B$777,H$278)+'СЕТ СН'!$F$16</f>
        <v>0</v>
      </c>
      <c r="I298" s="36">
        <f ca="1">SUMIFS(СВЦЭМ!$I$34:$I$777,СВЦЭМ!$A$34:$A$777,$A298,СВЦЭМ!$B$34:$B$777,I$278)+'СЕТ СН'!$F$16</f>
        <v>0</v>
      </c>
      <c r="J298" s="36">
        <f ca="1">SUMIFS(СВЦЭМ!$I$34:$I$777,СВЦЭМ!$A$34:$A$777,$A298,СВЦЭМ!$B$34:$B$777,J$278)+'СЕТ СН'!$F$16</f>
        <v>0</v>
      </c>
      <c r="K298" s="36">
        <f ca="1">SUMIFS(СВЦЭМ!$I$34:$I$777,СВЦЭМ!$A$34:$A$777,$A298,СВЦЭМ!$B$34:$B$777,K$278)+'СЕТ СН'!$F$16</f>
        <v>0</v>
      </c>
      <c r="L298" s="36">
        <f ca="1">SUMIFS(СВЦЭМ!$I$34:$I$777,СВЦЭМ!$A$34:$A$777,$A298,СВЦЭМ!$B$34:$B$777,L$278)+'СЕТ СН'!$F$16</f>
        <v>0</v>
      </c>
      <c r="M298" s="36">
        <f ca="1">SUMIFS(СВЦЭМ!$I$34:$I$777,СВЦЭМ!$A$34:$A$777,$A298,СВЦЭМ!$B$34:$B$777,M$278)+'СЕТ СН'!$F$16</f>
        <v>0</v>
      </c>
      <c r="N298" s="36">
        <f ca="1">SUMIFS(СВЦЭМ!$I$34:$I$777,СВЦЭМ!$A$34:$A$777,$A298,СВЦЭМ!$B$34:$B$777,N$278)+'СЕТ СН'!$F$16</f>
        <v>0</v>
      </c>
      <c r="O298" s="36">
        <f ca="1">SUMIFS(СВЦЭМ!$I$34:$I$777,СВЦЭМ!$A$34:$A$777,$A298,СВЦЭМ!$B$34:$B$777,O$278)+'СЕТ СН'!$F$16</f>
        <v>0</v>
      </c>
      <c r="P298" s="36">
        <f ca="1">SUMIFS(СВЦЭМ!$I$34:$I$777,СВЦЭМ!$A$34:$A$777,$A298,СВЦЭМ!$B$34:$B$777,P$278)+'СЕТ СН'!$F$16</f>
        <v>0</v>
      </c>
      <c r="Q298" s="36">
        <f ca="1">SUMIFS(СВЦЭМ!$I$34:$I$777,СВЦЭМ!$A$34:$A$777,$A298,СВЦЭМ!$B$34:$B$777,Q$278)+'СЕТ СН'!$F$16</f>
        <v>0</v>
      </c>
      <c r="R298" s="36">
        <f ca="1">SUMIFS(СВЦЭМ!$I$34:$I$777,СВЦЭМ!$A$34:$A$777,$A298,СВЦЭМ!$B$34:$B$777,R$278)+'СЕТ СН'!$F$16</f>
        <v>0</v>
      </c>
      <c r="S298" s="36">
        <f ca="1">SUMIFS(СВЦЭМ!$I$34:$I$777,СВЦЭМ!$A$34:$A$777,$A298,СВЦЭМ!$B$34:$B$777,S$278)+'СЕТ СН'!$F$16</f>
        <v>0</v>
      </c>
      <c r="T298" s="36">
        <f ca="1">SUMIFS(СВЦЭМ!$I$34:$I$777,СВЦЭМ!$A$34:$A$777,$A298,СВЦЭМ!$B$34:$B$777,T$278)+'СЕТ СН'!$F$16</f>
        <v>0</v>
      </c>
      <c r="U298" s="36">
        <f ca="1">SUMIFS(СВЦЭМ!$I$34:$I$777,СВЦЭМ!$A$34:$A$777,$A298,СВЦЭМ!$B$34:$B$777,U$278)+'СЕТ СН'!$F$16</f>
        <v>0</v>
      </c>
      <c r="V298" s="36">
        <f ca="1">SUMIFS(СВЦЭМ!$I$34:$I$777,СВЦЭМ!$A$34:$A$777,$A298,СВЦЭМ!$B$34:$B$777,V$278)+'СЕТ СН'!$F$16</f>
        <v>0</v>
      </c>
      <c r="W298" s="36">
        <f ca="1">SUMIFS(СВЦЭМ!$I$34:$I$777,СВЦЭМ!$A$34:$A$777,$A298,СВЦЭМ!$B$34:$B$777,W$278)+'СЕТ СН'!$F$16</f>
        <v>0</v>
      </c>
      <c r="X298" s="36">
        <f ca="1">SUMIFS(СВЦЭМ!$I$34:$I$777,СВЦЭМ!$A$34:$A$777,$A298,СВЦЭМ!$B$34:$B$777,X$278)+'СЕТ СН'!$F$16</f>
        <v>0</v>
      </c>
      <c r="Y298" s="36">
        <f ca="1">SUMIFS(СВЦЭМ!$I$34:$I$777,СВЦЭМ!$A$34:$A$777,$A298,СВЦЭМ!$B$34:$B$777,Y$278)+'СЕТ СН'!$F$16</f>
        <v>0</v>
      </c>
    </row>
    <row r="299" spans="1:25" ht="15.75" hidden="1" x14ac:dyDescent="0.2">
      <c r="A299" s="35">
        <f t="shared" si="8"/>
        <v>43517</v>
      </c>
      <c r="B299" s="36">
        <f ca="1">SUMIFS(СВЦЭМ!$I$34:$I$777,СВЦЭМ!$A$34:$A$777,$A299,СВЦЭМ!$B$34:$B$777,B$278)+'СЕТ СН'!$F$16</f>
        <v>0</v>
      </c>
      <c r="C299" s="36">
        <f ca="1">SUMIFS(СВЦЭМ!$I$34:$I$777,СВЦЭМ!$A$34:$A$777,$A299,СВЦЭМ!$B$34:$B$777,C$278)+'СЕТ СН'!$F$16</f>
        <v>0</v>
      </c>
      <c r="D299" s="36">
        <f ca="1">SUMIFS(СВЦЭМ!$I$34:$I$777,СВЦЭМ!$A$34:$A$777,$A299,СВЦЭМ!$B$34:$B$777,D$278)+'СЕТ СН'!$F$16</f>
        <v>0</v>
      </c>
      <c r="E299" s="36">
        <f ca="1">SUMIFS(СВЦЭМ!$I$34:$I$777,СВЦЭМ!$A$34:$A$777,$A299,СВЦЭМ!$B$34:$B$777,E$278)+'СЕТ СН'!$F$16</f>
        <v>0</v>
      </c>
      <c r="F299" s="36">
        <f ca="1">SUMIFS(СВЦЭМ!$I$34:$I$777,СВЦЭМ!$A$34:$A$777,$A299,СВЦЭМ!$B$34:$B$777,F$278)+'СЕТ СН'!$F$16</f>
        <v>0</v>
      </c>
      <c r="G299" s="36">
        <f ca="1">SUMIFS(СВЦЭМ!$I$34:$I$777,СВЦЭМ!$A$34:$A$777,$A299,СВЦЭМ!$B$34:$B$777,G$278)+'СЕТ СН'!$F$16</f>
        <v>0</v>
      </c>
      <c r="H299" s="36">
        <f ca="1">SUMIFS(СВЦЭМ!$I$34:$I$777,СВЦЭМ!$A$34:$A$777,$A299,СВЦЭМ!$B$34:$B$777,H$278)+'СЕТ СН'!$F$16</f>
        <v>0</v>
      </c>
      <c r="I299" s="36">
        <f ca="1">SUMIFS(СВЦЭМ!$I$34:$I$777,СВЦЭМ!$A$34:$A$777,$A299,СВЦЭМ!$B$34:$B$777,I$278)+'СЕТ СН'!$F$16</f>
        <v>0</v>
      </c>
      <c r="J299" s="36">
        <f ca="1">SUMIFS(СВЦЭМ!$I$34:$I$777,СВЦЭМ!$A$34:$A$777,$A299,СВЦЭМ!$B$34:$B$777,J$278)+'СЕТ СН'!$F$16</f>
        <v>0</v>
      </c>
      <c r="K299" s="36">
        <f ca="1">SUMIFS(СВЦЭМ!$I$34:$I$777,СВЦЭМ!$A$34:$A$777,$A299,СВЦЭМ!$B$34:$B$777,K$278)+'СЕТ СН'!$F$16</f>
        <v>0</v>
      </c>
      <c r="L299" s="36">
        <f ca="1">SUMIFS(СВЦЭМ!$I$34:$I$777,СВЦЭМ!$A$34:$A$777,$A299,СВЦЭМ!$B$34:$B$777,L$278)+'СЕТ СН'!$F$16</f>
        <v>0</v>
      </c>
      <c r="M299" s="36">
        <f ca="1">SUMIFS(СВЦЭМ!$I$34:$I$777,СВЦЭМ!$A$34:$A$777,$A299,СВЦЭМ!$B$34:$B$777,M$278)+'СЕТ СН'!$F$16</f>
        <v>0</v>
      </c>
      <c r="N299" s="36">
        <f ca="1">SUMIFS(СВЦЭМ!$I$34:$I$777,СВЦЭМ!$A$34:$A$777,$A299,СВЦЭМ!$B$34:$B$777,N$278)+'СЕТ СН'!$F$16</f>
        <v>0</v>
      </c>
      <c r="O299" s="36">
        <f ca="1">SUMIFS(СВЦЭМ!$I$34:$I$777,СВЦЭМ!$A$34:$A$777,$A299,СВЦЭМ!$B$34:$B$777,O$278)+'СЕТ СН'!$F$16</f>
        <v>0</v>
      </c>
      <c r="P299" s="36">
        <f ca="1">SUMIFS(СВЦЭМ!$I$34:$I$777,СВЦЭМ!$A$34:$A$777,$A299,СВЦЭМ!$B$34:$B$777,P$278)+'СЕТ СН'!$F$16</f>
        <v>0</v>
      </c>
      <c r="Q299" s="36">
        <f ca="1">SUMIFS(СВЦЭМ!$I$34:$I$777,СВЦЭМ!$A$34:$A$777,$A299,СВЦЭМ!$B$34:$B$777,Q$278)+'СЕТ СН'!$F$16</f>
        <v>0</v>
      </c>
      <c r="R299" s="36">
        <f ca="1">SUMIFS(СВЦЭМ!$I$34:$I$777,СВЦЭМ!$A$34:$A$777,$A299,СВЦЭМ!$B$34:$B$777,R$278)+'СЕТ СН'!$F$16</f>
        <v>0</v>
      </c>
      <c r="S299" s="36">
        <f ca="1">SUMIFS(СВЦЭМ!$I$34:$I$777,СВЦЭМ!$A$34:$A$777,$A299,СВЦЭМ!$B$34:$B$777,S$278)+'СЕТ СН'!$F$16</f>
        <v>0</v>
      </c>
      <c r="T299" s="36">
        <f ca="1">SUMIFS(СВЦЭМ!$I$34:$I$777,СВЦЭМ!$A$34:$A$777,$A299,СВЦЭМ!$B$34:$B$777,T$278)+'СЕТ СН'!$F$16</f>
        <v>0</v>
      </c>
      <c r="U299" s="36">
        <f ca="1">SUMIFS(СВЦЭМ!$I$34:$I$777,СВЦЭМ!$A$34:$A$777,$A299,СВЦЭМ!$B$34:$B$777,U$278)+'СЕТ СН'!$F$16</f>
        <v>0</v>
      </c>
      <c r="V299" s="36">
        <f ca="1">SUMIFS(СВЦЭМ!$I$34:$I$777,СВЦЭМ!$A$34:$A$777,$A299,СВЦЭМ!$B$34:$B$777,V$278)+'СЕТ СН'!$F$16</f>
        <v>0</v>
      </c>
      <c r="W299" s="36">
        <f ca="1">SUMIFS(СВЦЭМ!$I$34:$I$777,СВЦЭМ!$A$34:$A$777,$A299,СВЦЭМ!$B$34:$B$777,W$278)+'СЕТ СН'!$F$16</f>
        <v>0</v>
      </c>
      <c r="X299" s="36">
        <f ca="1">SUMIFS(СВЦЭМ!$I$34:$I$777,СВЦЭМ!$A$34:$A$777,$A299,СВЦЭМ!$B$34:$B$777,X$278)+'СЕТ СН'!$F$16</f>
        <v>0</v>
      </c>
      <c r="Y299" s="36">
        <f ca="1">SUMIFS(СВЦЭМ!$I$34:$I$777,СВЦЭМ!$A$34:$A$777,$A299,СВЦЭМ!$B$34:$B$777,Y$278)+'СЕТ СН'!$F$16</f>
        <v>0</v>
      </c>
    </row>
    <row r="300" spans="1:25" ht="15.75" hidden="1" x14ac:dyDescent="0.2">
      <c r="A300" s="35">
        <f t="shared" si="8"/>
        <v>43518</v>
      </c>
      <c r="B300" s="36">
        <f ca="1">SUMIFS(СВЦЭМ!$I$34:$I$777,СВЦЭМ!$A$34:$A$777,$A300,СВЦЭМ!$B$34:$B$777,B$278)+'СЕТ СН'!$F$16</f>
        <v>0</v>
      </c>
      <c r="C300" s="36">
        <f ca="1">SUMIFS(СВЦЭМ!$I$34:$I$777,СВЦЭМ!$A$34:$A$777,$A300,СВЦЭМ!$B$34:$B$777,C$278)+'СЕТ СН'!$F$16</f>
        <v>0</v>
      </c>
      <c r="D300" s="36">
        <f ca="1">SUMIFS(СВЦЭМ!$I$34:$I$777,СВЦЭМ!$A$34:$A$777,$A300,СВЦЭМ!$B$34:$B$777,D$278)+'СЕТ СН'!$F$16</f>
        <v>0</v>
      </c>
      <c r="E300" s="36">
        <f ca="1">SUMIFS(СВЦЭМ!$I$34:$I$777,СВЦЭМ!$A$34:$A$777,$A300,СВЦЭМ!$B$34:$B$777,E$278)+'СЕТ СН'!$F$16</f>
        <v>0</v>
      </c>
      <c r="F300" s="36">
        <f ca="1">SUMIFS(СВЦЭМ!$I$34:$I$777,СВЦЭМ!$A$34:$A$777,$A300,СВЦЭМ!$B$34:$B$777,F$278)+'СЕТ СН'!$F$16</f>
        <v>0</v>
      </c>
      <c r="G300" s="36">
        <f ca="1">SUMIFS(СВЦЭМ!$I$34:$I$777,СВЦЭМ!$A$34:$A$777,$A300,СВЦЭМ!$B$34:$B$777,G$278)+'СЕТ СН'!$F$16</f>
        <v>0</v>
      </c>
      <c r="H300" s="36">
        <f ca="1">SUMIFS(СВЦЭМ!$I$34:$I$777,СВЦЭМ!$A$34:$A$777,$A300,СВЦЭМ!$B$34:$B$777,H$278)+'СЕТ СН'!$F$16</f>
        <v>0</v>
      </c>
      <c r="I300" s="36">
        <f ca="1">SUMIFS(СВЦЭМ!$I$34:$I$777,СВЦЭМ!$A$34:$A$777,$A300,СВЦЭМ!$B$34:$B$777,I$278)+'СЕТ СН'!$F$16</f>
        <v>0</v>
      </c>
      <c r="J300" s="36">
        <f ca="1">SUMIFS(СВЦЭМ!$I$34:$I$777,СВЦЭМ!$A$34:$A$777,$A300,СВЦЭМ!$B$34:$B$777,J$278)+'СЕТ СН'!$F$16</f>
        <v>0</v>
      </c>
      <c r="K300" s="36">
        <f ca="1">SUMIFS(СВЦЭМ!$I$34:$I$777,СВЦЭМ!$A$34:$A$777,$A300,СВЦЭМ!$B$34:$B$777,K$278)+'СЕТ СН'!$F$16</f>
        <v>0</v>
      </c>
      <c r="L300" s="36">
        <f ca="1">SUMIFS(СВЦЭМ!$I$34:$I$777,СВЦЭМ!$A$34:$A$777,$A300,СВЦЭМ!$B$34:$B$777,L$278)+'СЕТ СН'!$F$16</f>
        <v>0</v>
      </c>
      <c r="M300" s="36">
        <f ca="1">SUMIFS(СВЦЭМ!$I$34:$I$777,СВЦЭМ!$A$34:$A$777,$A300,СВЦЭМ!$B$34:$B$777,M$278)+'СЕТ СН'!$F$16</f>
        <v>0</v>
      </c>
      <c r="N300" s="36">
        <f ca="1">SUMIFS(СВЦЭМ!$I$34:$I$777,СВЦЭМ!$A$34:$A$777,$A300,СВЦЭМ!$B$34:$B$777,N$278)+'СЕТ СН'!$F$16</f>
        <v>0</v>
      </c>
      <c r="O300" s="36">
        <f ca="1">SUMIFS(СВЦЭМ!$I$34:$I$777,СВЦЭМ!$A$34:$A$777,$A300,СВЦЭМ!$B$34:$B$777,O$278)+'СЕТ СН'!$F$16</f>
        <v>0</v>
      </c>
      <c r="P300" s="36">
        <f ca="1">SUMIFS(СВЦЭМ!$I$34:$I$777,СВЦЭМ!$A$34:$A$777,$A300,СВЦЭМ!$B$34:$B$777,P$278)+'СЕТ СН'!$F$16</f>
        <v>0</v>
      </c>
      <c r="Q300" s="36">
        <f ca="1">SUMIFS(СВЦЭМ!$I$34:$I$777,СВЦЭМ!$A$34:$A$777,$A300,СВЦЭМ!$B$34:$B$777,Q$278)+'СЕТ СН'!$F$16</f>
        <v>0</v>
      </c>
      <c r="R300" s="36">
        <f ca="1">SUMIFS(СВЦЭМ!$I$34:$I$777,СВЦЭМ!$A$34:$A$777,$A300,СВЦЭМ!$B$34:$B$777,R$278)+'СЕТ СН'!$F$16</f>
        <v>0</v>
      </c>
      <c r="S300" s="36">
        <f ca="1">SUMIFS(СВЦЭМ!$I$34:$I$777,СВЦЭМ!$A$34:$A$777,$A300,СВЦЭМ!$B$34:$B$777,S$278)+'СЕТ СН'!$F$16</f>
        <v>0</v>
      </c>
      <c r="T300" s="36">
        <f ca="1">SUMIFS(СВЦЭМ!$I$34:$I$777,СВЦЭМ!$A$34:$A$777,$A300,СВЦЭМ!$B$34:$B$777,T$278)+'СЕТ СН'!$F$16</f>
        <v>0</v>
      </c>
      <c r="U300" s="36">
        <f ca="1">SUMIFS(СВЦЭМ!$I$34:$I$777,СВЦЭМ!$A$34:$A$777,$A300,СВЦЭМ!$B$34:$B$777,U$278)+'СЕТ СН'!$F$16</f>
        <v>0</v>
      </c>
      <c r="V300" s="36">
        <f ca="1">SUMIFS(СВЦЭМ!$I$34:$I$777,СВЦЭМ!$A$34:$A$777,$A300,СВЦЭМ!$B$34:$B$777,V$278)+'СЕТ СН'!$F$16</f>
        <v>0</v>
      </c>
      <c r="W300" s="36">
        <f ca="1">SUMIFS(СВЦЭМ!$I$34:$I$777,СВЦЭМ!$A$34:$A$777,$A300,СВЦЭМ!$B$34:$B$777,W$278)+'СЕТ СН'!$F$16</f>
        <v>0</v>
      </c>
      <c r="X300" s="36">
        <f ca="1">SUMIFS(СВЦЭМ!$I$34:$I$777,СВЦЭМ!$A$34:$A$777,$A300,СВЦЭМ!$B$34:$B$777,X$278)+'СЕТ СН'!$F$16</f>
        <v>0</v>
      </c>
      <c r="Y300" s="36">
        <f ca="1">SUMIFS(СВЦЭМ!$I$34:$I$777,СВЦЭМ!$A$34:$A$777,$A300,СВЦЭМ!$B$34:$B$777,Y$278)+'СЕТ СН'!$F$16</f>
        <v>0</v>
      </c>
    </row>
    <row r="301" spans="1:25" ht="15.75" hidden="1" x14ac:dyDescent="0.2">
      <c r="A301" s="35">
        <f t="shared" si="8"/>
        <v>43519</v>
      </c>
      <c r="B301" s="36">
        <f ca="1">SUMIFS(СВЦЭМ!$I$34:$I$777,СВЦЭМ!$A$34:$A$777,$A301,СВЦЭМ!$B$34:$B$777,B$278)+'СЕТ СН'!$F$16</f>
        <v>0</v>
      </c>
      <c r="C301" s="36">
        <f ca="1">SUMIFS(СВЦЭМ!$I$34:$I$777,СВЦЭМ!$A$34:$A$777,$A301,СВЦЭМ!$B$34:$B$777,C$278)+'СЕТ СН'!$F$16</f>
        <v>0</v>
      </c>
      <c r="D301" s="36">
        <f ca="1">SUMIFS(СВЦЭМ!$I$34:$I$777,СВЦЭМ!$A$34:$A$777,$A301,СВЦЭМ!$B$34:$B$777,D$278)+'СЕТ СН'!$F$16</f>
        <v>0</v>
      </c>
      <c r="E301" s="36">
        <f ca="1">SUMIFS(СВЦЭМ!$I$34:$I$777,СВЦЭМ!$A$34:$A$777,$A301,СВЦЭМ!$B$34:$B$777,E$278)+'СЕТ СН'!$F$16</f>
        <v>0</v>
      </c>
      <c r="F301" s="36">
        <f ca="1">SUMIFS(СВЦЭМ!$I$34:$I$777,СВЦЭМ!$A$34:$A$777,$A301,СВЦЭМ!$B$34:$B$777,F$278)+'СЕТ СН'!$F$16</f>
        <v>0</v>
      </c>
      <c r="G301" s="36">
        <f ca="1">SUMIFS(СВЦЭМ!$I$34:$I$777,СВЦЭМ!$A$34:$A$777,$A301,СВЦЭМ!$B$34:$B$777,G$278)+'СЕТ СН'!$F$16</f>
        <v>0</v>
      </c>
      <c r="H301" s="36">
        <f ca="1">SUMIFS(СВЦЭМ!$I$34:$I$777,СВЦЭМ!$A$34:$A$777,$A301,СВЦЭМ!$B$34:$B$777,H$278)+'СЕТ СН'!$F$16</f>
        <v>0</v>
      </c>
      <c r="I301" s="36">
        <f ca="1">SUMIFS(СВЦЭМ!$I$34:$I$777,СВЦЭМ!$A$34:$A$777,$A301,СВЦЭМ!$B$34:$B$777,I$278)+'СЕТ СН'!$F$16</f>
        <v>0</v>
      </c>
      <c r="J301" s="36">
        <f ca="1">SUMIFS(СВЦЭМ!$I$34:$I$777,СВЦЭМ!$A$34:$A$777,$A301,СВЦЭМ!$B$34:$B$777,J$278)+'СЕТ СН'!$F$16</f>
        <v>0</v>
      </c>
      <c r="K301" s="36">
        <f ca="1">SUMIFS(СВЦЭМ!$I$34:$I$777,СВЦЭМ!$A$34:$A$777,$A301,СВЦЭМ!$B$34:$B$777,K$278)+'СЕТ СН'!$F$16</f>
        <v>0</v>
      </c>
      <c r="L301" s="36">
        <f ca="1">SUMIFS(СВЦЭМ!$I$34:$I$777,СВЦЭМ!$A$34:$A$777,$A301,СВЦЭМ!$B$34:$B$777,L$278)+'СЕТ СН'!$F$16</f>
        <v>0</v>
      </c>
      <c r="M301" s="36">
        <f ca="1">SUMIFS(СВЦЭМ!$I$34:$I$777,СВЦЭМ!$A$34:$A$777,$A301,СВЦЭМ!$B$34:$B$777,M$278)+'СЕТ СН'!$F$16</f>
        <v>0</v>
      </c>
      <c r="N301" s="36">
        <f ca="1">SUMIFS(СВЦЭМ!$I$34:$I$777,СВЦЭМ!$A$34:$A$777,$A301,СВЦЭМ!$B$34:$B$777,N$278)+'СЕТ СН'!$F$16</f>
        <v>0</v>
      </c>
      <c r="O301" s="36">
        <f ca="1">SUMIFS(СВЦЭМ!$I$34:$I$777,СВЦЭМ!$A$34:$A$777,$A301,СВЦЭМ!$B$34:$B$777,O$278)+'СЕТ СН'!$F$16</f>
        <v>0</v>
      </c>
      <c r="P301" s="36">
        <f ca="1">SUMIFS(СВЦЭМ!$I$34:$I$777,СВЦЭМ!$A$34:$A$777,$A301,СВЦЭМ!$B$34:$B$777,P$278)+'СЕТ СН'!$F$16</f>
        <v>0</v>
      </c>
      <c r="Q301" s="36">
        <f ca="1">SUMIFS(СВЦЭМ!$I$34:$I$777,СВЦЭМ!$A$34:$A$777,$A301,СВЦЭМ!$B$34:$B$777,Q$278)+'СЕТ СН'!$F$16</f>
        <v>0</v>
      </c>
      <c r="R301" s="36">
        <f ca="1">SUMIFS(СВЦЭМ!$I$34:$I$777,СВЦЭМ!$A$34:$A$777,$A301,СВЦЭМ!$B$34:$B$777,R$278)+'СЕТ СН'!$F$16</f>
        <v>0</v>
      </c>
      <c r="S301" s="36">
        <f ca="1">SUMIFS(СВЦЭМ!$I$34:$I$777,СВЦЭМ!$A$34:$A$777,$A301,СВЦЭМ!$B$34:$B$777,S$278)+'СЕТ СН'!$F$16</f>
        <v>0</v>
      </c>
      <c r="T301" s="36">
        <f ca="1">SUMIFS(СВЦЭМ!$I$34:$I$777,СВЦЭМ!$A$34:$A$777,$A301,СВЦЭМ!$B$34:$B$777,T$278)+'СЕТ СН'!$F$16</f>
        <v>0</v>
      </c>
      <c r="U301" s="36">
        <f ca="1">SUMIFS(СВЦЭМ!$I$34:$I$777,СВЦЭМ!$A$34:$A$777,$A301,СВЦЭМ!$B$34:$B$777,U$278)+'СЕТ СН'!$F$16</f>
        <v>0</v>
      </c>
      <c r="V301" s="36">
        <f ca="1">SUMIFS(СВЦЭМ!$I$34:$I$777,СВЦЭМ!$A$34:$A$777,$A301,СВЦЭМ!$B$34:$B$777,V$278)+'СЕТ СН'!$F$16</f>
        <v>0</v>
      </c>
      <c r="W301" s="36">
        <f ca="1">SUMIFS(СВЦЭМ!$I$34:$I$777,СВЦЭМ!$A$34:$A$777,$A301,СВЦЭМ!$B$34:$B$777,W$278)+'СЕТ СН'!$F$16</f>
        <v>0</v>
      </c>
      <c r="X301" s="36">
        <f ca="1">SUMIFS(СВЦЭМ!$I$34:$I$777,СВЦЭМ!$A$34:$A$777,$A301,СВЦЭМ!$B$34:$B$777,X$278)+'СЕТ СН'!$F$16</f>
        <v>0</v>
      </c>
      <c r="Y301" s="36">
        <f ca="1">SUMIFS(СВЦЭМ!$I$34:$I$777,СВЦЭМ!$A$34:$A$777,$A301,СВЦЭМ!$B$34:$B$777,Y$278)+'СЕТ СН'!$F$16</f>
        <v>0</v>
      </c>
    </row>
    <row r="302" spans="1:25" ht="15.75" hidden="1" x14ac:dyDescent="0.2">
      <c r="A302" s="35">
        <f t="shared" si="8"/>
        <v>43520</v>
      </c>
      <c r="B302" s="36">
        <f ca="1">SUMIFS(СВЦЭМ!$I$34:$I$777,СВЦЭМ!$A$34:$A$777,$A302,СВЦЭМ!$B$34:$B$777,B$278)+'СЕТ СН'!$F$16</f>
        <v>0</v>
      </c>
      <c r="C302" s="36">
        <f ca="1">SUMIFS(СВЦЭМ!$I$34:$I$777,СВЦЭМ!$A$34:$A$777,$A302,СВЦЭМ!$B$34:$B$777,C$278)+'СЕТ СН'!$F$16</f>
        <v>0</v>
      </c>
      <c r="D302" s="36">
        <f ca="1">SUMIFS(СВЦЭМ!$I$34:$I$777,СВЦЭМ!$A$34:$A$777,$A302,СВЦЭМ!$B$34:$B$777,D$278)+'СЕТ СН'!$F$16</f>
        <v>0</v>
      </c>
      <c r="E302" s="36">
        <f ca="1">SUMIFS(СВЦЭМ!$I$34:$I$777,СВЦЭМ!$A$34:$A$777,$A302,СВЦЭМ!$B$34:$B$777,E$278)+'СЕТ СН'!$F$16</f>
        <v>0</v>
      </c>
      <c r="F302" s="36">
        <f ca="1">SUMIFS(СВЦЭМ!$I$34:$I$777,СВЦЭМ!$A$34:$A$777,$A302,СВЦЭМ!$B$34:$B$777,F$278)+'СЕТ СН'!$F$16</f>
        <v>0</v>
      </c>
      <c r="G302" s="36">
        <f ca="1">SUMIFS(СВЦЭМ!$I$34:$I$777,СВЦЭМ!$A$34:$A$777,$A302,СВЦЭМ!$B$34:$B$777,G$278)+'СЕТ СН'!$F$16</f>
        <v>0</v>
      </c>
      <c r="H302" s="36">
        <f ca="1">SUMIFS(СВЦЭМ!$I$34:$I$777,СВЦЭМ!$A$34:$A$777,$A302,СВЦЭМ!$B$34:$B$777,H$278)+'СЕТ СН'!$F$16</f>
        <v>0</v>
      </c>
      <c r="I302" s="36">
        <f ca="1">SUMIFS(СВЦЭМ!$I$34:$I$777,СВЦЭМ!$A$34:$A$777,$A302,СВЦЭМ!$B$34:$B$777,I$278)+'СЕТ СН'!$F$16</f>
        <v>0</v>
      </c>
      <c r="J302" s="36">
        <f ca="1">SUMIFS(СВЦЭМ!$I$34:$I$777,СВЦЭМ!$A$34:$A$777,$A302,СВЦЭМ!$B$34:$B$777,J$278)+'СЕТ СН'!$F$16</f>
        <v>0</v>
      </c>
      <c r="K302" s="36">
        <f ca="1">SUMIFS(СВЦЭМ!$I$34:$I$777,СВЦЭМ!$A$34:$A$777,$A302,СВЦЭМ!$B$34:$B$777,K$278)+'СЕТ СН'!$F$16</f>
        <v>0</v>
      </c>
      <c r="L302" s="36">
        <f ca="1">SUMIFS(СВЦЭМ!$I$34:$I$777,СВЦЭМ!$A$34:$A$777,$A302,СВЦЭМ!$B$34:$B$777,L$278)+'СЕТ СН'!$F$16</f>
        <v>0</v>
      </c>
      <c r="M302" s="36">
        <f ca="1">SUMIFS(СВЦЭМ!$I$34:$I$777,СВЦЭМ!$A$34:$A$777,$A302,СВЦЭМ!$B$34:$B$777,M$278)+'СЕТ СН'!$F$16</f>
        <v>0</v>
      </c>
      <c r="N302" s="36">
        <f ca="1">SUMIFS(СВЦЭМ!$I$34:$I$777,СВЦЭМ!$A$34:$A$777,$A302,СВЦЭМ!$B$34:$B$777,N$278)+'СЕТ СН'!$F$16</f>
        <v>0</v>
      </c>
      <c r="O302" s="36">
        <f ca="1">SUMIFS(СВЦЭМ!$I$34:$I$777,СВЦЭМ!$A$34:$A$777,$A302,СВЦЭМ!$B$34:$B$777,O$278)+'СЕТ СН'!$F$16</f>
        <v>0</v>
      </c>
      <c r="P302" s="36">
        <f ca="1">SUMIFS(СВЦЭМ!$I$34:$I$777,СВЦЭМ!$A$34:$A$777,$A302,СВЦЭМ!$B$34:$B$777,P$278)+'СЕТ СН'!$F$16</f>
        <v>0</v>
      </c>
      <c r="Q302" s="36">
        <f ca="1">SUMIFS(СВЦЭМ!$I$34:$I$777,СВЦЭМ!$A$34:$A$777,$A302,СВЦЭМ!$B$34:$B$777,Q$278)+'СЕТ СН'!$F$16</f>
        <v>0</v>
      </c>
      <c r="R302" s="36">
        <f ca="1">SUMIFS(СВЦЭМ!$I$34:$I$777,СВЦЭМ!$A$34:$A$777,$A302,СВЦЭМ!$B$34:$B$777,R$278)+'СЕТ СН'!$F$16</f>
        <v>0</v>
      </c>
      <c r="S302" s="36">
        <f ca="1">SUMIFS(СВЦЭМ!$I$34:$I$777,СВЦЭМ!$A$34:$A$777,$A302,СВЦЭМ!$B$34:$B$777,S$278)+'СЕТ СН'!$F$16</f>
        <v>0</v>
      </c>
      <c r="T302" s="36">
        <f ca="1">SUMIFS(СВЦЭМ!$I$34:$I$777,СВЦЭМ!$A$34:$A$777,$A302,СВЦЭМ!$B$34:$B$777,T$278)+'СЕТ СН'!$F$16</f>
        <v>0</v>
      </c>
      <c r="U302" s="36">
        <f ca="1">SUMIFS(СВЦЭМ!$I$34:$I$777,СВЦЭМ!$A$34:$A$777,$A302,СВЦЭМ!$B$34:$B$777,U$278)+'СЕТ СН'!$F$16</f>
        <v>0</v>
      </c>
      <c r="V302" s="36">
        <f ca="1">SUMIFS(СВЦЭМ!$I$34:$I$777,СВЦЭМ!$A$34:$A$777,$A302,СВЦЭМ!$B$34:$B$777,V$278)+'СЕТ СН'!$F$16</f>
        <v>0</v>
      </c>
      <c r="W302" s="36">
        <f ca="1">SUMIFS(СВЦЭМ!$I$34:$I$777,СВЦЭМ!$A$34:$A$777,$A302,СВЦЭМ!$B$34:$B$777,W$278)+'СЕТ СН'!$F$16</f>
        <v>0</v>
      </c>
      <c r="X302" s="36">
        <f ca="1">SUMIFS(СВЦЭМ!$I$34:$I$777,СВЦЭМ!$A$34:$A$777,$A302,СВЦЭМ!$B$34:$B$777,X$278)+'СЕТ СН'!$F$16</f>
        <v>0</v>
      </c>
      <c r="Y302" s="36">
        <f ca="1">SUMIFS(СВЦЭМ!$I$34:$I$777,СВЦЭМ!$A$34:$A$777,$A302,СВЦЭМ!$B$34:$B$777,Y$278)+'СЕТ СН'!$F$16</f>
        <v>0</v>
      </c>
    </row>
    <row r="303" spans="1:25" ht="15.75" hidden="1" x14ac:dyDescent="0.2">
      <c r="A303" s="35">
        <f t="shared" si="8"/>
        <v>43521</v>
      </c>
      <c r="B303" s="36">
        <f ca="1">SUMIFS(СВЦЭМ!$I$34:$I$777,СВЦЭМ!$A$34:$A$777,$A303,СВЦЭМ!$B$34:$B$777,B$278)+'СЕТ СН'!$F$16</f>
        <v>0</v>
      </c>
      <c r="C303" s="36">
        <f ca="1">SUMIFS(СВЦЭМ!$I$34:$I$777,СВЦЭМ!$A$34:$A$777,$A303,СВЦЭМ!$B$34:$B$777,C$278)+'СЕТ СН'!$F$16</f>
        <v>0</v>
      </c>
      <c r="D303" s="36">
        <f ca="1">SUMIFS(СВЦЭМ!$I$34:$I$777,СВЦЭМ!$A$34:$A$777,$A303,СВЦЭМ!$B$34:$B$777,D$278)+'СЕТ СН'!$F$16</f>
        <v>0</v>
      </c>
      <c r="E303" s="36">
        <f ca="1">SUMIFS(СВЦЭМ!$I$34:$I$777,СВЦЭМ!$A$34:$A$777,$A303,СВЦЭМ!$B$34:$B$777,E$278)+'СЕТ СН'!$F$16</f>
        <v>0</v>
      </c>
      <c r="F303" s="36">
        <f ca="1">SUMIFS(СВЦЭМ!$I$34:$I$777,СВЦЭМ!$A$34:$A$777,$A303,СВЦЭМ!$B$34:$B$777,F$278)+'СЕТ СН'!$F$16</f>
        <v>0</v>
      </c>
      <c r="G303" s="36">
        <f ca="1">SUMIFS(СВЦЭМ!$I$34:$I$777,СВЦЭМ!$A$34:$A$777,$A303,СВЦЭМ!$B$34:$B$777,G$278)+'СЕТ СН'!$F$16</f>
        <v>0</v>
      </c>
      <c r="H303" s="36">
        <f ca="1">SUMIFS(СВЦЭМ!$I$34:$I$777,СВЦЭМ!$A$34:$A$777,$A303,СВЦЭМ!$B$34:$B$777,H$278)+'СЕТ СН'!$F$16</f>
        <v>0</v>
      </c>
      <c r="I303" s="36">
        <f ca="1">SUMIFS(СВЦЭМ!$I$34:$I$777,СВЦЭМ!$A$34:$A$777,$A303,СВЦЭМ!$B$34:$B$777,I$278)+'СЕТ СН'!$F$16</f>
        <v>0</v>
      </c>
      <c r="J303" s="36">
        <f ca="1">SUMIFS(СВЦЭМ!$I$34:$I$777,СВЦЭМ!$A$34:$A$777,$A303,СВЦЭМ!$B$34:$B$777,J$278)+'СЕТ СН'!$F$16</f>
        <v>0</v>
      </c>
      <c r="K303" s="36">
        <f ca="1">SUMIFS(СВЦЭМ!$I$34:$I$777,СВЦЭМ!$A$34:$A$777,$A303,СВЦЭМ!$B$34:$B$777,K$278)+'СЕТ СН'!$F$16</f>
        <v>0</v>
      </c>
      <c r="L303" s="36">
        <f ca="1">SUMIFS(СВЦЭМ!$I$34:$I$777,СВЦЭМ!$A$34:$A$777,$A303,СВЦЭМ!$B$34:$B$777,L$278)+'СЕТ СН'!$F$16</f>
        <v>0</v>
      </c>
      <c r="M303" s="36">
        <f ca="1">SUMIFS(СВЦЭМ!$I$34:$I$777,СВЦЭМ!$A$34:$A$777,$A303,СВЦЭМ!$B$34:$B$777,M$278)+'СЕТ СН'!$F$16</f>
        <v>0</v>
      </c>
      <c r="N303" s="36">
        <f ca="1">SUMIFS(СВЦЭМ!$I$34:$I$777,СВЦЭМ!$A$34:$A$777,$A303,СВЦЭМ!$B$34:$B$777,N$278)+'СЕТ СН'!$F$16</f>
        <v>0</v>
      </c>
      <c r="O303" s="36">
        <f ca="1">SUMIFS(СВЦЭМ!$I$34:$I$777,СВЦЭМ!$A$34:$A$777,$A303,СВЦЭМ!$B$34:$B$777,O$278)+'СЕТ СН'!$F$16</f>
        <v>0</v>
      </c>
      <c r="P303" s="36">
        <f ca="1">SUMIFS(СВЦЭМ!$I$34:$I$777,СВЦЭМ!$A$34:$A$777,$A303,СВЦЭМ!$B$34:$B$777,P$278)+'СЕТ СН'!$F$16</f>
        <v>0</v>
      </c>
      <c r="Q303" s="36">
        <f ca="1">SUMIFS(СВЦЭМ!$I$34:$I$777,СВЦЭМ!$A$34:$A$777,$A303,СВЦЭМ!$B$34:$B$777,Q$278)+'СЕТ СН'!$F$16</f>
        <v>0</v>
      </c>
      <c r="R303" s="36">
        <f ca="1">SUMIFS(СВЦЭМ!$I$34:$I$777,СВЦЭМ!$A$34:$A$777,$A303,СВЦЭМ!$B$34:$B$777,R$278)+'СЕТ СН'!$F$16</f>
        <v>0</v>
      </c>
      <c r="S303" s="36">
        <f ca="1">SUMIFS(СВЦЭМ!$I$34:$I$777,СВЦЭМ!$A$34:$A$777,$A303,СВЦЭМ!$B$34:$B$777,S$278)+'СЕТ СН'!$F$16</f>
        <v>0</v>
      </c>
      <c r="T303" s="36">
        <f ca="1">SUMIFS(СВЦЭМ!$I$34:$I$777,СВЦЭМ!$A$34:$A$777,$A303,СВЦЭМ!$B$34:$B$777,T$278)+'СЕТ СН'!$F$16</f>
        <v>0</v>
      </c>
      <c r="U303" s="36">
        <f ca="1">SUMIFS(СВЦЭМ!$I$34:$I$777,СВЦЭМ!$A$34:$A$777,$A303,СВЦЭМ!$B$34:$B$777,U$278)+'СЕТ СН'!$F$16</f>
        <v>0</v>
      </c>
      <c r="V303" s="36">
        <f ca="1">SUMIFS(СВЦЭМ!$I$34:$I$777,СВЦЭМ!$A$34:$A$777,$A303,СВЦЭМ!$B$34:$B$777,V$278)+'СЕТ СН'!$F$16</f>
        <v>0</v>
      </c>
      <c r="W303" s="36">
        <f ca="1">SUMIFS(СВЦЭМ!$I$34:$I$777,СВЦЭМ!$A$34:$A$777,$A303,СВЦЭМ!$B$34:$B$777,W$278)+'СЕТ СН'!$F$16</f>
        <v>0</v>
      </c>
      <c r="X303" s="36">
        <f ca="1">SUMIFS(СВЦЭМ!$I$34:$I$777,СВЦЭМ!$A$34:$A$777,$A303,СВЦЭМ!$B$34:$B$777,X$278)+'СЕТ СН'!$F$16</f>
        <v>0</v>
      </c>
      <c r="Y303" s="36">
        <f ca="1">SUMIFS(СВЦЭМ!$I$34:$I$777,СВЦЭМ!$A$34:$A$777,$A303,СВЦЭМ!$B$34:$B$777,Y$278)+'СЕТ СН'!$F$16</f>
        <v>0</v>
      </c>
    </row>
    <row r="304" spans="1:25" ht="15.75" hidden="1" x14ac:dyDescent="0.2">
      <c r="A304" s="35">
        <f t="shared" si="8"/>
        <v>43522</v>
      </c>
      <c r="B304" s="36">
        <f ca="1">SUMIFS(СВЦЭМ!$I$34:$I$777,СВЦЭМ!$A$34:$A$777,$A304,СВЦЭМ!$B$34:$B$777,B$278)+'СЕТ СН'!$F$16</f>
        <v>0</v>
      </c>
      <c r="C304" s="36">
        <f ca="1">SUMIFS(СВЦЭМ!$I$34:$I$777,СВЦЭМ!$A$34:$A$777,$A304,СВЦЭМ!$B$34:$B$777,C$278)+'СЕТ СН'!$F$16</f>
        <v>0</v>
      </c>
      <c r="D304" s="36">
        <f ca="1">SUMIFS(СВЦЭМ!$I$34:$I$777,СВЦЭМ!$A$34:$A$777,$A304,СВЦЭМ!$B$34:$B$777,D$278)+'СЕТ СН'!$F$16</f>
        <v>0</v>
      </c>
      <c r="E304" s="36">
        <f ca="1">SUMIFS(СВЦЭМ!$I$34:$I$777,СВЦЭМ!$A$34:$A$777,$A304,СВЦЭМ!$B$34:$B$777,E$278)+'СЕТ СН'!$F$16</f>
        <v>0</v>
      </c>
      <c r="F304" s="36">
        <f ca="1">SUMIFS(СВЦЭМ!$I$34:$I$777,СВЦЭМ!$A$34:$A$777,$A304,СВЦЭМ!$B$34:$B$777,F$278)+'СЕТ СН'!$F$16</f>
        <v>0</v>
      </c>
      <c r="G304" s="36">
        <f ca="1">SUMIFS(СВЦЭМ!$I$34:$I$777,СВЦЭМ!$A$34:$A$777,$A304,СВЦЭМ!$B$34:$B$777,G$278)+'СЕТ СН'!$F$16</f>
        <v>0</v>
      </c>
      <c r="H304" s="36">
        <f ca="1">SUMIFS(СВЦЭМ!$I$34:$I$777,СВЦЭМ!$A$34:$A$777,$A304,СВЦЭМ!$B$34:$B$777,H$278)+'СЕТ СН'!$F$16</f>
        <v>0</v>
      </c>
      <c r="I304" s="36">
        <f ca="1">SUMIFS(СВЦЭМ!$I$34:$I$777,СВЦЭМ!$A$34:$A$777,$A304,СВЦЭМ!$B$34:$B$777,I$278)+'СЕТ СН'!$F$16</f>
        <v>0</v>
      </c>
      <c r="J304" s="36">
        <f ca="1">SUMIFS(СВЦЭМ!$I$34:$I$777,СВЦЭМ!$A$34:$A$777,$A304,СВЦЭМ!$B$34:$B$777,J$278)+'СЕТ СН'!$F$16</f>
        <v>0</v>
      </c>
      <c r="K304" s="36">
        <f ca="1">SUMIFS(СВЦЭМ!$I$34:$I$777,СВЦЭМ!$A$34:$A$777,$A304,СВЦЭМ!$B$34:$B$777,K$278)+'СЕТ СН'!$F$16</f>
        <v>0</v>
      </c>
      <c r="L304" s="36">
        <f ca="1">SUMIFS(СВЦЭМ!$I$34:$I$777,СВЦЭМ!$A$34:$A$777,$A304,СВЦЭМ!$B$34:$B$777,L$278)+'СЕТ СН'!$F$16</f>
        <v>0</v>
      </c>
      <c r="M304" s="36">
        <f ca="1">SUMIFS(СВЦЭМ!$I$34:$I$777,СВЦЭМ!$A$34:$A$777,$A304,СВЦЭМ!$B$34:$B$777,M$278)+'СЕТ СН'!$F$16</f>
        <v>0</v>
      </c>
      <c r="N304" s="36">
        <f ca="1">SUMIFS(СВЦЭМ!$I$34:$I$777,СВЦЭМ!$A$34:$A$777,$A304,СВЦЭМ!$B$34:$B$777,N$278)+'СЕТ СН'!$F$16</f>
        <v>0</v>
      </c>
      <c r="O304" s="36">
        <f ca="1">SUMIFS(СВЦЭМ!$I$34:$I$777,СВЦЭМ!$A$34:$A$777,$A304,СВЦЭМ!$B$34:$B$777,O$278)+'СЕТ СН'!$F$16</f>
        <v>0</v>
      </c>
      <c r="P304" s="36">
        <f ca="1">SUMIFS(СВЦЭМ!$I$34:$I$777,СВЦЭМ!$A$34:$A$777,$A304,СВЦЭМ!$B$34:$B$777,P$278)+'СЕТ СН'!$F$16</f>
        <v>0</v>
      </c>
      <c r="Q304" s="36">
        <f ca="1">SUMIFS(СВЦЭМ!$I$34:$I$777,СВЦЭМ!$A$34:$A$777,$A304,СВЦЭМ!$B$34:$B$777,Q$278)+'СЕТ СН'!$F$16</f>
        <v>0</v>
      </c>
      <c r="R304" s="36">
        <f ca="1">SUMIFS(СВЦЭМ!$I$34:$I$777,СВЦЭМ!$A$34:$A$777,$A304,СВЦЭМ!$B$34:$B$777,R$278)+'СЕТ СН'!$F$16</f>
        <v>0</v>
      </c>
      <c r="S304" s="36">
        <f ca="1">SUMIFS(СВЦЭМ!$I$34:$I$777,СВЦЭМ!$A$34:$A$777,$A304,СВЦЭМ!$B$34:$B$777,S$278)+'СЕТ СН'!$F$16</f>
        <v>0</v>
      </c>
      <c r="T304" s="36">
        <f ca="1">SUMIFS(СВЦЭМ!$I$34:$I$777,СВЦЭМ!$A$34:$A$777,$A304,СВЦЭМ!$B$34:$B$777,T$278)+'СЕТ СН'!$F$16</f>
        <v>0</v>
      </c>
      <c r="U304" s="36">
        <f ca="1">SUMIFS(СВЦЭМ!$I$34:$I$777,СВЦЭМ!$A$34:$A$777,$A304,СВЦЭМ!$B$34:$B$777,U$278)+'СЕТ СН'!$F$16</f>
        <v>0</v>
      </c>
      <c r="V304" s="36">
        <f ca="1">SUMIFS(СВЦЭМ!$I$34:$I$777,СВЦЭМ!$A$34:$A$777,$A304,СВЦЭМ!$B$34:$B$777,V$278)+'СЕТ СН'!$F$16</f>
        <v>0</v>
      </c>
      <c r="W304" s="36">
        <f ca="1">SUMIFS(СВЦЭМ!$I$34:$I$777,СВЦЭМ!$A$34:$A$777,$A304,СВЦЭМ!$B$34:$B$777,W$278)+'СЕТ СН'!$F$16</f>
        <v>0</v>
      </c>
      <c r="X304" s="36">
        <f ca="1">SUMIFS(СВЦЭМ!$I$34:$I$777,СВЦЭМ!$A$34:$A$777,$A304,СВЦЭМ!$B$34:$B$777,X$278)+'СЕТ СН'!$F$16</f>
        <v>0</v>
      </c>
      <c r="Y304" s="36">
        <f ca="1">SUMIFS(СВЦЭМ!$I$34:$I$777,СВЦЭМ!$A$34:$A$777,$A304,СВЦЭМ!$B$34:$B$777,Y$278)+'СЕТ СН'!$F$16</f>
        <v>0</v>
      </c>
    </row>
    <row r="305" spans="1:27" ht="15.75" hidden="1" x14ac:dyDescent="0.2">
      <c r="A305" s="35">
        <f t="shared" si="8"/>
        <v>43523</v>
      </c>
      <c r="B305" s="36">
        <f ca="1">SUMIFS(СВЦЭМ!$I$34:$I$777,СВЦЭМ!$A$34:$A$777,$A305,СВЦЭМ!$B$34:$B$777,B$278)+'СЕТ СН'!$F$16</f>
        <v>0</v>
      </c>
      <c r="C305" s="36">
        <f ca="1">SUMIFS(СВЦЭМ!$I$34:$I$777,СВЦЭМ!$A$34:$A$777,$A305,СВЦЭМ!$B$34:$B$777,C$278)+'СЕТ СН'!$F$16</f>
        <v>0</v>
      </c>
      <c r="D305" s="36">
        <f ca="1">SUMIFS(СВЦЭМ!$I$34:$I$777,СВЦЭМ!$A$34:$A$777,$A305,СВЦЭМ!$B$34:$B$777,D$278)+'СЕТ СН'!$F$16</f>
        <v>0</v>
      </c>
      <c r="E305" s="36">
        <f ca="1">SUMIFS(СВЦЭМ!$I$34:$I$777,СВЦЭМ!$A$34:$A$777,$A305,СВЦЭМ!$B$34:$B$777,E$278)+'СЕТ СН'!$F$16</f>
        <v>0</v>
      </c>
      <c r="F305" s="36">
        <f ca="1">SUMIFS(СВЦЭМ!$I$34:$I$777,СВЦЭМ!$A$34:$A$777,$A305,СВЦЭМ!$B$34:$B$777,F$278)+'СЕТ СН'!$F$16</f>
        <v>0</v>
      </c>
      <c r="G305" s="36">
        <f ca="1">SUMIFS(СВЦЭМ!$I$34:$I$777,СВЦЭМ!$A$34:$A$777,$A305,СВЦЭМ!$B$34:$B$777,G$278)+'СЕТ СН'!$F$16</f>
        <v>0</v>
      </c>
      <c r="H305" s="36">
        <f ca="1">SUMIFS(СВЦЭМ!$I$34:$I$777,СВЦЭМ!$A$34:$A$777,$A305,СВЦЭМ!$B$34:$B$777,H$278)+'СЕТ СН'!$F$16</f>
        <v>0</v>
      </c>
      <c r="I305" s="36">
        <f ca="1">SUMIFS(СВЦЭМ!$I$34:$I$777,СВЦЭМ!$A$34:$A$777,$A305,СВЦЭМ!$B$34:$B$777,I$278)+'СЕТ СН'!$F$16</f>
        <v>0</v>
      </c>
      <c r="J305" s="36">
        <f ca="1">SUMIFS(СВЦЭМ!$I$34:$I$777,СВЦЭМ!$A$34:$A$777,$A305,СВЦЭМ!$B$34:$B$777,J$278)+'СЕТ СН'!$F$16</f>
        <v>0</v>
      </c>
      <c r="K305" s="36">
        <f ca="1">SUMIFS(СВЦЭМ!$I$34:$I$777,СВЦЭМ!$A$34:$A$777,$A305,СВЦЭМ!$B$34:$B$777,K$278)+'СЕТ СН'!$F$16</f>
        <v>0</v>
      </c>
      <c r="L305" s="36">
        <f ca="1">SUMIFS(СВЦЭМ!$I$34:$I$777,СВЦЭМ!$A$34:$A$777,$A305,СВЦЭМ!$B$34:$B$777,L$278)+'СЕТ СН'!$F$16</f>
        <v>0</v>
      </c>
      <c r="M305" s="36">
        <f ca="1">SUMIFS(СВЦЭМ!$I$34:$I$777,СВЦЭМ!$A$34:$A$777,$A305,СВЦЭМ!$B$34:$B$777,M$278)+'СЕТ СН'!$F$16</f>
        <v>0</v>
      </c>
      <c r="N305" s="36">
        <f ca="1">SUMIFS(СВЦЭМ!$I$34:$I$777,СВЦЭМ!$A$34:$A$777,$A305,СВЦЭМ!$B$34:$B$777,N$278)+'СЕТ СН'!$F$16</f>
        <v>0</v>
      </c>
      <c r="O305" s="36">
        <f ca="1">SUMIFS(СВЦЭМ!$I$34:$I$777,СВЦЭМ!$A$34:$A$777,$A305,СВЦЭМ!$B$34:$B$777,O$278)+'СЕТ СН'!$F$16</f>
        <v>0</v>
      </c>
      <c r="P305" s="36">
        <f ca="1">SUMIFS(СВЦЭМ!$I$34:$I$777,СВЦЭМ!$A$34:$A$777,$A305,СВЦЭМ!$B$34:$B$777,P$278)+'СЕТ СН'!$F$16</f>
        <v>0</v>
      </c>
      <c r="Q305" s="36">
        <f ca="1">SUMIFS(СВЦЭМ!$I$34:$I$777,СВЦЭМ!$A$34:$A$777,$A305,СВЦЭМ!$B$34:$B$777,Q$278)+'СЕТ СН'!$F$16</f>
        <v>0</v>
      </c>
      <c r="R305" s="36">
        <f ca="1">SUMIFS(СВЦЭМ!$I$34:$I$777,СВЦЭМ!$A$34:$A$777,$A305,СВЦЭМ!$B$34:$B$777,R$278)+'СЕТ СН'!$F$16</f>
        <v>0</v>
      </c>
      <c r="S305" s="36">
        <f ca="1">SUMIFS(СВЦЭМ!$I$34:$I$777,СВЦЭМ!$A$34:$A$777,$A305,СВЦЭМ!$B$34:$B$777,S$278)+'СЕТ СН'!$F$16</f>
        <v>0</v>
      </c>
      <c r="T305" s="36">
        <f ca="1">SUMIFS(СВЦЭМ!$I$34:$I$777,СВЦЭМ!$A$34:$A$777,$A305,СВЦЭМ!$B$34:$B$777,T$278)+'СЕТ СН'!$F$16</f>
        <v>0</v>
      </c>
      <c r="U305" s="36">
        <f ca="1">SUMIFS(СВЦЭМ!$I$34:$I$777,СВЦЭМ!$A$34:$A$777,$A305,СВЦЭМ!$B$34:$B$777,U$278)+'СЕТ СН'!$F$16</f>
        <v>0</v>
      </c>
      <c r="V305" s="36">
        <f ca="1">SUMIFS(СВЦЭМ!$I$34:$I$777,СВЦЭМ!$A$34:$A$777,$A305,СВЦЭМ!$B$34:$B$777,V$278)+'СЕТ СН'!$F$16</f>
        <v>0</v>
      </c>
      <c r="W305" s="36">
        <f ca="1">SUMIFS(СВЦЭМ!$I$34:$I$777,СВЦЭМ!$A$34:$A$777,$A305,СВЦЭМ!$B$34:$B$777,W$278)+'СЕТ СН'!$F$16</f>
        <v>0</v>
      </c>
      <c r="X305" s="36">
        <f ca="1">SUMIFS(СВЦЭМ!$I$34:$I$777,СВЦЭМ!$A$34:$A$777,$A305,СВЦЭМ!$B$34:$B$777,X$278)+'СЕТ СН'!$F$16</f>
        <v>0</v>
      </c>
      <c r="Y305" s="36">
        <f ca="1">SUMIFS(СВЦЭМ!$I$34:$I$777,СВЦЭМ!$A$34:$A$777,$A305,СВЦЭМ!$B$34:$B$777,Y$278)+'СЕТ СН'!$F$16</f>
        <v>0</v>
      </c>
    </row>
    <row r="306" spans="1:27" ht="15.75" hidden="1" x14ac:dyDescent="0.2">
      <c r="A306" s="35">
        <f t="shared" si="8"/>
        <v>43524</v>
      </c>
      <c r="B306" s="36">
        <f ca="1">SUMIFS(СВЦЭМ!$I$34:$I$777,СВЦЭМ!$A$34:$A$777,$A306,СВЦЭМ!$B$34:$B$777,B$278)+'СЕТ СН'!$F$16</f>
        <v>0</v>
      </c>
      <c r="C306" s="36">
        <f ca="1">SUMIFS(СВЦЭМ!$I$34:$I$777,СВЦЭМ!$A$34:$A$777,$A306,СВЦЭМ!$B$34:$B$777,C$278)+'СЕТ СН'!$F$16</f>
        <v>0</v>
      </c>
      <c r="D306" s="36">
        <f ca="1">SUMIFS(СВЦЭМ!$I$34:$I$777,СВЦЭМ!$A$34:$A$777,$A306,СВЦЭМ!$B$34:$B$777,D$278)+'СЕТ СН'!$F$16</f>
        <v>0</v>
      </c>
      <c r="E306" s="36">
        <f ca="1">SUMIFS(СВЦЭМ!$I$34:$I$777,СВЦЭМ!$A$34:$A$777,$A306,СВЦЭМ!$B$34:$B$777,E$278)+'СЕТ СН'!$F$16</f>
        <v>0</v>
      </c>
      <c r="F306" s="36">
        <f ca="1">SUMIFS(СВЦЭМ!$I$34:$I$777,СВЦЭМ!$A$34:$A$777,$A306,СВЦЭМ!$B$34:$B$777,F$278)+'СЕТ СН'!$F$16</f>
        <v>0</v>
      </c>
      <c r="G306" s="36">
        <f ca="1">SUMIFS(СВЦЭМ!$I$34:$I$777,СВЦЭМ!$A$34:$A$777,$A306,СВЦЭМ!$B$34:$B$777,G$278)+'СЕТ СН'!$F$16</f>
        <v>0</v>
      </c>
      <c r="H306" s="36">
        <f ca="1">SUMIFS(СВЦЭМ!$I$34:$I$777,СВЦЭМ!$A$34:$A$777,$A306,СВЦЭМ!$B$34:$B$777,H$278)+'СЕТ СН'!$F$16</f>
        <v>0</v>
      </c>
      <c r="I306" s="36">
        <f ca="1">SUMIFS(СВЦЭМ!$I$34:$I$777,СВЦЭМ!$A$34:$A$777,$A306,СВЦЭМ!$B$34:$B$777,I$278)+'СЕТ СН'!$F$16</f>
        <v>0</v>
      </c>
      <c r="J306" s="36">
        <f ca="1">SUMIFS(СВЦЭМ!$I$34:$I$777,СВЦЭМ!$A$34:$A$777,$A306,СВЦЭМ!$B$34:$B$777,J$278)+'СЕТ СН'!$F$16</f>
        <v>0</v>
      </c>
      <c r="K306" s="36">
        <f ca="1">SUMIFS(СВЦЭМ!$I$34:$I$777,СВЦЭМ!$A$34:$A$777,$A306,СВЦЭМ!$B$34:$B$777,K$278)+'СЕТ СН'!$F$16</f>
        <v>0</v>
      </c>
      <c r="L306" s="36">
        <f ca="1">SUMIFS(СВЦЭМ!$I$34:$I$777,СВЦЭМ!$A$34:$A$777,$A306,СВЦЭМ!$B$34:$B$777,L$278)+'СЕТ СН'!$F$16</f>
        <v>0</v>
      </c>
      <c r="M306" s="36">
        <f ca="1">SUMIFS(СВЦЭМ!$I$34:$I$777,СВЦЭМ!$A$34:$A$777,$A306,СВЦЭМ!$B$34:$B$777,M$278)+'СЕТ СН'!$F$16</f>
        <v>0</v>
      </c>
      <c r="N306" s="36">
        <f ca="1">SUMIFS(СВЦЭМ!$I$34:$I$777,СВЦЭМ!$A$34:$A$777,$A306,СВЦЭМ!$B$34:$B$777,N$278)+'СЕТ СН'!$F$16</f>
        <v>0</v>
      </c>
      <c r="O306" s="36">
        <f ca="1">SUMIFS(СВЦЭМ!$I$34:$I$777,СВЦЭМ!$A$34:$A$777,$A306,СВЦЭМ!$B$34:$B$777,O$278)+'СЕТ СН'!$F$16</f>
        <v>0</v>
      </c>
      <c r="P306" s="36">
        <f ca="1">SUMIFS(СВЦЭМ!$I$34:$I$777,СВЦЭМ!$A$34:$A$777,$A306,СВЦЭМ!$B$34:$B$777,P$278)+'СЕТ СН'!$F$16</f>
        <v>0</v>
      </c>
      <c r="Q306" s="36">
        <f ca="1">SUMIFS(СВЦЭМ!$I$34:$I$777,СВЦЭМ!$A$34:$A$777,$A306,СВЦЭМ!$B$34:$B$777,Q$278)+'СЕТ СН'!$F$16</f>
        <v>0</v>
      </c>
      <c r="R306" s="36">
        <f ca="1">SUMIFS(СВЦЭМ!$I$34:$I$777,СВЦЭМ!$A$34:$A$777,$A306,СВЦЭМ!$B$34:$B$777,R$278)+'СЕТ СН'!$F$16</f>
        <v>0</v>
      </c>
      <c r="S306" s="36">
        <f ca="1">SUMIFS(СВЦЭМ!$I$34:$I$777,СВЦЭМ!$A$34:$A$777,$A306,СВЦЭМ!$B$34:$B$777,S$278)+'СЕТ СН'!$F$16</f>
        <v>0</v>
      </c>
      <c r="T306" s="36">
        <f ca="1">SUMIFS(СВЦЭМ!$I$34:$I$777,СВЦЭМ!$A$34:$A$777,$A306,СВЦЭМ!$B$34:$B$777,T$278)+'СЕТ СН'!$F$16</f>
        <v>0</v>
      </c>
      <c r="U306" s="36">
        <f ca="1">SUMIFS(СВЦЭМ!$I$34:$I$777,СВЦЭМ!$A$34:$A$777,$A306,СВЦЭМ!$B$34:$B$777,U$278)+'СЕТ СН'!$F$16</f>
        <v>0</v>
      </c>
      <c r="V306" s="36">
        <f ca="1">SUMIFS(СВЦЭМ!$I$34:$I$777,СВЦЭМ!$A$34:$A$777,$A306,СВЦЭМ!$B$34:$B$777,V$278)+'СЕТ СН'!$F$16</f>
        <v>0</v>
      </c>
      <c r="W306" s="36">
        <f ca="1">SUMIFS(СВЦЭМ!$I$34:$I$777,СВЦЭМ!$A$34:$A$777,$A306,СВЦЭМ!$B$34:$B$777,W$278)+'СЕТ СН'!$F$16</f>
        <v>0</v>
      </c>
      <c r="X306" s="36">
        <f ca="1">SUMIFS(СВЦЭМ!$I$34:$I$777,СВЦЭМ!$A$34:$A$777,$A306,СВЦЭМ!$B$34:$B$777,X$278)+'СЕТ СН'!$F$16</f>
        <v>0</v>
      </c>
      <c r="Y306" s="36">
        <f ca="1">SUMIFS(СВЦЭМ!$I$34:$I$777,СВЦЭМ!$A$34:$A$777,$A306,СВЦЭМ!$B$34:$B$777,Y$278)+'СЕТ СН'!$F$16</f>
        <v>0</v>
      </c>
    </row>
    <row r="307" spans="1:27" ht="15.75" hidden="1" x14ac:dyDescent="0.2">
      <c r="A307" s="35">
        <f t="shared" si="8"/>
        <v>43525</v>
      </c>
      <c r="B307" s="36">
        <f ca="1">SUMIFS(СВЦЭМ!$I$34:$I$777,СВЦЭМ!$A$34:$A$777,$A307,СВЦЭМ!$B$34:$B$777,B$278)+'СЕТ СН'!$F$16</f>
        <v>0</v>
      </c>
      <c r="C307" s="36">
        <f ca="1">SUMIFS(СВЦЭМ!$I$34:$I$777,СВЦЭМ!$A$34:$A$777,$A307,СВЦЭМ!$B$34:$B$777,C$278)+'СЕТ СН'!$F$16</f>
        <v>0</v>
      </c>
      <c r="D307" s="36">
        <f ca="1">SUMIFS(СВЦЭМ!$I$34:$I$777,СВЦЭМ!$A$34:$A$777,$A307,СВЦЭМ!$B$34:$B$777,D$278)+'СЕТ СН'!$F$16</f>
        <v>0</v>
      </c>
      <c r="E307" s="36">
        <f ca="1">SUMIFS(СВЦЭМ!$I$34:$I$777,СВЦЭМ!$A$34:$A$777,$A307,СВЦЭМ!$B$34:$B$777,E$278)+'СЕТ СН'!$F$16</f>
        <v>0</v>
      </c>
      <c r="F307" s="36">
        <f ca="1">SUMIFS(СВЦЭМ!$I$34:$I$777,СВЦЭМ!$A$34:$A$777,$A307,СВЦЭМ!$B$34:$B$777,F$278)+'СЕТ СН'!$F$16</f>
        <v>0</v>
      </c>
      <c r="G307" s="36">
        <f ca="1">SUMIFS(СВЦЭМ!$I$34:$I$777,СВЦЭМ!$A$34:$A$777,$A307,СВЦЭМ!$B$34:$B$777,G$278)+'СЕТ СН'!$F$16</f>
        <v>0</v>
      </c>
      <c r="H307" s="36">
        <f ca="1">SUMIFS(СВЦЭМ!$I$34:$I$777,СВЦЭМ!$A$34:$A$777,$A307,СВЦЭМ!$B$34:$B$777,H$278)+'СЕТ СН'!$F$16</f>
        <v>0</v>
      </c>
      <c r="I307" s="36">
        <f ca="1">SUMIFS(СВЦЭМ!$I$34:$I$777,СВЦЭМ!$A$34:$A$777,$A307,СВЦЭМ!$B$34:$B$777,I$278)+'СЕТ СН'!$F$16</f>
        <v>0</v>
      </c>
      <c r="J307" s="36">
        <f ca="1">SUMIFS(СВЦЭМ!$I$34:$I$777,СВЦЭМ!$A$34:$A$777,$A307,СВЦЭМ!$B$34:$B$777,J$278)+'СЕТ СН'!$F$16</f>
        <v>0</v>
      </c>
      <c r="K307" s="36">
        <f ca="1">SUMIFS(СВЦЭМ!$I$34:$I$777,СВЦЭМ!$A$34:$A$777,$A307,СВЦЭМ!$B$34:$B$777,K$278)+'СЕТ СН'!$F$16</f>
        <v>0</v>
      </c>
      <c r="L307" s="36">
        <f ca="1">SUMIFS(СВЦЭМ!$I$34:$I$777,СВЦЭМ!$A$34:$A$777,$A307,СВЦЭМ!$B$34:$B$777,L$278)+'СЕТ СН'!$F$16</f>
        <v>0</v>
      </c>
      <c r="M307" s="36">
        <f ca="1">SUMIFS(СВЦЭМ!$I$34:$I$777,СВЦЭМ!$A$34:$A$777,$A307,СВЦЭМ!$B$34:$B$777,M$278)+'СЕТ СН'!$F$16</f>
        <v>0</v>
      </c>
      <c r="N307" s="36">
        <f ca="1">SUMIFS(СВЦЭМ!$I$34:$I$777,СВЦЭМ!$A$34:$A$777,$A307,СВЦЭМ!$B$34:$B$777,N$278)+'СЕТ СН'!$F$16</f>
        <v>0</v>
      </c>
      <c r="O307" s="36">
        <f ca="1">SUMIFS(СВЦЭМ!$I$34:$I$777,СВЦЭМ!$A$34:$A$777,$A307,СВЦЭМ!$B$34:$B$777,O$278)+'СЕТ СН'!$F$16</f>
        <v>0</v>
      </c>
      <c r="P307" s="36">
        <f ca="1">SUMIFS(СВЦЭМ!$I$34:$I$777,СВЦЭМ!$A$34:$A$777,$A307,СВЦЭМ!$B$34:$B$777,P$278)+'СЕТ СН'!$F$16</f>
        <v>0</v>
      </c>
      <c r="Q307" s="36">
        <f ca="1">SUMIFS(СВЦЭМ!$I$34:$I$777,СВЦЭМ!$A$34:$A$777,$A307,СВЦЭМ!$B$34:$B$777,Q$278)+'СЕТ СН'!$F$16</f>
        <v>0</v>
      </c>
      <c r="R307" s="36">
        <f ca="1">SUMIFS(СВЦЭМ!$I$34:$I$777,СВЦЭМ!$A$34:$A$777,$A307,СВЦЭМ!$B$34:$B$777,R$278)+'СЕТ СН'!$F$16</f>
        <v>0</v>
      </c>
      <c r="S307" s="36">
        <f ca="1">SUMIFS(СВЦЭМ!$I$34:$I$777,СВЦЭМ!$A$34:$A$777,$A307,СВЦЭМ!$B$34:$B$777,S$278)+'СЕТ СН'!$F$16</f>
        <v>0</v>
      </c>
      <c r="T307" s="36">
        <f ca="1">SUMIFS(СВЦЭМ!$I$34:$I$777,СВЦЭМ!$A$34:$A$777,$A307,СВЦЭМ!$B$34:$B$777,T$278)+'СЕТ СН'!$F$16</f>
        <v>0</v>
      </c>
      <c r="U307" s="36">
        <f ca="1">SUMIFS(СВЦЭМ!$I$34:$I$777,СВЦЭМ!$A$34:$A$777,$A307,СВЦЭМ!$B$34:$B$777,U$278)+'СЕТ СН'!$F$16</f>
        <v>0</v>
      </c>
      <c r="V307" s="36">
        <f ca="1">SUMIFS(СВЦЭМ!$I$34:$I$777,СВЦЭМ!$A$34:$A$777,$A307,СВЦЭМ!$B$34:$B$777,V$278)+'СЕТ СН'!$F$16</f>
        <v>0</v>
      </c>
      <c r="W307" s="36">
        <f ca="1">SUMIFS(СВЦЭМ!$I$34:$I$777,СВЦЭМ!$A$34:$A$777,$A307,СВЦЭМ!$B$34:$B$777,W$278)+'СЕТ СН'!$F$16</f>
        <v>0</v>
      </c>
      <c r="X307" s="36">
        <f ca="1">SUMIFS(СВЦЭМ!$I$34:$I$777,СВЦЭМ!$A$34:$A$777,$A307,СВЦЭМ!$B$34:$B$777,X$278)+'СЕТ СН'!$F$16</f>
        <v>0</v>
      </c>
      <c r="Y307" s="36">
        <f ca="1">SUMIFS(СВЦЭМ!$I$34:$I$777,СВЦЭМ!$A$34:$A$777,$A307,СВЦЭМ!$B$34:$B$777,Y$278)+'СЕТ СН'!$F$16</f>
        <v>0</v>
      </c>
    </row>
    <row r="308" spans="1:27" ht="15.75" hidden="1" x14ac:dyDescent="0.2">
      <c r="A308" s="35">
        <f t="shared" si="8"/>
        <v>43526</v>
      </c>
      <c r="B308" s="36">
        <f ca="1">SUMIFS(СВЦЭМ!$I$34:$I$777,СВЦЭМ!$A$34:$A$777,$A308,СВЦЭМ!$B$34:$B$777,B$278)+'СЕТ СН'!$F$16</f>
        <v>0</v>
      </c>
      <c r="C308" s="36">
        <f ca="1">SUMIFS(СВЦЭМ!$I$34:$I$777,СВЦЭМ!$A$34:$A$777,$A308,СВЦЭМ!$B$34:$B$777,C$278)+'СЕТ СН'!$F$16</f>
        <v>0</v>
      </c>
      <c r="D308" s="36">
        <f ca="1">SUMIFS(СВЦЭМ!$I$34:$I$777,СВЦЭМ!$A$34:$A$777,$A308,СВЦЭМ!$B$34:$B$777,D$278)+'СЕТ СН'!$F$16</f>
        <v>0</v>
      </c>
      <c r="E308" s="36">
        <f ca="1">SUMIFS(СВЦЭМ!$I$34:$I$777,СВЦЭМ!$A$34:$A$777,$A308,СВЦЭМ!$B$34:$B$777,E$278)+'СЕТ СН'!$F$16</f>
        <v>0</v>
      </c>
      <c r="F308" s="36">
        <f ca="1">SUMIFS(СВЦЭМ!$I$34:$I$777,СВЦЭМ!$A$34:$A$777,$A308,СВЦЭМ!$B$34:$B$777,F$278)+'СЕТ СН'!$F$16</f>
        <v>0</v>
      </c>
      <c r="G308" s="36">
        <f ca="1">SUMIFS(СВЦЭМ!$I$34:$I$777,СВЦЭМ!$A$34:$A$777,$A308,СВЦЭМ!$B$34:$B$777,G$278)+'СЕТ СН'!$F$16</f>
        <v>0</v>
      </c>
      <c r="H308" s="36">
        <f ca="1">SUMIFS(СВЦЭМ!$I$34:$I$777,СВЦЭМ!$A$34:$A$777,$A308,СВЦЭМ!$B$34:$B$777,H$278)+'СЕТ СН'!$F$16</f>
        <v>0</v>
      </c>
      <c r="I308" s="36">
        <f ca="1">SUMIFS(СВЦЭМ!$I$34:$I$777,СВЦЭМ!$A$34:$A$777,$A308,СВЦЭМ!$B$34:$B$777,I$278)+'СЕТ СН'!$F$16</f>
        <v>0</v>
      </c>
      <c r="J308" s="36">
        <f ca="1">SUMIFS(СВЦЭМ!$I$34:$I$777,СВЦЭМ!$A$34:$A$777,$A308,СВЦЭМ!$B$34:$B$777,J$278)+'СЕТ СН'!$F$16</f>
        <v>0</v>
      </c>
      <c r="K308" s="36">
        <f ca="1">SUMIFS(СВЦЭМ!$I$34:$I$777,СВЦЭМ!$A$34:$A$777,$A308,СВЦЭМ!$B$34:$B$777,K$278)+'СЕТ СН'!$F$16</f>
        <v>0</v>
      </c>
      <c r="L308" s="36">
        <f ca="1">SUMIFS(СВЦЭМ!$I$34:$I$777,СВЦЭМ!$A$34:$A$777,$A308,СВЦЭМ!$B$34:$B$777,L$278)+'СЕТ СН'!$F$16</f>
        <v>0</v>
      </c>
      <c r="M308" s="36">
        <f ca="1">SUMIFS(СВЦЭМ!$I$34:$I$777,СВЦЭМ!$A$34:$A$777,$A308,СВЦЭМ!$B$34:$B$777,M$278)+'СЕТ СН'!$F$16</f>
        <v>0</v>
      </c>
      <c r="N308" s="36">
        <f ca="1">SUMIFS(СВЦЭМ!$I$34:$I$777,СВЦЭМ!$A$34:$A$777,$A308,СВЦЭМ!$B$34:$B$777,N$278)+'СЕТ СН'!$F$16</f>
        <v>0</v>
      </c>
      <c r="O308" s="36">
        <f ca="1">SUMIFS(СВЦЭМ!$I$34:$I$777,СВЦЭМ!$A$34:$A$777,$A308,СВЦЭМ!$B$34:$B$777,O$278)+'СЕТ СН'!$F$16</f>
        <v>0</v>
      </c>
      <c r="P308" s="36">
        <f ca="1">SUMIFS(СВЦЭМ!$I$34:$I$777,СВЦЭМ!$A$34:$A$777,$A308,СВЦЭМ!$B$34:$B$777,P$278)+'СЕТ СН'!$F$16</f>
        <v>0</v>
      </c>
      <c r="Q308" s="36">
        <f ca="1">SUMIFS(СВЦЭМ!$I$34:$I$777,СВЦЭМ!$A$34:$A$777,$A308,СВЦЭМ!$B$34:$B$777,Q$278)+'СЕТ СН'!$F$16</f>
        <v>0</v>
      </c>
      <c r="R308" s="36">
        <f ca="1">SUMIFS(СВЦЭМ!$I$34:$I$777,СВЦЭМ!$A$34:$A$777,$A308,СВЦЭМ!$B$34:$B$777,R$278)+'СЕТ СН'!$F$16</f>
        <v>0</v>
      </c>
      <c r="S308" s="36">
        <f ca="1">SUMIFS(СВЦЭМ!$I$34:$I$777,СВЦЭМ!$A$34:$A$777,$A308,СВЦЭМ!$B$34:$B$777,S$278)+'СЕТ СН'!$F$16</f>
        <v>0</v>
      </c>
      <c r="T308" s="36">
        <f ca="1">SUMIFS(СВЦЭМ!$I$34:$I$777,СВЦЭМ!$A$34:$A$777,$A308,СВЦЭМ!$B$34:$B$777,T$278)+'СЕТ СН'!$F$16</f>
        <v>0</v>
      </c>
      <c r="U308" s="36">
        <f ca="1">SUMIFS(СВЦЭМ!$I$34:$I$777,СВЦЭМ!$A$34:$A$777,$A308,СВЦЭМ!$B$34:$B$777,U$278)+'СЕТ СН'!$F$16</f>
        <v>0</v>
      </c>
      <c r="V308" s="36">
        <f ca="1">SUMIFS(СВЦЭМ!$I$34:$I$777,СВЦЭМ!$A$34:$A$777,$A308,СВЦЭМ!$B$34:$B$777,V$278)+'СЕТ СН'!$F$16</f>
        <v>0</v>
      </c>
      <c r="W308" s="36">
        <f ca="1">SUMIFS(СВЦЭМ!$I$34:$I$777,СВЦЭМ!$A$34:$A$777,$A308,СВЦЭМ!$B$34:$B$777,W$278)+'СЕТ СН'!$F$16</f>
        <v>0</v>
      </c>
      <c r="X308" s="36">
        <f ca="1">SUMIFS(СВЦЭМ!$I$34:$I$777,СВЦЭМ!$A$34:$A$777,$A308,СВЦЭМ!$B$34:$B$777,X$278)+'СЕТ СН'!$F$16</f>
        <v>0</v>
      </c>
      <c r="Y308" s="36">
        <f ca="1">SUMIFS(СВЦЭМ!$I$34:$I$777,СВЦЭМ!$A$34:$A$777,$A308,СВЦЭМ!$B$34:$B$777,Y$278)+'СЕТ СН'!$F$16</f>
        <v>0</v>
      </c>
    </row>
    <row r="309" spans="1:27" ht="15.75" hidden="1" x14ac:dyDescent="0.2">
      <c r="A309" s="35">
        <f t="shared" si="8"/>
        <v>43527</v>
      </c>
      <c r="B309" s="36">
        <f ca="1">SUMIFS(СВЦЭМ!$I$34:$I$777,СВЦЭМ!$A$34:$A$777,$A309,СВЦЭМ!$B$34:$B$777,B$278)+'СЕТ СН'!$F$16</f>
        <v>0</v>
      </c>
      <c r="C309" s="36">
        <f ca="1">SUMIFS(СВЦЭМ!$I$34:$I$777,СВЦЭМ!$A$34:$A$777,$A309,СВЦЭМ!$B$34:$B$777,C$278)+'СЕТ СН'!$F$16</f>
        <v>0</v>
      </c>
      <c r="D309" s="36">
        <f ca="1">SUMIFS(СВЦЭМ!$I$34:$I$777,СВЦЭМ!$A$34:$A$777,$A309,СВЦЭМ!$B$34:$B$777,D$278)+'СЕТ СН'!$F$16</f>
        <v>0</v>
      </c>
      <c r="E309" s="36">
        <f ca="1">SUMIFS(СВЦЭМ!$I$34:$I$777,СВЦЭМ!$A$34:$A$777,$A309,СВЦЭМ!$B$34:$B$777,E$278)+'СЕТ СН'!$F$16</f>
        <v>0</v>
      </c>
      <c r="F309" s="36">
        <f ca="1">SUMIFS(СВЦЭМ!$I$34:$I$777,СВЦЭМ!$A$34:$A$777,$A309,СВЦЭМ!$B$34:$B$777,F$278)+'СЕТ СН'!$F$16</f>
        <v>0</v>
      </c>
      <c r="G309" s="36">
        <f ca="1">SUMIFS(СВЦЭМ!$I$34:$I$777,СВЦЭМ!$A$34:$A$777,$A309,СВЦЭМ!$B$34:$B$777,G$278)+'СЕТ СН'!$F$16</f>
        <v>0</v>
      </c>
      <c r="H309" s="36">
        <f ca="1">SUMIFS(СВЦЭМ!$I$34:$I$777,СВЦЭМ!$A$34:$A$777,$A309,СВЦЭМ!$B$34:$B$777,H$278)+'СЕТ СН'!$F$16</f>
        <v>0</v>
      </c>
      <c r="I309" s="36">
        <f ca="1">SUMIFS(СВЦЭМ!$I$34:$I$777,СВЦЭМ!$A$34:$A$777,$A309,СВЦЭМ!$B$34:$B$777,I$278)+'СЕТ СН'!$F$16</f>
        <v>0</v>
      </c>
      <c r="J309" s="36">
        <f ca="1">SUMIFS(СВЦЭМ!$I$34:$I$777,СВЦЭМ!$A$34:$A$777,$A309,СВЦЭМ!$B$34:$B$777,J$278)+'СЕТ СН'!$F$16</f>
        <v>0</v>
      </c>
      <c r="K309" s="36">
        <f ca="1">SUMIFS(СВЦЭМ!$I$34:$I$777,СВЦЭМ!$A$34:$A$777,$A309,СВЦЭМ!$B$34:$B$777,K$278)+'СЕТ СН'!$F$16</f>
        <v>0</v>
      </c>
      <c r="L309" s="36">
        <f ca="1">SUMIFS(СВЦЭМ!$I$34:$I$777,СВЦЭМ!$A$34:$A$777,$A309,СВЦЭМ!$B$34:$B$777,L$278)+'СЕТ СН'!$F$16</f>
        <v>0</v>
      </c>
      <c r="M309" s="36">
        <f ca="1">SUMIFS(СВЦЭМ!$I$34:$I$777,СВЦЭМ!$A$34:$A$777,$A309,СВЦЭМ!$B$34:$B$777,M$278)+'СЕТ СН'!$F$16</f>
        <v>0</v>
      </c>
      <c r="N309" s="36">
        <f ca="1">SUMIFS(СВЦЭМ!$I$34:$I$777,СВЦЭМ!$A$34:$A$777,$A309,СВЦЭМ!$B$34:$B$777,N$278)+'СЕТ СН'!$F$16</f>
        <v>0</v>
      </c>
      <c r="O309" s="36">
        <f ca="1">SUMIFS(СВЦЭМ!$I$34:$I$777,СВЦЭМ!$A$34:$A$777,$A309,СВЦЭМ!$B$34:$B$777,O$278)+'СЕТ СН'!$F$16</f>
        <v>0</v>
      </c>
      <c r="P309" s="36">
        <f ca="1">SUMIFS(СВЦЭМ!$I$34:$I$777,СВЦЭМ!$A$34:$A$777,$A309,СВЦЭМ!$B$34:$B$777,P$278)+'СЕТ СН'!$F$16</f>
        <v>0</v>
      </c>
      <c r="Q309" s="36">
        <f ca="1">SUMIFS(СВЦЭМ!$I$34:$I$777,СВЦЭМ!$A$34:$A$777,$A309,СВЦЭМ!$B$34:$B$777,Q$278)+'СЕТ СН'!$F$16</f>
        <v>0</v>
      </c>
      <c r="R309" s="36">
        <f ca="1">SUMIFS(СВЦЭМ!$I$34:$I$777,СВЦЭМ!$A$34:$A$777,$A309,СВЦЭМ!$B$34:$B$777,R$278)+'СЕТ СН'!$F$16</f>
        <v>0</v>
      </c>
      <c r="S309" s="36">
        <f ca="1">SUMIFS(СВЦЭМ!$I$34:$I$777,СВЦЭМ!$A$34:$A$777,$A309,СВЦЭМ!$B$34:$B$777,S$278)+'СЕТ СН'!$F$16</f>
        <v>0</v>
      </c>
      <c r="T309" s="36">
        <f ca="1">SUMIFS(СВЦЭМ!$I$34:$I$777,СВЦЭМ!$A$34:$A$777,$A309,СВЦЭМ!$B$34:$B$777,T$278)+'СЕТ СН'!$F$16</f>
        <v>0</v>
      </c>
      <c r="U309" s="36">
        <f ca="1">SUMIFS(СВЦЭМ!$I$34:$I$777,СВЦЭМ!$A$34:$A$777,$A309,СВЦЭМ!$B$34:$B$777,U$278)+'СЕТ СН'!$F$16</f>
        <v>0</v>
      </c>
      <c r="V309" s="36">
        <f ca="1">SUMIFS(СВЦЭМ!$I$34:$I$777,СВЦЭМ!$A$34:$A$777,$A309,СВЦЭМ!$B$34:$B$777,V$278)+'СЕТ СН'!$F$16</f>
        <v>0</v>
      </c>
      <c r="W309" s="36">
        <f ca="1">SUMIFS(СВЦЭМ!$I$34:$I$777,СВЦЭМ!$A$34:$A$777,$A309,СВЦЭМ!$B$34:$B$777,W$278)+'СЕТ СН'!$F$16</f>
        <v>0</v>
      </c>
      <c r="X309" s="36">
        <f ca="1">SUMIFS(СВЦЭМ!$I$34:$I$777,СВЦЭМ!$A$34:$A$777,$A309,СВЦЭМ!$B$34:$B$777,X$278)+'СЕТ СН'!$F$16</f>
        <v>0</v>
      </c>
      <c r="Y309" s="36">
        <f ca="1">SUMIFS(СВЦЭМ!$I$34:$I$777,СВЦЭМ!$A$34:$A$777,$A309,СВЦЭМ!$B$34:$B$777,Y$278)+'СЕТ СН'!$F$16</f>
        <v>0</v>
      </c>
    </row>
    <row r="310" spans="1:27" ht="15.75" hidden="1" x14ac:dyDescent="0.2">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7" ht="12.75" hidden="1" customHeight="1" x14ac:dyDescent="0.2">
      <c r="A311" s="137" t="s">
        <v>7</v>
      </c>
      <c r="B311" s="131" t="s">
        <v>119</v>
      </c>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3"/>
    </row>
    <row r="312" spans="1:27" ht="12.75" hidden="1" customHeight="1" x14ac:dyDescent="0.2">
      <c r="A312" s="138"/>
      <c r="B312" s="134"/>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6"/>
    </row>
    <row r="313" spans="1:27" s="46" customFormat="1" ht="12.75" hidden="1" customHeight="1" x14ac:dyDescent="0.2">
      <c r="A313" s="139"/>
      <c r="B313" s="34">
        <v>1</v>
      </c>
      <c r="C313" s="34">
        <v>2</v>
      </c>
      <c r="D313" s="34">
        <v>3</v>
      </c>
      <c r="E313" s="34">
        <v>4</v>
      </c>
      <c r="F313" s="34">
        <v>5</v>
      </c>
      <c r="G313" s="34">
        <v>6</v>
      </c>
      <c r="H313" s="34">
        <v>7</v>
      </c>
      <c r="I313" s="34">
        <v>8</v>
      </c>
      <c r="J313" s="34">
        <v>9</v>
      </c>
      <c r="K313" s="34">
        <v>10</v>
      </c>
      <c r="L313" s="34">
        <v>11</v>
      </c>
      <c r="M313" s="34">
        <v>12</v>
      </c>
      <c r="N313" s="34">
        <v>13</v>
      </c>
      <c r="O313" s="34">
        <v>14</v>
      </c>
      <c r="P313" s="34">
        <v>15</v>
      </c>
      <c r="Q313" s="34">
        <v>16</v>
      </c>
      <c r="R313" s="34">
        <v>17</v>
      </c>
      <c r="S313" s="34">
        <v>18</v>
      </c>
      <c r="T313" s="34">
        <v>19</v>
      </c>
      <c r="U313" s="34">
        <v>20</v>
      </c>
      <c r="V313" s="34">
        <v>21</v>
      </c>
      <c r="W313" s="34">
        <v>22</v>
      </c>
      <c r="X313" s="34">
        <v>23</v>
      </c>
      <c r="Y313" s="34">
        <v>24</v>
      </c>
    </row>
    <row r="314" spans="1:27" ht="15.75" hidden="1" customHeight="1" x14ac:dyDescent="0.2">
      <c r="A314" s="35" t="str">
        <f>A279</f>
        <v>01.02.2019</v>
      </c>
      <c r="B314" s="36">
        <f ca="1">SUMIFS(СВЦЭМ!$J$34:$J$777,СВЦЭМ!$A$34:$A$777,$A314,СВЦЭМ!$B$34:$B$777,B$313)+'СЕТ СН'!$F$16</f>
        <v>0</v>
      </c>
      <c r="C314" s="36">
        <f ca="1">SUMIFS(СВЦЭМ!$J$34:$J$777,СВЦЭМ!$A$34:$A$777,$A314,СВЦЭМ!$B$34:$B$777,C$313)+'СЕТ СН'!$F$16</f>
        <v>0</v>
      </c>
      <c r="D314" s="36">
        <f ca="1">SUMIFS(СВЦЭМ!$J$34:$J$777,СВЦЭМ!$A$34:$A$777,$A314,СВЦЭМ!$B$34:$B$777,D$313)+'СЕТ СН'!$F$16</f>
        <v>0</v>
      </c>
      <c r="E314" s="36">
        <f ca="1">SUMIFS(СВЦЭМ!$J$34:$J$777,СВЦЭМ!$A$34:$A$777,$A314,СВЦЭМ!$B$34:$B$777,E$313)+'СЕТ СН'!$F$16</f>
        <v>0</v>
      </c>
      <c r="F314" s="36">
        <f ca="1">SUMIFS(СВЦЭМ!$J$34:$J$777,СВЦЭМ!$A$34:$A$777,$A314,СВЦЭМ!$B$34:$B$777,F$313)+'СЕТ СН'!$F$16</f>
        <v>0</v>
      </c>
      <c r="G314" s="36">
        <f ca="1">SUMIFS(СВЦЭМ!$J$34:$J$777,СВЦЭМ!$A$34:$A$777,$A314,СВЦЭМ!$B$34:$B$777,G$313)+'СЕТ СН'!$F$16</f>
        <v>0</v>
      </c>
      <c r="H314" s="36">
        <f ca="1">SUMIFS(СВЦЭМ!$J$34:$J$777,СВЦЭМ!$A$34:$A$777,$A314,СВЦЭМ!$B$34:$B$777,H$313)+'СЕТ СН'!$F$16</f>
        <v>0</v>
      </c>
      <c r="I314" s="36">
        <f ca="1">SUMIFS(СВЦЭМ!$J$34:$J$777,СВЦЭМ!$A$34:$A$777,$A314,СВЦЭМ!$B$34:$B$777,I$313)+'СЕТ СН'!$F$16</f>
        <v>0</v>
      </c>
      <c r="J314" s="36">
        <f ca="1">SUMIFS(СВЦЭМ!$J$34:$J$777,СВЦЭМ!$A$34:$A$777,$A314,СВЦЭМ!$B$34:$B$777,J$313)+'СЕТ СН'!$F$16</f>
        <v>0</v>
      </c>
      <c r="K314" s="36">
        <f ca="1">SUMIFS(СВЦЭМ!$J$34:$J$777,СВЦЭМ!$A$34:$A$777,$A314,СВЦЭМ!$B$34:$B$777,K$313)+'СЕТ СН'!$F$16</f>
        <v>0</v>
      </c>
      <c r="L314" s="36">
        <f ca="1">SUMIFS(СВЦЭМ!$J$34:$J$777,СВЦЭМ!$A$34:$A$777,$A314,СВЦЭМ!$B$34:$B$777,L$313)+'СЕТ СН'!$F$16</f>
        <v>0</v>
      </c>
      <c r="M314" s="36">
        <f ca="1">SUMIFS(СВЦЭМ!$J$34:$J$777,СВЦЭМ!$A$34:$A$777,$A314,СВЦЭМ!$B$34:$B$777,M$313)+'СЕТ СН'!$F$16</f>
        <v>0</v>
      </c>
      <c r="N314" s="36">
        <f ca="1">SUMIFS(СВЦЭМ!$J$34:$J$777,СВЦЭМ!$A$34:$A$777,$A314,СВЦЭМ!$B$34:$B$777,N$313)+'СЕТ СН'!$F$16</f>
        <v>0</v>
      </c>
      <c r="O314" s="36">
        <f ca="1">SUMIFS(СВЦЭМ!$J$34:$J$777,СВЦЭМ!$A$34:$A$777,$A314,СВЦЭМ!$B$34:$B$777,O$313)+'СЕТ СН'!$F$16</f>
        <v>0</v>
      </c>
      <c r="P314" s="36">
        <f ca="1">SUMIFS(СВЦЭМ!$J$34:$J$777,СВЦЭМ!$A$34:$A$777,$A314,СВЦЭМ!$B$34:$B$777,P$313)+'СЕТ СН'!$F$16</f>
        <v>0</v>
      </c>
      <c r="Q314" s="36">
        <f ca="1">SUMIFS(СВЦЭМ!$J$34:$J$777,СВЦЭМ!$A$34:$A$777,$A314,СВЦЭМ!$B$34:$B$777,Q$313)+'СЕТ СН'!$F$16</f>
        <v>0</v>
      </c>
      <c r="R314" s="36">
        <f ca="1">SUMIFS(СВЦЭМ!$J$34:$J$777,СВЦЭМ!$A$34:$A$777,$A314,СВЦЭМ!$B$34:$B$777,R$313)+'СЕТ СН'!$F$16</f>
        <v>0</v>
      </c>
      <c r="S314" s="36">
        <f ca="1">SUMIFS(СВЦЭМ!$J$34:$J$777,СВЦЭМ!$A$34:$A$777,$A314,СВЦЭМ!$B$34:$B$777,S$313)+'СЕТ СН'!$F$16</f>
        <v>0</v>
      </c>
      <c r="T314" s="36">
        <f ca="1">SUMIFS(СВЦЭМ!$J$34:$J$777,СВЦЭМ!$A$34:$A$777,$A314,СВЦЭМ!$B$34:$B$777,T$313)+'СЕТ СН'!$F$16</f>
        <v>0</v>
      </c>
      <c r="U314" s="36">
        <f ca="1">SUMIFS(СВЦЭМ!$J$34:$J$777,СВЦЭМ!$A$34:$A$777,$A314,СВЦЭМ!$B$34:$B$777,U$313)+'СЕТ СН'!$F$16</f>
        <v>0</v>
      </c>
      <c r="V314" s="36">
        <f ca="1">SUMIFS(СВЦЭМ!$J$34:$J$777,СВЦЭМ!$A$34:$A$777,$A314,СВЦЭМ!$B$34:$B$777,V$313)+'СЕТ СН'!$F$16</f>
        <v>0</v>
      </c>
      <c r="W314" s="36">
        <f ca="1">SUMIFS(СВЦЭМ!$J$34:$J$777,СВЦЭМ!$A$34:$A$777,$A314,СВЦЭМ!$B$34:$B$777,W$313)+'СЕТ СН'!$F$16</f>
        <v>0</v>
      </c>
      <c r="X314" s="36">
        <f ca="1">SUMIFS(СВЦЭМ!$J$34:$J$777,СВЦЭМ!$A$34:$A$777,$A314,СВЦЭМ!$B$34:$B$777,X$313)+'СЕТ СН'!$F$16</f>
        <v>0</v>
      </c>
      <c r="Y314" s="36">
        <f ca="1">SUMIFS(СВЦЭМ!$J$34:$J$777,СВЦЭМ!$A$34:$A$777,$A314,СВЦЭМ!$B$34:$B$777,Y$313)+'СЕТ СН'!$F$16</f>
        <v>0</v>
      </c>
      <c r="AA314" s="45"/>
    </row>
    <row r="315" spans="1:27" ht="15.75" hidden="1" x14ac:dyDescent="0.2">
      <c r="A315" s="35">
        <f>A314+1</f>
        <v>43498</v>
      </c>
      <c r="B315" s="36">
        <f ca="1">SUMIFS(СВЦЭМ!$J$34:$J$777,СВЦЭМ!$A$34:$A$777,$A315,СВЦЭМ!$B$34:$B$777,B$313)+'СЕТ СН'!$F$16</f>
        <v>0</v>
      </c>
      <c r="C315" s="36">
        <f ca="1">SUMIFS(СВЦЭМ!$J$34:$J$777,СВЦЭМ!$A$34:$A$777,$A315,СВЦЭМ!$B$34:$B$777,C$313)+'СЕТ СН'!$F$16</f>
        <v>0</v>
      </c>
      <c r="D315" s="36">
        <f ca="1">SUMIFS(СВЦЭМ!$J$34:$J$777,СВЦЭМ!$A$34:$A$777,$A315,СВЦЭМ!$B$34:$B$777,D$313)+'СЕТ СН'!$F$16</f>
        <v>0</v>
      </c>
      <c r="E315" s="36">
        <f ca="1">SUMIFS(СВЦЭМ!$J$34:$J$777,СВЦЭМ!$A$34:$A$777,$A315,СВЦЭМ!$B$34:$B$777,E$313)+'СЕТ СН'!$F$16</f>
        <v>0</v>
      </c>
      <c r="F315" s="36">
        <f ca="1">SUMIFS(СВЦЭМ!$J$34:$J$777,СВЦЭМ!$A$34:$A$777,$A315,СВЦЭМ!$B$34:$B$777,F$313)+'СЕТ СН'!$F$16</f>
        <v>0</v>
      </c>
      <c r="G315" s="36">
        <f ca="1">SUMIFS(СВЦЭМ!$J$34:$J$777,СВЦЭМ!$A$34:$A$777,$A315,СВЦЭМ!$B$34:$B$777,G$313)+'СЕТ СН'!$F$16</f>
        <v>0</v>
      </c>
      <c r="H315" s="36">
        <f ca="1">SUMIFS(СВЦЭМ!$J$34:$J$777,СВЦЭМ!$A$34:$A$777,$A315,СВЦЭМ!$B$34:$B$777,H$313)+'СЕТ СН'!$F$16</f>
        <v>0</v>
      </c>
      <c r="I315" s="36">
        <f ca="1">SUMIFS(СВЦЭМ!$J$34:$J$777,СВЦЭМ!$A$34:$A$777,$A315,СВЦЭМ!$B$34:$B$777,I$313)+'СЕТ СН'!$F$16</f>
        <v>0</v>
      </c>
      <c r="J315" s="36">
        <f ca="1">SUMIFS(СВЦЭМ!$J$34:$J$777,СВЦЭМ!$A$34:$A$777,$A315,СВЦЭМ!$B$34:$B$777,J$313)+'СЕТ СН'!$F$16</f>
        <v>0</v>
      </c>
      <c r="K315" s="36">
        <f ca="1">SUMIFS(СВЦЭМ!$J$34:$J$777,СВЦЭМ!$A$34:$A$777,$A315,СВЦЭМ!$B$34:$B$777,K$313)+'СЕТ СН'!$F$16</f>
        <v>0</v>
      </c>
      <c r="L315" s="36">
        <f ca="1">SUMIFS(СВЦЭМ!$J$34:$J$777,СВЦЭМ!$A$34:$A$777,$A315,СВЦЭМ!$B$34:$B$777,L$313)+'СЕТ СН'!$F$16</f>
        <v>0</v>
      </c>
      <c r="M315" s="36">
        <f ca="1">SUMIFS(СВЦЭМ!$J$34:$J$777,СВЦЭМ!$A$34:$A$777,$A315,СВЦЭМ!$B$34:$B$777,M$313)+'СЕТ СН'!$F$16</f>
        <v>0</v>
      </c>
      <c r="N315" s="36">
        <f ca="1">SUMIFS(СВЦЭМ!$J$34:$J$777,СВЦЭМ!$A$34:$A$777,$A315,СВЦЭМ!$B$34:$B$777,N$313)+'СЕТ СН'!$F$16</f>
        <v>0</v>
      </c>
      <c r="O315" s="36">
        <f ca="1">SUMIFS(СВЦЭМ!$J$34:$J$777,СВЦЭМ!$A$34:$A$777,$A315,СВЦЭМ!$B$34:$B$777,O$313)+'СЕТ СН'!$F$16</f>
        <v>0</v>
      </c>
      <c r="P315" s="36">
        <f ca="1">SUMIFS(СВЦЭМ!$J$34:$J$777,СВЦЭМ!$A$34:$A$777,$A315,СВЦЭМ!$B$34:$B$777,P$313)+'СЕТ СН'!$F$16</f>
        <v>0</v>
      </c>
      <c r="Q315" s="36">
        <f ca="1">SUMIFS(СВЦЭМ!$J$34:$J$777,СВЦЭМ!$A$34:$A$777,$A315,СВЦЭМ!$B$34:$B$777,Q$313)+'СЕТ СН'!$F$16</f>
        <v>0</v>
      </c>
      <c r="R315" s="36">
        <f ca="1">SUMIFS(СВЦЭМ!$J$34:$J$777,СВЦЭМ!$A$34:$A$777,$A315,СВЦЭМ!$B$34:$B$777,R$313)+'СЕТ СН'!$F$16</f>
        <v>0</v>
      </c>
      <c r="S315" s="36">
        <f ca="1">SUMIFS(СВЦЭМ!$J$34:$J$777,СВЦЭМ!$A$34:$A$777,$A315,СВЦЭМ!$B$34:$B$777,S$313)+'СЕТ СН'!$F$16</f>
        <v>0</v>
      </c>
      <c r="T315" s="36">
        <f ca="1">SUMIFS(СВЦЭМ!$J$34:$J$777,СВЦЭМ!$A$34:$A$777,$A315,СВЦЭМ!$B$34:$B$777,T$313)+'СЕТ СН'!$F$16</f>
        <v>0</v>
      </c>
      <c r="U315" s="36">
        <f ca="1">SUMIFS(СВЦЭМ!$J$34:$J$777,СВЦЭМ!$A$34:$A$777,$A315,СВЦЭМ!$B$34:$B$777,U$313)+'СЕТ СН'!$F$16</f>
        <v>0</v>
      </c>
      <c r="V315" s="36">
        <f ca="1">SUMIFS(СВЦЭМ!$J$34:$J$777,СВЦЭМ!$A$34:$A$777,$A315,СВЦЭМ!$B$34:$B$777,V$313)+'СЕТ СН'!$F$16</f>
        <v>0</v>
      </c>
      <c r="W315" s="36">
        <f ca="1">SUMIFS(СВЦЭМ!$J$34:$J$777,СВЦЭМ!$A$34:$A$777,$A315,СВЦЭМ!$B$34:$B$777,W$313)+'СЕТ СН'!$F$16</f>
        <v>0</v>
      </c>
      <c r="X315" s="36">
        <f ca="1">SUMIFS(СВЦЭМ!$J$34:$J$777,СВЦЭМ!$A$34:$A$777,$A315,СВЦЭМ!$B$34:$B$777,X$313)+'СЕТ СН'!$F$16</f>
        <v>0</v>
      </c>
      <c r="Y315" s="36">
        <f ca="1">SUMIFS(СВЦЭМ!$J$34:$J$777,СВЦЭМ!$A$34:$A$777,$A315,СВЦЭМ!$B$34:$B$777,Y$313)+'СЕТ СН'!$F$16</f>
        <v>0</v>
      </c>
    </row>
    <row r="316" spans="1:27" ht="15.75" hidden="1" x14ac:dyDescent="0.2">
      <c r="A316" s="35">
        <f t="shared" ref="A316:A344" si="9">A315+1</f>
        <v>43499</v>
      </c>
      <c r="B316" s="36">
        <f ca="1">SUMIFS(СВЦЭМ!$J$34:$J$777,СВЦЭМ!$A$34:$A$777,$A316,СВЦЭМ!$B$34:$B$777,B$313)+'СЕТ СН'!$F$16</f>
        <v>0</v>
      </c>
      <c r="C316" s="36">
        <f ca="1">SUMIFS(СВЦЭМ!$J$34:$J$777,СВЦЭМ!$A$34:$A$777,$A316,СВЦЭМ!$B$34:$B$777,C$313)+'СЕТ СН'!$F$16</f>
        <v>0</v>
      </c>
      <c r="D316" s="36">
        <f ca="1">SUMIFS(СВЦЭМ!$J$34:$J$777,СВЦЭМ!$A$34:$A$777,$A316,СВЦЭМ!$B$34:$B$777,D$313)+'СЕТ СН'!$F$16</f>
        <v>0</v>
      </c>
      <c r="E316" s="36">
        <f ca="1">SUMIFS(СВЦЭМ!$J$34:$J$777,СВЦЭМ!$A$34:$A$777,$A316,СВЦЭМ!$B$34:$B$777,E$313)+'СЕТ СН'!$F$16</f>
        <v>0</v>
      </c>
      <c r="F316" s="36">
        <f ca="1">SUMIFS(СВЦЭМ!$J$34:$J$777,СВЦЭМ!$A$34:$A$777,$A316,СВЦЭМ!$B$34:$B$777,F$313)+'СЕТ СН'!$F$16</f>
        <v>0</v>
      </c>
      <c r="G316" s="36">
        <f ca="1">SUMIFS(СВЦЭМ!$J$34:$J$777,СВЦЭМ!$A$34:$A$777,$A316,СВЦЭМ!$B$34:$B$777,G$313)+'СЕТ СН'!$F$16</f>
        <v>0</v>
      </c>
      <c r="H316" s="36">
        <f ca="1">SUMIFS(СВЦЭМ!$J$34:$J$777,СВЦЭМ!$A$34:$A$777,$A316,СВЦЭМ!$B$34:$B$777,H$313)+'СЕТ СН'!$F$16</f>
        <v>0</v>
      </c>
      <c r="I316" s="36">
        <f ca="1">SUMIFS(СВЦЭМ!$J$34:$J$777,СВЦЭМ!$A$34:$A$777,$A316,СВЦЭМ!$B$34:$B$777,I$313)+'СЕТ СН'!$F$16</f>
        <v>0</v>
      </c>
      <c r="J316" s="36">
        <f ca="1">SUMIFS(СВЦЭМ!$J$34:$J$777,СВЦЭМ!$A$34:$A$777,$A316,СВЦЭМ!$B$34:$B$777,J$313)+'СЕТ СН'!$F$16</f>
        <v>0</v>
      </c>
      <c r="K316" s="36">
        <f ca="1">SUMIFS(СВЦЭМ!$J$34:$J$777,СВЦЭМ!$A$34:$A$777,$A316,СВЦЭМ!$B$34:$B$777,K$313)+'СЕТ СН'!$F$16</f>
        <v>0</v>
      </c>
      <c r="L316" s="36">
        <f ca="1">SUMIFS(СВЦЭМ!$J$34:$J$777,СВЦЭМ!$A$34:$A$777,$A316,СВЦЭМ!$B$34:$B$777,L$313)+'СЕТ СН'!$F$16</f>
        <v>0</v>
      </c>
      <c r="M316" s="36">
        <f ca="1">SUMIFS(СВЦЭМ!$J$34:$J$777,СВЦЭМ!$A$34:$A$777,$A316,СВЦЭМ!$B$34:$B$777,M$313)+'СЕТ СН'!$F$16</f>
        <v>0</v>
      </c>
      <c r="N316" s="36">
        <f ca="1">SUMIFS(СВЦЭМ!$J$34:$J$777,СВЦЭМ!$A$34:$A$777,$A316,СВЦЭМ!$B$34:$B$777,N$313)+'СЕТ СН'!$F$16</f>
        <v>0</v>
      </c>
      <c r="O316" s="36">
        <f ca="1">SUMIFS(СВЦЭМ!$J$34:$J$777,СВЦЭМ!$A$34:$A$777,$A316,СВЦЭМ!$B$34:$B$777,O$313)+'СЕТ СН'!$F$16</f>
        <v>0</v>
      </c>
      <c r="P316" s="36">
        <f ca="1">SUMIFS(СВЦЭМ!$J$34:$J$777,СВЦЭМ!$A$34:$A$777,$A316,СВЦЭМ!$B$34:$B$777,P$313)+'СЕТ СН'!$F$16</f>
        <v>0</v>
      </c>
      <c r="Q316" s="36">
        <f ca="1">SUMIFS(СВЦЭМ!$J$34:$J$777,СВЦЭМ!$A$34:$A$777,$A316,СВЦЭМ!$B$34:$B$777,Q$313)+'СЕТ СН'!$F$16</f>
        <v>0</v>
      </c>
      <c r="R316" s="36">
        <f ca="1">SUMIFS(СВЦЭМ!$J$34:$J$777,СВЦЭМ!$A$34:$A$777,$A316,СВЦЭМ!$B$34:$B$777,R$313)+'СЕТ СН'!$F$16</f>
        <v>0</v>
      </c>
      <c r="S316" s="36">
        <f ca="1">SUMIFS(СВЦЭМ!$J$34:$J$777,СВЦЭМ!$A$34:$A$777,$A316,СВЦЭМ!$B$34:$B$777,S$313)+'СЕТ СН'!$F$16</f>
        <v>0</v>
      </c>
      <c r="T316" s="36">
        <f ca="1">SUMIFS(СВЦЭМ!$J$34:$J$777,СВЦЭМ!$A$34:$A$777,$A316,СВЦЭМ!$B$34:$B$777,T$313)+'СЕТ СН'!$F$16</f>
        <v>0</v>
      </c>
      <c r="U316" s="36">
        <f ca="1">SUMIFS(СВЦЭМ!$J$34:$J$777,СВЦЭМ!$A$34:$A$777,$A316,СВЦЭМ!$B$34:$B$777,U$313)+'СЕТ СН'!$F$16</f>
        <v>0</v>
      </c>
      <c r="V316" s="36">
        <f ca="1">SUMIFS(СВЦЭМ!$J$34:$J$777,СВЦЭМ!$A$34:$A$777,$A316,СВЦЭМ!$B$34:$B$777,V$313)+'СЕТ СН'!$F$16</f>
        <v>0</v>
      </c>
      <c r="W316" s="36">
        <f ca="1">SUMIFS(СВЦЭМ!$J$34:$J$777,СВЦЭМ!$A$34:$A$777,$A316,СВЦЭМ!$B$34:$B$777,W$313)+'СЕТ СН'!$F$16</f>
        <v>0</v>
      </c>
      <c r="X316" s="36">
        <f ca="1">SUMIFS(СВЦЭМ!$J$34:$J$777,СВЦЭМ!$A$34:$A$777,$A316,СВЦЭМ!$B$34:$B$777,X$313)+'СЕТ СН'!$F$16</f>
        <v>0</v>
      </c>
      <c r="Y316" s="36">
        <f ca="1">SUMIFS(СВЦЭМ!$J$34:$J$777,СВЦЭМ!$A$34:$A$777,$A316,СВЦЭМ!$B$34:$B$777,Y$313)+'СЕТ СН'!$F$16</f>
        <v>0</v>
      </c>
    </row>
    <row r="317" spans="1:27" ht="15.75" hidden="1" x14ac:dyDescent="0.2">
      <c r="A317" s="35">
        <f t="shared" si="9"/>
        <v>43500</v>
      </c>
      <c r="B317" s="36">
        <f ca="1">SUMIFS(СВЦЭМ!$J$34:$J$777,СВЦЭМ!$A$34:$A$777,$A317,СВЦЭМ!$B$34:$B$777,B$313)+'СЕТ СН'!$F$16</f>
        <v>0</v>
      </c>
      <c r="C317" s="36">
        <f ca="1">SUMIFS(СВЦЭМ!$J$34:$J$777,СВЦЭМ!$A$34:$A$777,$A317,СВЦЭМ!$B$34:$B$777,C$313)+'СЕТ СН'!$F$16</f>
        <v>0</v>
      </c>
      <c r="D317" s="36">
        <f ca="1">SUMIFS(СВЦЭМ!$J$34:$J$777,СВЦЭМ!$A$34:$A$777,$A317,СВЦЭМ!$B$34:$B$777,D$313)+'СЕТ СН'!$F$16</f>
        <v>0</v>
      </c>
      <c r="E317" s="36">
        <f ca="1">SUMIFS(СВЦЭМ!$J$34:$J$777,СВЦЭМ!$A$34:$A$777,$A317,СВЦЭМ!$B$34:$B$777,E$313)+'СЕТ СН'!$F$16</f>
        <v>0</v>
      </c>
      <c r="F317" s="36">
        <f ca="1">SUMIFS(СВЦЭМ!$J$34:$J$777,СВЦЭМ!$A$34:$A$777,$A317,СВЦЭМ!$B$34:$B$777,F$313)+'СЕТ СН'!$F$16</f>
        <v>0</v>
      </c>
      <c r="G317" s="36">
        <f ca="1">SUMIFS(СВЦЭМ!$J$34:$J$777,СВЦЭМ!$A$34:$A$777,$A317,СВЦЭМ!$B$34:$B$777,G$313)+'СЕТ СН'!$F$16</f>
        <v>0</v>
      </c>
      <c r="H317" s="36">
        <f ca="1">SUMIFS(СВЦЭМ!$J$34:$J$777,СВЦЭМ!$A$34:$A$777,$A317,СВЦЭМ!$B$34:$B$777,H$313)+'СЕТ СН'!$F$16</f>
        <v>0</v>
      </c>
      <c r="I317" s="36">
        <f ca="1">SUMIFS(СВЦЭМ!$J$34:$J$777,СВЦЭМ!$A$34:$A$777,$A317,СВЦЭМ!$B$34:$B$777,I$313)+'СЕТ СН'!$F$16</f>
        <v>0</v>
      </c>
      <c r="J317" s="36">
        <f ca="1">SUMIFS(СВЦЭМ!$J$34:$J$777,СВЦЭМ!$A$34:$A$777,$A317,СВЦЭМ!$B$34:$B$777,J$313)+'СЕТ СН'!$F$16</f>
        <v>0</v>
      </c>
      <c r="K317" s="36">
        <f ca="1">SUMIFS(СВЦЭМ!$J$34:$J$777,СВЦЭМ!$A$34:$A$777,$A317,СВЦЭМ!$B$34:$B$777,K$313)+'СЕТ СН'!$F$16</f>
        <v>0</v>
      </c>
      <c r="L317" s="36">
        <f ca="1">SUMIFS(СВЦЭМ!$J$34:$J$777,СВЦЭМ!$A$34:$A$777,$A317,СВЦЭМ!$B$34:$B$777,L$313)+'СЕТ СН'!$F$16</f>
        <v>0</v>
      </c>
      <c r="M317" s="36">
        <f ca="1">SUMIFS(СВЦЭМ!$J$34:$J$777,СВЦЭМ!$A$34:$A$777,$A317,СВЦЭМ!$B$34:$B$777,M$313)+'СЕТ СН'!$F$16</f>
        <v>0</v>
      </c>
      <c r="N317" s="36">
        <f ca="1">SUMIFS(СВЦЭМ!$J$34:$J$777,СВЦЭМ!$A$34:$A$777,$A317,СВЦЭМ!$B$34:$B$777,N$313)+'СЕТ СН'!$F$16</f>
        <v>0</v>
      </c>
      <c r="O317" s="36">
        <f ca="1">SUMIFS(СВЦЭМ!$J$34:$J$777,СВЦЭМ!$A$34:$A$777,$A317,СВЦЭМ!$B$34:$B$777,O$313)+'СЕТ СН'!$F$16</f>
        <v>0</v>
      </c>
      <c r="P317" s="36">
        <f ca="1">SUMIFS(СВЦЭМ!$J$34:$J$777,СВЦЭМ!$A$34:$A$777,$A317,СВЦЭМ!$B$34:$B$777,P$313)+'СЕТ СН'!$F$16</f>
        <v>0</v>
      </c>
      <c r="Q317" s="36">
        <f ca="1">SUMIFS(СВЦЭМ!$J$34:$J$777,СВЦЭМ!$A$34:$A$777,$A317,СВЦЭМ!$B$34:$B$777,Q$313)+'СЕТ СН'!$F$16</f>
        <v>0</v>
      </c>
      <c r="R317" s="36">
        <f ca="1">SUMIFS(СВЦЭМ!$J$34:$J$777,СВЦЭМ!$A$34:$A$777,$A317,СВЦЭМ!$B$34:$B$777,R$313)+'СЕТ СН'!$F$16</f>
        <v>0</v>
      </c>
      <c r="S317" s="36">
        <f ca="1">SUMIFS(СВЦЭМ!$J$34:$J$777,СВЦЭМ!$A$34:$A$777,$A317,СВЦЭМ!$B$34:$B$777,S$313)+'СЕТ СН'!$F$16</f>
        <v>0</v>
      </c>
      <c r="T317" s="36">
        <f ca="1">SUMIFS(СВЦЭМ!$J$34:$J$777,СВЦЭМ!$A$34:$A$777,$A317,СВЦЭМ!$B$34:$B$777,T$313)+'СЕТ СН'!$F$16</f>
        <v>0</v>
      </c>
      <c r="U317" s="36">
        <f ca="1">SUMIFS(СВЦЭМ!$J$34:$J$777,СВЦЭМ!$A$34:$A$777,$A317,СВЦЭМ!$B$34:$B$777,U$313)+'СЕТ СН'!$F$16</f>
        <v>0</v>
      </c>
      <c r="V317" s="36">
        <f ca="1">SUMIFS(СВЦЭМ!$J$34:$J$777,СВЦЭМ!$A$34:$A$777,$A317,СВЦЭМ!$B$34:$B$777,V$313)+'СЕТ СН'!$F$16</f>
        <v>0</v>
      </c>
      <c r="W317" s="36">
        <f ca="1">SUMIFS(СВЦЭМ!$J$34:$J$777,СВЦЭМ!$A$34:$A$777,$A317,СВЦЭМ!$B$34:$B$777,W$313)+'СЕТ СН'!$F$16</f>
        <v>0</v>
      </c>
      <c r="X317" s="36">
        <f ca="1">SUMIFS(СВЦЭМ!$J$34:$J$777,СВЦЭМ!$A$34:$A$777,$A317,СВЦЭМ!$B$34:$B$777,X$313)+'СЕТ СН'!$F$16</f>
        <v>0</v>
      </c>
      <c r="Y317" s="36">
        <f ca="1">SUMIFS(СВЦЭМ!$J$34:$J$777,СВЦЭМ!$A$34:$A$777,$A317,СВЦЭМ!$B$34:$B$777,Y$313)+'СЕТ СН'!$F$16</f>
        <v>0</v>
      </c>
    </row>
    <row r="318" spans="1:27" ht="15.75" hidden="1" x14ac:dyDescent="0.2">
      <c r="A318" s="35">
        <f t="shared" si="9"/>
        <v>43501</v>
      </c>
      <c r="B318" s="36">
        <f ca="1">SUMIFS(СВЦЭМ!$J$34:$J$777,СВЦЭМ!$A$34:$A$777,$A318,СВЦЭМ!$B$34:$B$777,B$313)+'СЕТ СН'!$F$16</f>
        <v>0</v>
      </c>
      <c r="C318" s="36">
        <f ca="1">SUMIFS(СВЦЭМ!$J$34:$J$777,СВЦЭМ!$A$34:$A$777,$A318,СВЦЭМ!$B$34:$B$777,C$313)+'СЕТ СН'!$F$16</f>
        <v>0</v>
      </c>
      <c r="D318" s="36">
        <f ca="1">SUMIFS(СВЦЭМ!$J$34:$J$777,СВЦЭМ!$A$34:$A$777,$A318,СВЦЭМ!$B$34:$B$777,D$313)+'СЕТ СН'!$F$16</f>
        <v>0</v>
      </c>
      <c r="E318" s="36">
        <f ca="1">SUMIFS(СВЦЭМ!$J$34:$J$777,СВЦЭМ!$A$34:$A$777,$A318,СВЦЭМ!$B$34:$B$777,E$313)+'СЕТ СН'!$F$16</f>
        <v>0</v>
      </c>
      <c r="F318" s="36">
        <f ca="1">SUMIFS(СВЦЭМ!$J$34:$J$777,СВЦЭМ!$A$34:$A$777,$A318,СВЦЭМ!$B$34:$B$777,F$313)+'СЕТ СН'!$F$16</f>
        <v>0</v>
      </c>
      <c r="G318" s="36">
        <f ca="1">SUMIFS(СВЦЭМ!$J$34:$J$777,СВЦЭМ!$A$34:$A$777,$A318,СВЦЭМ!$B$34:$B$777,G$313)+'СЕТ СН'!$F$16</f>
        <v>0</v>
      </c>
      <c r="H318" s="36">
        <f ca="1">SUMIFS(СВЦЭМ!$J$34:$J$777,СВЦЭМ!$A$34:$A$777,$A318,СВЦЭМ!$B$34:$B$777,H$313)+'СЕТ СН'!$F$16</f>
        <v>0</v>
      </c>
      <c r="I318" s="36">
        <f ca="1">SUMIFS(СВЦЭМ!$J$34:$J$777,СВЦЭМ!$A$34:$A$777,$A318,СВЦЭМ!$B$34:$B$777,I$313)+'СЕТ СН'!$F$16</f>
        <v>0</v>
      </c>
      <c r="J318" s="36">
        <f ca="1">SUMIFS(СВЦЭМ!$J$34:$J$777,СВЦЭМ!$A$34:$A$777,$A318,СВЦЭМ!$B$34:$B$777,J$313)+'СЕТ СН'!$F$16</f>
        <v>0</v>
      </c>
      <c r="K318" s="36">
        <f ca="1">SUMIFS(СВЦЭМ!$J$34:$J$777,СВЦЭМ!$A$34:$A$777,$A318,СВЦЭМ!$B$34:$B$777,K$313)+'СЕТ СН'!$F$16</f>
        <v>0</v>
      </c>
      <c r="L318" s="36">
        <f ca="1">SUMIFS(СВЦЭМ!$J$34:$J$777,СВЦЭМ!$A$34:$A$777,$A318,СВЦЭМ!$B$34:$B$777,L$313)+'СЕТ СН'!$F$16</f>
        <v>0</v>
      </c>
      <c r="M318" s="36">
        <f ca="1">SUMIFS(СВЦЭМ!$J$34:$J$777,СВЦЭМ!$A$34:$A$777,$A318,СВЦЭМ!$B$34:$B$777,M$313)+'СЕТ СН'!$F$16</f>
        <v>0</v>
      </c>
      <c r="N318" s="36">
        <f ca="1">SUMIFS(СВЦЭМ!$J$34:$J$777,СВЦЭМ!$A$34:$A$777,$A318,СВЦЭМ!$B$34:$B$777,N$313)+'СЕТ СН'!$F$16</f>
        <v>0</v>
      </c>
      <c r="O318" s="36">
        <f ca="1">SUMIFS(СВЦЭМ!$J$34:$J$777,СВЦЭМ!$A$34:$A$777,$A318,СВЦЭМ!$B$34:$B$777,O$313)+'СЕТ СН'!$F$16</f>
        <v>0</v>
      </c>
      <c r="P318" s="36">
        <f ca="1">SUMIFS(СВЦЭМ!$J$34:$J$777,СВЦЭМ!$A$34:$A$777,$A318,СВЦЭМ!$B$34:$B$777,P$313)+'СЕТ СН'!$F$16</f>
        <v>0</v>
      </c>
      <c r="Q318" s="36">
        <f ca="1">SUMIFS(СВЦЭМ!$J$34:$J$777,СВЦЭМ!$A$34:$A$777,$A318,СВЦЭМ!$B$34:$B$777,Q$313)+'СЕТ СН'!$F$16</f>
        <v>0</v>
      </c>
      <c r="R318" s="36">
        <f ca="1">SUMIFS(СВЦЭМ!$J$34:$J$777,СВЦЭМ!$A$34:$A$777,$A318,СВЦЭМ!$B$34:$B$777,R$313)+'СЕТ СН'!$F$16</f>
        <v>0</v>
      </c>
      <c r="S318" s="36">
        <f ca="1">SUMIFS(СВЦЭМ!$J$34:$J$777,СВЦЭМ!$A$34:$A$777,$A318,СВЦЭМ!$B$34:$B$777,S$313)+'СЕТ СН'!$F$16</f>
        <v>0</v>
      </c>
      <c r="T318" s="36">
        <f ca="1">SUMIFS(СВЦЭМ!$J$34:$J$777,СВЦЭМ!$A$34:$A$777,$A318,СВЦЭМ!$B$34:$B$777,T$313)+'СЕТ СН'!$F$16</f>
        <v>0</v>
      </c>
      <c r="U318" s="36">
        <f ca="1">SUMIFS(СВЦЭМ!$J$34:$J$777,СВЦЭМ!$A$34:$A$777,$A318,СВЦЭМ!$B$34:$B$777,U$313)+'СЕТ СН'!$F$16</f>
        <v>0</v>
      </c>
      <c r="V318" s="36">
        <f ca="1">SUMIFS(СВЦЭМ!$J$34:$J$777,СВЦЭМ!$A$34:$A$777,$A318,СВЦЭМ!$B$34:$B$777,V$313)+'СЕТ СН'!$F$16</f>
        <v>0</v>
      </c>
      <c r="W318" s="36">
        <f ca="1">SUMIFS(СВЦЭМ!$J$34:$J$777,СВЦЭМ!$A$34:$A$777,$A318,СВЦЭМ!$B$34:$B$777,W$313)+'СЕТ СН'!$F$16</f>
        <v>0</v>
      </c>
      <c r="X318" s="36">
        <f ca="1">SUMIFS(СВЦЭМ!$J$34:$J$777,СВЦЭМ!$A$34:$A$777,$A318,СВЦЭМ!$B$34:$B$777,X$313)+'СЕТ СН'!$F$16</f>
        <v>0</v>
      </c>
      <c r="Y318" s="36">
        <f ca="1">SUMIFS(СВЦЭМ!$J$34:$J$777,СВЦЭМ!$A$34:$A$777,$A318,СВЦЭМ!$B$34:$B$777,Y$313)+'СЕТ СН'!$F$16</f>
        <v>0</v>
      </c>
    </row>
    <row r="319" spans="1:27" ht="15.75" hidden="1" x14ac:dyDescent="0.2">
      <c r="A319" s="35">
        <f t="shared" si="9"/>
        <v>43502</v>
      </c>
      <c r="B319" s="36">
        <f ca="1">SUMIFS(СВЦЭМ!$J$34:$J$777,СВЦЭМ!$A$34:$A$777,$A319,СВЦЭМ!$B$34:$B$777,B$313)+'СЕТ СН'!$F$16</f>
        <v>0</v>
      </c>
      <c r="C319" s="36">
        <f ca="1">SUMIFS(СВЦЭМ!$J$34:$J$777,СВЦЭМ!$A$34:$A$777,$A319,СВЦЭМ!$B$34:$B$777,C$313)+'СЕТ СН'!$F$16</f>
        <v>0</v>
      </c>
      <c r="D319" s="36">
        <f ca="1">SUMIFS(СВЦЭМ!$J$34:$J$777,СВЦЭМ!$A$34:$A$777,$A319,СВЦЭМ!$B$34:$B$777,D$313)+'СЕТ СН'!$F$16</f>
        <v>0</v>
      </c>
      <c r="E319" s="36">
        <f ca="1">SUMIFS(СВЦЭМ!$J$34:$J$777,СВЦЭМ!$A$34:$A$777,$A319,СВЦЭМ!$B$34:$B$777,E$313)+'СЕТ СН'!$F$16</f>
        <v>0</v>
      </c>
      <c r="F319" s="36">
        <f ca="1">SUMIFS(СВЦЭМ!$J$34:$J$777,СВЦЭМ!$A$34:$A$777,$A319,СВЦЭМ!$B$34:$B$777,F$313)+'СЕТ СН'!$F$16</f>
        <v>0</v>
      </c>
      <c r="G319" s="36">
        <f ca="1">SUMIFS(СВЦЭМ!$J$34:$J$777,СВЦЭМ!$A$34:$A$777,$A319,СВЦЭМ!$B$34:$B$777,G$313)+'СЕТ СН'!$F$16</f>
        <v>0</v>
      </c>
      <c r="H319" s="36">
        <f ca="1">SUMIFS(СВЦЭМ!$J$34:$J$777,СВЦЭМ!$A$34:$A$777,$A319,СВЦЭМ!$B$34:$B$777,H$313)+'СЕТ СН'!$F$16</f>
        <v>0</v>
      </c>
      <c r="I319" s="36">
        <f ca="1">SUMIFS(СВЦЭМ!$J$34:$J$777,СВЦЭМ!$A$34:$A$777,$A319,СВЦЭМ!$B$34:$B$777,I$313)+'СЕТ СН'!$F$16</f>
        <v>0</v>
      </c>
      <c r="J319" s="36">
        <f ca="1">SUMIFS(СВЦЭМ!$J$34:$J$777,СВЦЭМ!$A$34:$A$777,$A319,СВЦЭМ!$B$34:$B$777,J$313)+'СЕТ СН'!$F$16</f>
        <v>0</v>
      </c>
      <c r="K319" s="36">
        <f ca="1">SUMIFS(СВЦЭМ!$J$34:$J$777,СВЦЭМ!$A$34:$A$777,$A319,СВЦЭМ!$B$34:$B$777,K$313)+'СЕТ СН'!$F$16</f>
        <v>0</v>
      </c>
      <c r="L319" s="36">
        <f ca="1">SUMIFS(СВЦЭМ!$J$34:$J$777,СВЦЭМ!$A$34:$A$777,$A319,СВЦЭМ!$B$34:$B$777,L$313)+'СЕТ СН'!$F$16</f>
        <v>0</v>
      </c>
      <c r="M319" s="36">
        <f ca="1">SUMIFS(СВЦЭМ!$J$34:$J$777,СВЦЭМ!$A$34:$A$777,$A319,СВЦЭМ!$B$34:$B$777,M$313)+'СЕТ СН'!$F$16</f>
        <v>0</v>
      </c>
      <c r="N319" s="36">
        <f ca="1">SUMIFS(СВЦЭМ!$J$34:$J$777,СВЦЭМ!$A$34:$A$777,$A319,СВЦЭМ!$B$34:$B$777,N$313)+'СЕТ СН'!$F$16</f>
        <v>0</v>
      </c>
      <c r="O319" s="36">
        <f ca="1">SUMIFS(СВЦЭМ!$J$34:$J$777,СВЦЭМ!$A$34:$A$777,$A319,СВЦЭМ!$B$34:$B$777,O$313)+'СЕТ СН'!$F$16</f>
        <v>0</v>
      </c>
      <c r="P319" s="36">
        <f ca="1">SUMIFS(СВЦЭМ!$J$34:$J$777,СВЦЭМ!$A$34:$A$777,$A319,СВЦЭМ!$B$34:$B$777,P$313)+'СЕТ СН'!$F$16</f>
        <v>0</v>
      </c>
      <c r="Q319" s="36">
        <f ca="1">SUMIFS(СВЦЭМ!$J$34:$J$777,СВЦЭМ!$A$34:$A$777,$A319,СВЦЭМ!$B$34:$B$777,Q$313)+'СЕТ СН'!$F$16</f>
        <v>0</v>
      </c>
      <c r="R319" s="36">
        <f ca="1">SUMIFS(СВЦЭМ!$J$34:$J$777,СВЦЭМ!$A$34:$A$777,$A319,СВЦЭМ!$B$34:$B$777,R$313)+'СЕТ СН'!$F$16</f>
        <v>0</v>
      </c>
      <c r="S319" s="36">
        <f ca="1">SUMIFS(СВЦЭМ!$J$34:$J$777,СВЦЭМ!$A$34:$A$777,$A319,СВЦЭМ!$B$34:$B$777,S$313)+'СЕТ СН'!$F$16</f>
        <v>0</v>
      </c>
      <c r="T319" s="36">
        <f ca="1">SUMIFS(СВЦЭМ!$J$34:$J$777,СВЦЭМ!$A$34:$A$777,$A319,СВЦЭМ!$B$34:$B$777,T$313)+'СЕТ СН'!$F$16</f>
        <v>0</v>
      </c>
      <c r="U319" s="36">
        <f ca="1">SUMIFS(СВЦЭМ!$J$34:$J$777,СВЦЭМ!$A$34:$A$777,$A319,СВЦЭМ!$B$34:$B$777,U$313)+'СЕТ СН'!$F$16</f>
        <v>0</v>
      </c>
      <c r="V319" s="36">
        <f ca="1">SUMIFS(СВЦЭМ!$J$34:$J$777,СВЦЭМ!$A$34:$A$777,$A319,СВЦЭМ!$B$34:$B$777,V$313)+'СЕТ СН'!$F$16</f>
        <v>0</v>
      </c>
      <c r="W319" s="36">
        <f ca="1">SUMIFS(СВЦЭМ!$J$34:$J$777,СВЦЭМ!$A$34:$A$777,$A319,СВЦЭМ!$B$34:$B$777,W$313)+'СЕТ СН'!$F$16</f>
        <v>0</v>
      </c>
      <c r="X319" s="36">
        <f ca="1">SUMIFS(СВЦЭМ!$J$34:$J$777,СВЦЭМ!$A$34:$A$777,$A319,СВЦЭМ!$B$34:$B$777,X$313)+'СЕТ СН'!$F$16</f>
        <v>0</v>
      </c>
      <c r="Y319" s="36">
        <f ca="1">SUMIFS(СВЦЭМ!$J$34:$J$777,СВЦЭМ!$A$34:$A$777,$A319,СВЦЭМ!$B$34:$B$777,Y$313)+'СЕТ СН'!$F$16</f>
        <v>0</v>
      </c>
    </row>
    <row r="320" spans="1:27" ht="15.75" hidden="1" x14ac:dyDescent="0.2">
      <c r="A320" s="35">
        <f t="shared" si="9"/>
        <v>43503</v>
      </c>
      <c r="B320" s="36">
        <f ca="1">SUMIFS(СВЦЭМ!$J$34:$J$777,СВЦЭМ!$A$34:$A$777,$A320,СВЦЭМ!$B$34:$B$777,B$313)+'СЕТ СН'!$F$16</f>
        <v>0</v>
      </c>
      <c r="C320" s="36">
        <f ca="1">SUMIFS(СВЦЭМ!$J$34:$J$777,СВЦЭМ!$A$34:$A$777,$A320,СВЦЭМ!$B$34:$B$777,C$313)+'СЕТ СН'!$F$16</f>
        <v>0</v>
      </c>
      <c r="D320" s="36">
        <f ca="1">SUMIFS(СВЦЭМ!$J$34:$J$777,СВЦЭМ!$A$34:$A$777,$A320,СВЦЭМ!$B$34:$B$777,D$313)+'СЕТ СН'!$F$16</f>
        <v>0</v>
      </c>
      <c r="E320" s="36">
        <f ca="1">SUMIFS(СВЦЭМ!$J$34:$J$777,СВЦЭМ!$A$34:$A$777,$A320,СВЦЭМ!$B$34:$B$777,E$313)+'СЕТ СН'!$F$16</f>
        <v>0</v>
      </c>
      <c r="F320" s="36">
        <f ca="1">SUMIFS(СВЦЭМ!$J$34:$J$777,СВЦЭМ!$A$34:$A$777,$A320,СВЦЭМ!$B$34:$B$777,F$313)+'СЕТ СН'!$F$16</f>
        <v>0</v>
      </c>
      <c r="G320" s="36">
        <f ca="1">SUMIFS(СВЦЭМ!$J$34:$J$777,СВЦЭМ!$A$34:$A$777,$A320,СВЦЭМ!$B$34:$B$777,G$313)+'СЕТ СН'!$F$16</f>
        <v>0</v>
      </c>
      <c r="H320" s="36">
        <f ca="1">SUMIFS(СВЦЭМ!$J$34:$J$777,СВЦЭМ!$A$34:$A$777,$A320,СВЦЭМ!$B$34:$B$777,H$313)+'СЕТ СН'!$F$16</f>
        <v>0</v>
      </c>
      <c r="I320" s="36">
        <f ca="1">SUMIFS(СВЦЭМ!$J$34:$J$777,СВЦЭМ!$A$34:$A$777,$A320,СВЦЭМ!$B$34:$B$777,I$313)+'СЕТ СН'!$F$16</f>
        <v>0</v>
      </c>
      <c r="J320" s="36">
        <f ca="1">SUMIFS(СВЦЭМ!$J$34:$J$777,СВЦЭМ!$A$34:$A$777,$A320,СВЦЭМ!$B$34:$B$777,J$313)+'СЕТ СН'!$F$16</f>
        <v>0</v>
      </c>
      <c r="K320" s="36">
        <f ca="1">SUMIFS(СВЦЭМ!$J$34:$J$777,СВЦЭМ!$A$34:$A$777,$A320,СВЦЭМ!$B$34:$B$777,K$313)+'СЕТ СН'!$F$16</f>
        <v>0</v>
      </c>
      <c r="L320" s="36">
        <f ca="1">SUMIFS(СВЦЭМ!$J$34:$J$777,СВЦЭМ!$A$34:$A$777,$A320,СВЦЭМ!$B$34:$B$777,L$313)+'СЕТ СН'!$F$16</f>
        <v>0</v>
      </c>
      <c r="M320" s="36">
        <f ca="1">SUMIFS(СВЦЭМ!$J$34:$J$777,СВЦЭМ!$A$34:$A$777,$A320,СВЦЭМ!$B$34:$B$777,M$313)+'СЕТ СН'!$F$16</f>
        <v>0</v>
      </c>
      <c r="N320" s="36">
        <f ca="1">SUMIFS(СВЦЭМ!$J$34:$J$777,СВЦЭМ!$A$34:$A$777,$A320,СВЦЭМ!$B$34:$B$777,N$313)+'СЕТ СН'!$F$16</f>
        <v>0</v>
      </c>
      <c r="O320" s="36">
        <f ca="1">SUMIFS(СВЦЭМ!$J$34:$J$777,СВЦЭМ!$A$34:$A$777,$A320,СВЦЭМ!$B$34:$B$777,O$313)+'СЕТ СН'!$F$16</f>
        <v>0</v>
      </c>
      <c r="P320" s="36">
        <f ca="1">SUMIFS(СВЦЭМ!$J$34:$J$777,СВЦЭМ!$A$34:$A$777,$A320,СВЦЭМ!$B$34:$B$777,P$313)+'СЕТ СН'!$F$16</f>
        <v>0</v>
      </c>
      <c r="Q320" s="36">
        <f ca="1">SUMIFS(СВЦЭМ!$J$34:$J$777,СВЦЭМ!$A$34:$A$777,$A320,СВЦЭМ!$B$34:$B$777,Q$313)+'СЕТ СН'!$F$16</f>
        <v>0</v>
      </c>
      <c r="R320" s="36">
        <f ca="1">SUMIFS(СВЦЭМ!$J$34:$J$777,СВЦЭМ!$A$34:$A$777,$A320,СВЦЭМ!$B$34:$B$777,R$313)+'СЕТ СН'!$F$16</f>
        <v>0</v>
      </c>
      <c r="S320" s="36">
        <f ca="1">SUMIFS(СВЦЭМ!$J$34:$J$777,СВЦЭМ!$A$34:$A$777,$A320,СВЦЭМ!$B$34:$B$777,S$313)+'СЕТ СН'!$F$16</f>
        <v>0</v>
      </c>
      <c r="T320" s="36">
        <f ca="1">SUMIFS(СВЦЭМ!$J$34:$J$777,СВЦЭМ!$A$34:$A$777,$A320,СВЦЭМ!$B$34:$B$777,T$313)+'СЕТ СН'!$F$16</f>
        <v>0</v>
      </c>
      <c r="U320" s="36">
        <f ca="1">SUMIFS(СВЦЭМ!$J$34:$J$777,СВЦЭМ!$A$34:$A$777,$A320,СВЦЭМ!$B$34:$B$777,U$313)+'СЕТ СН'!$F$16</f>
        <v>0</v>
      </c>
      <c r="V320" s="36">
        <f ca="1">SUMIFS(СВЦЭМ!$J$34:$J$777,СВЦЭМ!$A$34:$A$777,$A320,СВЦЭМ!$B$34:$B$777,V$313)+'СЕТ СН'!$F$16</f>
        <v>0</v>
      </c>
      <c r="W320" s="36">
        <f ca="1">SUMIFS(СВЦЭМ!$J$34:$J$777,СВЦЭМ!$A$34:$A$777,$A320,СВЦЭМ!$B$34:$B$777,W$313)+'СЕТ СН'!$F$16</f>
        <v>0</v>
      </c>
      <c r="X320" s="36">
        <f ca="1">SUMIFS(СВЦЭМ!$J$34:$J$777,СВЦЭМ!$A$34:$A$777,$A320,СВЦЭМ!$B$34:$B$777,X$313)+'СЕТ СН'!$F$16</f>
        <v>0</v>
      </c>
      <c r="Y320" s="36">
        <f ca="1">SUMIFS(СВЦЭМ!$J$34:$J$777,СВЦЭМ!$A$34:$A$777,$A320,СВЦЭМ!$B$34:$B$777,Y$313)+'СЕТ СН'!$F$16</f>
        <v>0</v>
      </c>
    </row>
    <row r="321" spans="1:25" ht="15.75" hidden="1" x14ac:dyDescent="0.2">
      <c r="A321" s="35">
        <f t="shared" si="9"/>
        <v>43504</v>
      </c>
      <c r="B321" s="36">
        <f ca="1">SUMIFS(СВЦЭМ!$J$34:$J$777,СВЦЭМ!$A$34:$A$777,$A321,СВЦЭМ!$B$34:$B$777,B$313)+'СЕТ СН'!$F$16</f>
        <v>0</v>
      </c>
      <c r="C321" s="36">
        <f ca="1">SUMIFS(СВЦЭМ!$J$34:$J$777,СВЦЭМ!$A$34:$A$777,$A321,СВЦЭМ!$B$34:$B$777,C$313)+'СЕТ СН'!$F$16</f>
        <v>0</v>
      </c>
      <c r="D321" s="36">
        <f ca="1">SUMIFS(СВЦЭМ!$J$34:$J$777,СВЦЭМ!$A$34:$A$777,$A321,СВЦЭМ!$B$34:$B$777,D$313)+'СЕТ СН'!$F$16</f>
        <v>0</v>
      </c>
      <c r="E321" s="36">
        <f ca="1">SUMIFS(СВЦЭМ!$J$34:$J$777,СВЦЭМ!$A$34:$A$777,$A321,СВЦЭМ!$B$34:$B$777,E$313)+'СЕТ СН'!$F$16</f>
        <v>0</v>
      </c>
      <c r="F321" s="36">
        <f ca="1">SUMIFS(СВЦЭМ!$J$34:$J$777,СВЦЭМ!$A$34:$A$777,$A321,СВЦЭМ!$B$34:$B$777,F$313)+'СЕТ СН'!$F$16</f>
        <v>0</v>
      </c>
      <c r="G321" s="36">
        <f ca="1">SUMIFS(СВЦЭМ!$J$34:$J$777,СВЦЭМ!$A$34:$A$777,$A321,СВЦЭМ!$B$34:$B$777,G$313)+'СЕТ СН'!$F$16</f>
        <v>0</v>
      </c>
      <c r="H321" s="36">
        <f ca="1">SUMIFS(СВЦЭМ!$J$34:$J$777,СВЦЭМ!$A$34:$A$777,$A321,СВЦЭМ!$B$34:$B$777,H$313)+'СЕТ СН'!$F$16</f>
        <v>0</v>
      </c>
      <c r="I321" s="36">
        <f ca="1">SUMIFS(СВЦЭМ!$J$34:$J$777,СВЦЭМ!$A$34:$A$777,$A321,СВЦЭМ!$B$34:$B$777,I$313)+'СЕТ СН'!$F$16</f>
        <v>0</v>
      </c>
      <c r="J321" s="36">
        <f ca="1">SUMIFS(СВЦЭМ!$J$34:$J$777,СВЦЭМ!$A$34:$A$777,$A321,СВЦЭМ!$B$34:$B$777,J$313)+'СЕТ СН'!$F$16</f>
        <v>0</v>
      </c>
      <c r="K321" s="36">
        <f ca="1">SUMIFS(СВЦЭМ!$J$34:$J$777,СВЦЭМ!$A$34:$A$777,$A321,СВЦЭМ!$B$34:$B$777,K$313)+'СЕТ СН'!$F$16</f>
        <v>0</v>
      </c>
      <c r="L321" s="36">
        <f ca="1">SUMIFS(СВЦЭМ!$J$34:$J$777,СВЦЭМ!$A$34:$A$777,$A321,СВЦЭМ!$B$34:$B$777,L$313)+'СЕТ СН'!$F$16</f>
        <v>0</v>
      </c>
      <c r="M321" s="36">
        <f ca="1">SUMIFS(СВЦЭМ!$J$34:$J$777,СВЦЭМ!$A$34:$A$777,$A321,СВЦЭМ!$B$34:$B$777,M$313)+'СЕТ СН'!$F$16</f>
        <v>0</v>
      </c>
      <c r="N321" s="36">
        <f ca="1">SUMIFS(СВЦЭМ!$J$34:$J$777,СВЦЭМ!$A$34:$A$777,$A321,СВЦЭМ!$B$34:$B$777,N$313)+'СЕТ СН'!$F$16</f>
        <v>0</v>
      </c>
      <c r="O321" s="36">
        <f ca="1">SUMIFS(СВЦЭМ!$J$34:$J$777,СВЦЭМ!$A$34:$A$777,$A321,СВЦЭМ!$B$34:$B$777,O$313)+'СЕТ СН'!$F$16</f>
        <v>0</v>
      </c>
      <c r="P321" s="36">
        <f ca="1">SUMIFS(СВЦЭМ!$J$34:$J$777,СВЦЭМ!$A$34:$A$777,$A321,СВЦЭМ!$B$34:$B$777,P$313)+'СЕТ СН'!$F$16</f>
        <v>0</v>
      </c>
      <c r="Q321" s="36">
        <f ca="1">SUMIFS(СВЦЭМ!$J$34:$J$777,СВЦЭМ!$A$34:$A$777,$A321,СВЦЭМ!$B$34:$B$777,Q$313)+'СЕТ СН'!$F$16</f>
        <v>0</v>
      </c>
      <c r="R321" s="36">
        <f ca="1">SUMIFS(СВЦЭМ!$J$34:$J$777,СВЦЭМ!$A$34:$A$777,$A321,СВЦЭМ!$B$34:$B$777,R$313)+'СЕТ СН'!$F$16</f>
        <v>0</v>
      </c>
      <c r="S321" s="36">
        <f ca="1">SUMIFS(СВЦЭМ!$J$34:$J$777,СВЦЭМ!$A$34:$A$777,$A321,СВЦЭМ!$B$34:$B$777,S$313)+'СЕТ СН'!$F$16</f>
        <v>0</v>
      </c>
      <c r="T321" s="36">
        <f ca="1">SUMIFS(СВЦЭМ!$J$34:$J$777,СВЦЭМ!$A$34:$A$777,$A321,СВЦЭМ!$B$34:$B$777,T$313)+'СЕТ СН'!$F$16</f>
        <v>0</v>
      </c>
      <c r="U321" s="36">
        <f ca="1">SUMIFS(СВЦЭМ!$J$34:$J$777,СВЦЭМ!$A$34:$A$777,$A321,СВЦЭМ!$B$34:$B$777,U$313)+'СЕТ СН'!$F$16</f>
        <v>0</v>
      </c>
      <c r="V321" s="36">
        <f ca="1">SUMIFS(СВЦЭМ!$J$34:$J$777,СВЦЭМ!$A$34:$A$777,$A321,СВЦЭМ!$B$34:$B$777,V$313)+'СЕТ СН'!$F$16</f>
        <v>0</v>
      </c>
      <c r="W321" s="36">
        <f ca="1">SUMIFS(СВЦЭМ!$J$34:$J$777,СВЦЭМ!$A$34:$A$777,$A321,СВЦЭМ!$B$34:$B$777,W$313)+'СЕТ СН'!$F$16</f>
        <v>0</v>
      </c>
      <c r="X321" s="36">
        <f ca="1">SUMIFS(СВЦЭМ!$J$34:$J$777,СВЦЭМ!$A$34:$A$777,$A321,СВЦЭМ!$B$34:$B$777,X$313)+'СЕТ СН'!$F$16</f>
        <v>0</v>
      </c>
      <c r="Y321" s="36">
        <f ca="1">SUMIFS(СВЦЭМ!$J$34:$J$777,СВЦЭМ!$A$34:$A$777,$A321,СВЦЭМ!$B$34:$B$777,Y$313)+'СЕТ СН'!$F$16</f>
        <v>0</v>
      </c>
    </row>
    <row r="322" spans="1:25" ht="15.75" hidden="1" x14ac:dyDescent="0.2">
      <c r="A322" s="35">
        <f t="shared" si="9"/>
        <v>43505</v>
      </c>
      <c r="B322" s="36">
        <f ca="1">SUMIFS(СВЦЭМ!$J$34:$J$777,СВЦЭМ!$A$34:$A$777,$A322,СВЦЭМ!$B$34:$B$777,B$313)+'СЕТ СН'!$F$16</f>
        <v>0</v>
      </c>
      <c r="C322" s="36">
        <f ca="1">SUMIFS(СВЦЭМ!$J$34:$J$777,СВЦЭМ!$A$34:$A$777,$A322,СВЦЭМ!$B$34:$B$777,C$313)+'СЕТ СН'!$F$16</f>
        <v>0</v>
      </c>
      <c r="D322" s="36">
        <f ca="1">SUMIFS(СВЦЭМ!$J$34:$J$777,СВЦЭМ!$A$34:$A$777,$A322,СВЦЭМ!$B$34:$B$777,D$313)+'СЕТ СН'!$F$16</f>
        <v>0</v>
      </c>
      <c r="E322" s="36">
        <f ca="1">SUMIFS(СВЦЭМ!$J$34:$J$777,СВЦЭМ!$A$34:$A$777,$A322,СВЦЭМ!$B$34:$B$777,E$313)+'СЕТ СН'!$F$16</f>
        <v>0</v>
      </c>
      <c r="F322" s="36">
        <f ca="1">SUMIFS(СВЦЭМ!$J$34:$J$777,СВЦЭМ!$A$34:$A$777,$A322,СВЦЭМ!$B$34:$B$777,F$313)+'СЕТ СН'!$F$16</f>
        <v>0</v>
      </c>
      <c r="G322" s="36">
        <f ca="1">SUMIFS(СВЦЭМ!$J$34:$J$777,СВЦЭМ!$A$34:$A$777,$A322,СВЦЭМ!$B$34:$B$777,G$313)+'СЕТ СН'!$F$16</f>
        <v>0</v>
      </c>
      <c r="H322" s="36">
        <f ca="1">SUMIFS(СВЦЭМ!$J$34:$J$777,СВЦЭМ!$A$34:$A$777,$A322,СВЦЭМ!$B$34:$B$777,H$313)+'СЕТ СН'!$F$16</f>
        <v>0</v>
      </c>
      <c r="I322" s="36">
        <f ca="1">SUMIFS(СВЦЭМ!$J$34:$J$777,СВЦЭМ!$A$34:$A$777,$A322,СВЦЭМ!$B$34:$B$777,I$313)+'СЕТ СН'!$F$16</f>
        <v>0</v>
      </c>
      <c r="J322" s="36">
        <f ca="1">SUMIFS(СВЦЭМ!$J$34:$J$777,СВЦЭМ!$A$34:$A$777,$A322,СВЦЭМ!$B$34:$B$777,J$313)+'СЕТ СН'!$F$16</f>
        <v>0</v>
      </c>
      <c r="K322" s="36">
        <f ca="1">SUMIFS(СВЦЭМ!$J$34:$J$777,СВЦЭМ!$A$34:$A$777,$A322,СВЦЭМ!$B$34:$B$777,K$313)+'СЕТ СН'!$F$16</f>
        <v>0</v>
      </c>
      <c r="L322" s="36">
        <f ca="1">SUMIFS(СВЦЭМ!$J$34:$J$777,СВЦЭМ!$A$34:$A$777,$A322,СВЦЭМ!$B$34:$B$777,L$313)+'СЕТ СН'!$F$16</f>
        <v>0</v>
      </c>
      <c r="M322" s="36">
        <f ca="1">SUMIFS(СВЦЭМ!$J$34:$J$777,СВЦЭМ!$A$34:$A$777,$A322,СВЦЭМ!$B$34:$B$777,M$313)+'СЕТ СН'!$F$16</f>
        <v>0</v>
      </c>
      <c r="N322" s="36">
        <f ca="1">SUMIFS(СВЦЭМ!$J$34:$J$777,СВЦЭМ!$A$34:$A$777,$A322,СВЦЭМ!$B$34:$B$777,N$313)+'СЕТ СН'!$F$16</f>
        <v>0</v>
      </c>
      <c r="O322" s="36">
        <f ca="1">SUMIFS(СВЦЭМ!$J$34:$J$777,СВЦЭМ!$A$34:$A$777,$A322,СВЦЭМ!$B$34:$B$777,O$313)+'СЕТ СН'!$F$16</f>
        <v>0</v>
      </c>
      <c r="P322" s="36">
        <f ca="1">SUMIFS(СВЦЭМ!$J$34:$J$777,СВЦЭМ!$A$34:$A$777,$A322,СВЦЭМ!$B$34:$B$777,P$313)+'СЕТ СН'!$F$16</f>
        <v>0</v>
      </c>
      <c r="Q322" s="36">
        <f ca="1">SUMIFS(СВЦЭМ!$J$34:$J$777,СВЦЭМ!$A$34:$A$777,$A322,СВЦЭМ!$B$34:$B$777,Q$313)+'СЕТ СН'!$F$16</f>
        <v>0</v>
      </c>
      <c r="R322" s="36">
        <f ca="1">SUMIFS(СВЦЭМ!$J$34:$J$777,СВЦЭМ!$A$34:$A$777,$A322,СВЦЭМ!$B$34:$B$777,R$313)+'СЕТ СН'!$F$16</f>
        <v>0</v>
      </c>
      <c r="S322" s="36">
        <f ca="1">SUMIFS(СВЦЭМ!$J$34:$J$777,СВЦЭМ!$A$34:$A$777,$A322,СВЦЭМ!$B$34:$B$777,S$313)+'СЕТ СН'!$F$16</f>
        <v>0</v>
      </c>
      <c r="T322" s="36">
        <f ca="1">SUMIFS(СВЦЭМ!$J$34:$J$777,СВЦЭМ!$A$34:$A$777,$A322,СВЦЭМ!$B$34:$B$777,T$313)+'СЕТ СН'!$F$16</f>
        <v>0</v>
      </c>
      <c r="U322" s="36">
        <f ca="1">SUMIFS(СВЦЭМ!$J$34:$J$777,СВЦЭМ!$A$34:$A$777,$A322,СВЦЭМ!$B$34:$B$777,U$313)+'СЕТ СН'!$F$16</f>
        <v>0</v>
      </c>
      <c r="V322" s="36">
        <f ca="1">SUMIFS(СВЦЭМ!$J$34:$J$777,СВЦЭМ!$A$34:$A$777,$A322,СВЦЭМ!$B$34:$B$777,V$313)+'СЕТ СН'!$F$16</f>
        <v>0</v>
      </c>
      <c r="W322" s="36">
        <f ca="1">SUMIFS(СВЦЭМ!$J$34:$J$777,СВЦЭМ!$A$34:$A$777,$A322,СВЦЭМ!$B$34:$B$777,W$313)+'СЕТ СН'!$F$16</f>
        <v>0</v>
      </c>
      <c r="X322" s="36">
        <f ca="1">SUMIFS(СВЦЭМ!$J$34:$J$777,СВЦЭМ!$A$34:$A$777,$A322,СВЦЭМ!$B$34:$B$777,X$313)+'СЕТ СН'!$F$16</f>
        <v>0</v>
      </c>
      <c r="Y322" s="36">
        <f ca="1">SUMIFS(СВЦЭМ!$J$34:$J$777,СВЦЭМ!$A$34:$A$777,$A322,СВЦЭМ!$B$34:$B$777,Y$313)+'СЕТ СН'!$F$16</f>
        <v>0</v>
      </c>
    </row>
    <row r="323" spans="1:25" ht="15.75" hidden="1" x14ac:dyDescent="0.2">
      <c r="A323" s="35">
        <f t="shared" si="9"/>
        <v>43506</v>
      </c>
      <c r="B323" s="36">
        <f ca="1">SUMIFS(СВЦЭМ!$J$34:$J$777,СВЦЭМ!$A$34:$A$777,$A323,СВЦЭМ!$B$34:$B$777,B$313)+'СЕТ СН'!$F$16</f>
        <v>0</v>
      </c>
      <c r="C323" s="36">
        <f ca="1">SUMIFS(СВЦЭМ!$J$34:$J$777,СВЦЭМ!$A$34:$A$777,$A323,СВЦЭМ!$B$34:$B$777,C$313)+'СЕТ СН'!$F$16</f>
        <v>0</v>
      </c>
      <c r="D323" s="36">
        <f ca="1">SUMIFS(СВЦЭМ!$J$34:$J$777,СВЦЭМ!$A$34:$A$777,$A323,СВЦЭМ!$B$34:$B$777,D$313)+'СЕТ СН'!$F$16</f>
        <v>0</v>
      </c>
      <c r="E323" s="36">
        <f ca="1">SUMIFS(СВЦЭМ!$J$34:$J$777,СВЦЭМ!$A$34:$A$777,$A323,СВЦЭМ!$B$34:$B$777,E$313)+'СЕТ СН'!$F$16</f>
        <v>0</v>
      </c>
      <c r="F323" s="36">
        <f ca="1">SUMIFS(СВЦЭМ!$J$34:$J$777,СВЦЭМ!$A$34:$A$777,$A323,СВЦЭМ!$B$34:$B$777,F$313)+'СЕТ СН'!$F$16</f>
        <v>0</v>
      </c>
      <c r="G323" s="36">
        <f ca="1">SUMIFS(СВЦЭМ!$J$34:$J$777,СВЦЭМ!$A$34:$A$777,$A323,СВЦЭМ!$B$34:$B$777,G$313)+'СЕТ СН'!$F$16</f>
        <v>0</v>
      </c>
      <c r="H323" s="36">
        <f ca="1">SUMIFS(СВЦЭМ!$J$34:$J$777,СВЦЭМ!$A$34:$A$777,$A323,СВЦЭМ!$B$34:$B$777,H$313)+'СЕТ СН'!$F$16</f>
        <v>0</v>
      </c>
      <c r="I323" s="36">
        <f ca="1">SUMIFS(СВЦЭМ!$J$34:$J$777,СВЦЭМ!$A$34:$A$777,$A323,СВЦЭМ!$B$34:$B$777,I$313)+'СЕТ СН'!$F$16</f>
        <v>0</v>
      </c>
      <c r="J323" s="36">
        <f ca="1">SUMIFS(СВЦЭМ!$J$34:$J$777,СВЦЭМ!$A$34:$A$777,$A323,СВЦЭМ!$B$34:$B$777,J$313)+'СЕТ СН'!$F$16</f>
        <v>0</v>
      </c>
      <c r="K323" s="36">
        <f ca="1">SUMIFS(СВЦЭМ!$J$34:$J$777,СВЦЭМ!$A$34:$A$777,$A323,СВЦЭМ!$B$34:$B$777,K$313)+'СЕТ СН'!$F$16</f>
        <v>0</v>
      </c>
      <c r="L323" s="36">
        <f ca="1">SUMIFS(СВЦЭМ!$J$34:$J$777,СВЦЭМ!$A$34:$A$777,$A323,СВЦЭМ!$B$34:$B$777,L$313)+'СЕТ СН'!$F$16</f>
        <v>0</v>
      </c>
      <c r="M323" s="36">
        <f ca="1">SUMIFS(СВЦЭМ!$J$34:$J$777,СВЦЭМ!$A$34:$A$777,$A323,СВЦЭМ!$B$34:$B$777,M$313)+'СЕТ СН'!$F$16</f>
        <v>0</v>
      </c>
      <c r="N323" s="36">
        <f ca="1">SUMIFS(СВЦЭМ!$J$34:$J$777,СВЦЭМ!$A$34:$A$777,$A323,СВЦЭМ!$B$34:$B$777,N$313)+'СЕТ СН'!$F$16</f>
        <v>0</v>
      </c>
      <c r="O323" s="36">
        <f ca="1">SUMIFS(СВЦЭМ!$J$34:$J$777,СВЦЭМ!$A$34:$A$777,$A323,СВЦЭМ!$B$34:$B$777,O$313)+'СЕТ СН'!$F$16</f>
        <v>0</v>
      </c>
      <c r="P323" s="36">
        <f ca="1">SUMIFS(СВЦЭМ!$J$34:$J$777,СВЦЭМ!$A$34:$A$777,$A323,СВЦЭМ!$B$34:$B$777,P$313)+'СЕТ СН'!$F$16</f>
        <v>0</v>
      </c>
      <c r="Q323" s="36">
        <f ca="1">SUMIFS(СВЦЭМ!$J$34:$J$777,СВЦЭМ!$A$34:$A$777,$A323,СВЦЭМ!$B$34:$B$777,Q$313)+'СЕТ СН'!$F$16</f>
        <v>0</v>
      </c>
      <c r="R323" s="36">
        <f ca="1">SUMIFS(СВЦЭМ!$J$34:$J$777,СВЦЭМ!$A$34:$A$777,$A323,СВЦЭМ!$B$34:$B$777,R$313)+'СЕТ СН'!$F$16</f>
        <v>0</v>
      </c>
      <c r="S323" s="36">
        <f ca="1">SUMIFS(СВЦЭМ!$J$34:$J$777,СВЦЭМ!$A$34:$A$777,$A323,СВЦЭМ!$B$34:$B$777,S$313)+'СЕТ СН'!$F$16</f>
        <v>0</v>
      </c>
      <c r="T323" s="36">
        <f ca="1">SUMIFS(СВЦЭМ!$J$34:$J$777,СВЦЭМ!$A$34:$A$777,$A323,СВЦЭМ!$B$34:$B$777,T$313)+'СЕТ СН'!$F$16</f>
        <v>0</v>
      </c>
      <c r="U323" s="36">
        <f ca="1">SUMIFS(СВЦЭМ!$J$34:$J$777,СВЦЭМ!$A$34:$A$777,$A323,СВЦЭМ!$B$34:$B$777,U$313)+'СЕТ СН'!$F$16</f>
        <v>0</v>
      </c>
      <c r="V323" s="36">
        <f ca="1">SUMIFS(СВЦЭМ!$J$34:$J$777,СВЦЭМ!$A$34:$A$777,$A323,СВЦЭМ!$B$34:$B$777,V$313)+'СЕТ СН'!$F$16</f>
        <v>0</v>
      </c>
      <c r="W323" s="36">
        <f ca="1">SUMIFS(СВЦЭМ!$J$34:$J$777,СВЦЭМ!$A$34:$A$777,$A323,СВЦЭМ!$B$34:$B$777,W$313)+'СЕТ СН'!$F$16</f>
        <v>0</v>
      </c>
      <c r="X323" s="36">
        <f ca="1">SUMIFS(СВЦЭМ!$J$34:$J$777,СВЦЭМ!$A$34:$A$777,$A323,СВЦЭМ!$B$34:$B$777,X$313)+'СЕТ СН'!$F$16</f>
        <v>0</v>
      </c>
      <c r="Y323" s="36">
        <f ca="1">SUMIFS(СВЦЭМ!$J$34:$J$777,СВЦЭМ!$A$34:$A$777,$A323,СВЦЭМ!$B$34:$B$777,Y$313)+'СЕТ СН'!$F$16</f>
        <v>0</v>
      </c>
    </row>
    <row r="324" spans="1:25" ht="15.75" hidden="1" x14ac:dyDescent="0.2">
      <c r="A324" s="35">
        <f t="shared" si="9"/>
        <v>43507</v>
      </c>
      <c r="B324" s="36">
        <f ca="1">SUMIFS(СВЦЭМ!$J$34:$J$777,СВЦЭМ!$A$34:$A$777,$A324,СВЦЭМ!$B$34:$B$777,B$313)+'СЕТ СН'!$F$16</f>
        <v>0</v>
      </c>
      <c r="C324" s="36">
        <f ca="1">SUMIFS(СВЦЭМ!$J$34:$J$777,СВЦЭМ!$A$34:$A$777,$A324,СВЦЭМ!$B$34:$B$777,C$313)+'СЕТ СН'!$F$16</f>
        <v>0</v>
      </c>
      <c r="D324" s="36">
        <f ca="1">SUMIFS(СВЦЭМ!$J$34:$J$777,СВЦЭМ!$A$34:$A$777,$A324,СВЦЭМ!$B$34:$B$777,D$313)+'СЕТ СН'!$F$16</f>
        <v>0</v>
      </c>
      <c r="E324" s="36">
        <f ca="1">SUMIFS(СВЦЭМ!$J$34:$J$777,СВЦЭМ!$A$34:$A$777,$A324,СВЦЭМ!$B$34:$B$777,E$313)+'СЕТ СН'!$F$16</f>
        <v>0</v>
      </c>
      <c r="F324" s="36">
        <f ca="1">SUMIFS(СВЦЭМ!$J$34:$J$777,СВЦЭМ!$A$34:$A$777,$A324,СВЦЭМ!$B$34:$B$777,F$313)+'СЕТ СН'!$F$16</f>
        <v>0</v>
      </c>
      <c r="G324" s="36">
        <f ca="1">SUMIFS(СВЦЭМ!$J$34:$J$777,СВЦЭМ!$A$34:$A$777,$A324,СВЦЭМ!$B$34:$B$777,G$313)+'СЕТ СН'!$F$16</f>
        <v>0</v>
      </c>
      <c r="H324" s="36">
        <f ca="1">SUMIFS(СВЦЭМ!$J$34:$J$777,СВЦЭМ!$A$34:$A$777,$A324,СВЦЭМ!$B$34:$B$777,H$313)+'СЕТ СН'!$F$16</f>
        <v>0</v>
      </c>
      <c r="I324" s="36">
        <f ca="1">SUMIFS(СВЦЭМ!$J$34:$J$777,СВЦЭМ!$A$34:$A$777,$A324,СВЦЭМ!$B$34:$B$777,I$313)+'СЕТ СН'!$F$16</f>
        <v>0</v>
      </c>
      <c r="J324" s="36">
        <f ca="1">SUMIFS(СВЦЭМ!$J$34:$J$777,СВЦЭМ!$A$34:$A$777,$A324,СВЦЭМ!$B$34:$B$777,J$313)+'СЕТ СН'!$F$16</f>
        <v>0</v>
      </c>
      <c r="K324" s="36">
        <f ca="1">SUMIFS(СВЦЭМ!$J$34:$J$777,СВЦЭМ!$A$34:$A$777,$A324,СВЦЭМ!$B$34:$B$777,K$313)+'СЕТ СН'!$F$16</f>
        <v>0</v>
      </c>
      <c r="L324" s="36">
        <f ca="1">SUMIFS(СВЦЭМ!$J$34:$J$777,СВЦЭМ!$A$34:$A$777,$A324,СВЦЭМ!$B$34:$B$777,L$313)+'СЕТ СН'!$F$16</f>
        <v>0</v>
      </c>
      <c r="M324" s="36">
        <f ca="1">SUMIFS(СВЦЭМ!$J$34:$J$777,СВЦЭМ!$A$34:$A$777,$A324,СВЦЭМ!$B$34:$B$777,M$313)+'СЕТ СН'!$F$16</f>
        <v>0</v>
      </c>
      <c r="N324" s="36">
        <f ca="1">SUMIFS(СВЦЭМ!$J$34:$J$777,СВЦЭМ!$A$34:$A$777,$A324,СВЦЭМ!$B$34:$B$777,N$313)+'СЕТ СН'!$F$16</f>
        <v>0</v>
      </c>
      <c r="O324" s="36">
        <f ca="1">SUMIFS(СВЦЭМ!$J$34:$J$777,СВЦЭМ!$A$34:$A$777,$A324,СВЦЭМ!$B$34:$B$777,O$313)+'СЕТ СН'!$F$16</f>
        <v>0</v>
      </c>
      <c r="P324" s="36">
        <f ca="1">SUMIFS(СВЦЭМ!$J$34:$J$777,СВЦЭМ!$A$34:$A$777,$A324,СВЦЭМ!$B$34:$B$777,P$313)+'СЕТ СН'!$F$16</f>
        <v>0</v>
      </c>
      <c r="Q324" s="36">
        <f ca="1">SUMIFS(СВЦЭМ!$J$34:$J$777,СВЦЭМ!$A$34:$A$777,$A324,СВЦЭМ!$B$34:$B$777,Q$313)+'СЕТ СН'!$F$16</f>
        <v>0</v>
      </c>
      <c r="R324" s="36">
        <f ca="1">SUMIFS(СВЦЭМ!$J$34:$J$777,СВЦЭМ!$A$34:$A$777,$A324,СВЦЭМ!$B$34:$B$777,R$313)+'СЕТ СН'!$F$16</f>
        <v>0</v>
      </c>
      <c r="S324" s="36">
        <f ca="1">SUMIFS(СВЦЭМ!$J$34:$J$777,СВЦЭМ!$A$34:$A$777,$A324,СВЦЭМ!$B$34:$B$777,S$313)+'СЕТ СН'!$F$16</f>
        <v>0</v>
      </c>
      <c r="T324" s="36">
        <f ca="1">SUMIFS(СВЦЭМ!$J$34:$J$777,СВЦЭМ!$A$34:$A$777,$A324,СВЦЭМ!$B$34:$B$777,T$313)+'СЕТ СН'!$F$16</f>
        <v>0</v>
      </c>
      <c r="U324" s="36">
        <f ca="1">SUMIFS(СВЦЭМ!$J$34:$J$777,СВЦЭМ!$A$34:$A$777,$A324,СВЦЭМ!$B$34:$B$777,U$313)+'СЕТ СН'!$F$16</f>
        <v>0</v>
      </c>
      <c r="V324" s="36">
        <f ca="1">SUMIFS(СВЦЭМ!$J$34:$J$777,СВЦЭМ!$A$34:$A$777,$A324,СВЦЭМ!$B$34:$B$777,V$313)+'СЕТ СН'!$F$16</f>
        <v>0</v>
      </c>
      <c r="W324" s="36">
        <f ca="1">SUMIFS(СВЦЭМ!$J$34:$J$777,СВЦЭМ!$A$34:$A$777,$A324,СВЦЭМ!$B$34:$B$777,W$313)+'СЕТ СН'!$F$16</f>
        <v>0</v>
      </c>
      <c r="X324" s="36">
        <f ca="1">SUMIFS(СВЦЭМ!$J$34:$J$777,СВЦЭМ!$A$34:$A$777,$A324,СВЦЭМ!$B$34:$B$777,X$313)+'СЕТ СН'!$F$16</f>
        <v>0</v>
      </c>
      <c r="Y324" s="36">
        <f ca="1">SUMIFS(СВЦЭМ!$J$34:$J$777,СВЦЭМ!$A$34:$A$777,$A324,СВЦЭМ!$B$34:$B$777,Y$313)+'СЕТ СН'!$F$16</f>
        <v>0</v>
      </c>
    </row>
    <row r="325" spans="1:25" ht="15.75" hidden="1" x14ac:dyDescent="0.2">
      <c r="A325" s="35">
        <f t="shared" si="9"/>
        <v>43508</v>
      </c>
      <c r="B325" s="36">
        <f ca="1">SUMIFS(СВЦЭМ!$J$34:$J$777,СВЦЭМ!$A$34:$A$777,$A325,СВЦЭМ!$B$34:$B$777,B$313)+'СЕТ СН'!$F$16</f>
        <v>0</v>
      </c>
      <c r="C325" s="36">
        <f ca="1">SUMIFS(СВЦЭМ!$J$34:$J$777,СВЦЭМ!$A$34:$A$777,$A325,СВЦЭМ!$B$34:$B$777,C$313)+'СЕТ СН'!$F$16</f>
        <v>0</v>
      </c>
      <c r="D325" s="36">
        <f ca="1">SUMIFS(СВЦЭМ!$J$34:$J$777,СВЦЭМ!$A$34:$A$777,$A325,СВЦЭМ!$B$34:$B$777,D$313)+'СЕТ СН'!$F$16</f>
        <v>0</v>
      </c>
      <c r="E325" s="36">
        <f ca="1">SUMIFS(СВЦЭМ!$J$34:$J$777,СВЦЭМ!$A$34:$A$777,$A325,СВЦЭМ!$B$34:$B$777,E$313)+'СЕТ СН'!$F$16</f>
        <v>0</v>
      </c>
      <c r="F325" s="36">
        <f ca="1">SUMIFS(СВЦЭМ!$J$34:$J$777,СВЦЭМ!$A$34:$A$777,$A325,СВЦЭМ!$B$34:$B$777,F$313)+'СЕТ СН'!$F$16</f>
        <v>0</v>
      </c>
      <c r="G325" s="36">
        <f ca="1">SUMIFS(СВЦЭМ!$J$34:$J$777,СВЦЭМ!$A$34:$A$777,$A325,СВЦЭМ!$B$34:$B$777,G$313)+'СЕТ СН'!$F$16</f>
        <v>0</v>
      </c>
      <c r="H325" s="36">
        <f ca="1">SUMIFS(СВЦЭМ!$J$34:$J$777,СВЦЭМ!$A$34:$A$777,$A325,СВЦЭМ!$B$34:$B$777,H$313)+'СЕТ СН'!$F$16</f>
        <v>0</v>
      </c>
      <c r="I325" s="36">
        <f ca="1">SUMIFS(СВЦЭМ!$J$34:$J$777,СВЦЭМ!$A$34:$A$777,$A325,СВЦЭМ!$B$34:$B$777,I$313)+'СЕТ СН'!$F$16</f>
        <v>0</v>
      </c>
      <c r="J325" s="36">
        <f ca="1">SUMIFS(СВЦЭМ!$J$34:$J$777,СВЦЭМ!$A$34:$A$777,$A325,СВЦЭМ!$B$34:$B$777,J$313)+'СЕТ СН'!$F$16</f>
        <v>0</v>
      </c>
      <c r="K325" s="36">
        <f ca="1">SUMIFS(СВЦЭМ!$J$34:$J$777,СВЦЭМ!$A$34:$A$777,$A325,СВЦЭМ!$B$34:$B$777,K$313)+'СЕТ СН'!$F$16</f>
        <v>0</v>
      </c>
      <c r="L325" s="36">
        <f ca="1">SUMIFS(СВЦЭМ!$J$34:$J$777,СВЦЭМ!$A$34:$A$777,$A325,СВЦЭМ!$B$34:$B$777,L$313)+'СЕТ СН'!$F$16</f>
        <v>0</v>
      </c>
      <c r="M325" s="36">
        <f ca="1">SUMIFS(СВЦЭМ!$J$34:$J$777,СВЦЭМ!$A$34:$A$777,$A325,СВЦЭМ!$B$34:$B$777,M$313)+'СЕТ СН'!$F$16</f>
        <v>0</v>
      </c>
      <c r="N325" s="36">
        <f ca="1">SUMIFS(СВЦЭМ!$J$34:$J$777,СВЦЭМ!$A$34:$A$777,$A325,СВЦЭМ!$B$34:$B$777,N$313)+'СЕТ СН'!$F$16</f>
        <v>0</v>
      </c>
      <c r="O325" s="36">
        <f ca="1">SUMIFS(СВЦЭМ!$J$34:$J$777,СВЦЭМ!$A$34:$A$777,$A325,СВЦЭМ!$B$34:$B$777,O$313)+'СЕТ СН'!$F$16</f>
        <v>0</v>
      </c>
      <c r="P325" s="36">
        <f ca="1">SUMIFS(СВЦЭМ!$J$34:$J$777,СВЦЭМ!$A$34:$A$777,$A325,СВЦЭМ!$B$34:$B$777,P$313)+'СЕТ СН'!$F$16</f>
        <v>0</v>
      </c>
      <c r="Q325" s="36">
        <f ca="1">SUMIFS(СВЦЭМ!$J$34:$J$777,СВЦЭМ!$A$34:$A$777,$A325,СВЦЭМ!$B$34:$B$777,Q$313)+'СЕТ СН'!$F$16</f>
        <v>0</v>
      </c>
      <c r="R325" s="36">
        <f ca="1">SUMIFS(СВЦЭМ!$J$34:$J$777,СВЦЭМ!$A$34:$A$777,$A325,СВЦЭМ!$B$34:$B$777,R$313)+'СЕТ СН'!$F$16</f>
        <v>0</v>
      </c>
      <c r="S325" s="36">
        <f ca="1">SUMIFS(СВЦЭМ!$J$34:$J$777,СВЦЭМ!$A$34:$A$777,$A325,СВЦЭМ!$B$34:$B$777,S$313)+'СЕТ СН'!$F$16</f>
        <v>0</v>
      </c>
      <c r="T325" s="36">
        <f ca="1">SUMIFS(СВЦЭМ!$J$34:$J$777,СВЦЭМ!$A$34:$A$777,$A325,СВЦЭМ!$B$34:$B$777,T$313)+'СЕТ СН'!$F$16</f>
        <v>0</v>
      </c>
      <c r="U325" s="36">
        <f ca="1">SUMIFS(СВЦЭМ!$J$34:$J$777,СВЦЭМ!$A$34:$A$777,$A325,СВЦЭМ!$B$34:$B$777,U$313)+'СЕТ СН'!$F$16</f>
        <v>0</v>
      </c>
      <c r="V325" s="36">
        <f ca="1">SUMIFS(СВЦЭМ!$J$34:$J$777,СВЦЭМ!$A$34:$A$777,$A325,СВЦЭМ!$B$34:$B$777,V$313)+'СЕТ СН'!$F$16</f>
        <v>0</v>
      </c>
      <c r="W325" s="36">
        <f ca="1">SUMIFS(СВЦЭМ!$J$34:$J$777,СВЦЭМ!$A$34:$A$777,$A325,СВЦЭМ!$B$34:$B$777,W$313)+'СЕТ СН'!$F$16</f>
        <v>0</v>
      </c>
      <c r="X325" s="36">
        <f ca="1">SUMIFS(СВЦЭМ!$J$34:$J$777,СВЦЭМ!$A$34:$A$777,$A325,СВЦЭМ!$B$34:$B$777,X$313)+'СЕТ СН'!$F$16</f>
        <v>0</v>
      </c>
      <c r="Y325" s="36">
        <f ca="1">SUMIFS(СВЦЭМ!$J$34:$J$777,СВЦЭМ!$A$34:$A$777,$A325,СВЦЭМ!$B$34:$B$777,Y$313)+'СЕТ СН'!$F$16</f>
        <v>0</v>
      </c>
    </row>
    <row r="326" spans="1:25" ht="15.75" hidden="1" x14ac:dyDescent="0.2">
      <c r="A326" s="35">
        <f t="shared" si="9"/>
        <v>43509</v>
      </c>
      <c r="B326" s="36">
        <f ca="1">SUMIFS(СВЦЭМ!$J$34:$J$777,СВЦЭМ!$A$34:$A$777,$A326,СВЦЭМ!$B$34:$B$777,B$313)+'СЕТ СН'!$F$16</f>
        <v>0</v>
      </c>
      <c r="C326" s="36">
        <f ca="1">SUMIFS(СВЦЭМ!$J$34:$J$777,СВЦЭМ!$A$34:$A$777,$A326,СВЦЭМ!$B$34:$B$777,C$313)+'СЕТ СН'!$F$16</f>
        <v>0</v>
      </c>
      <c r="D326" s="36">
        <f ca="1">SUMIFS(СВЦЭМ!$J$34:$J$777,СВЦЭМ!$A$34:$A$777,$A326,СВЦЭМ!$B$34:$B$777,D$313)+'СЕТ СН'!$F$16</f>
        <v>0</v>
      </c>
      <c r="E326" s="36">
        <f ca="1">SUMIFS(СВЦЭМ!$J$34:$J$777,СВЦЭМ!$A$34:$A$777,$A326,СВЦЭМ!$B$34:$B$777,E$313)+'СЕТ СН'!$F$16</f>
        <v>0</v>
      </c>
      <c r="F326" s="36">
        <f ca="1">SUMIFS(СВЦЭМ!$J$34:$J$777,СВЦЭМ!$A$34:$A$777,$A326,СВЦЭМ!$B$34:$B$777,F$313)+'СЕТ СН'!$F$16</f>
        <v>0</v>
      </c>
      <c r="G326" s="36">
        <f ca="1">SUMIFS(СВЦЭМ!$J$34:$J$777,СВЦЭМ!$A$34:$A$777,$A326,СВЦЭМ!$B$34:$B$777,G$313)+'СЕТ СН'!$F$16</f>
        <v>0</v>
      </c>
      <c r="H326" s="36">
        <f ca="1">SUMIFS(СВЦЭМ!$J$34:$J$777,СВЦЭМ!$A$34:$A$777,$A326,СВЦЭМ!$B$34:$B$777,H$313)+'СЕТ СН'!$F$16</f>
        <v>0</v>
      </c>
      <c r="I326" s="36">
        <f ca="1">SUMIFS(СВЦЭМ!$J$34:$J$777,СВЦЭМ!$A$34:$A$777,$A326,СВЦЭМ!$B$34:$B$777,I$313)+'СЕТ СН'!$F$16</f>
        <v>0</v>
      </c>
      <c r="J326" s="36">
        <f ca="1">SUMIFS(СВЦЭМ!$J$34:$J$777,СВЦЭМ!$A$34:$A$777,$A326,СВЦЭМ!$B$34:$B$777,J$313)+'СЕТ СН'!$F$16</f>
        <v>0</v>
      </c>
      <c r="K326" s="36">
        <f ca="1">SUMIFS(СВЦЭМ!$J$34:$J$777,СВЦЭМ!$A$34:$A$777,$A326,СВЦЭМ!$B$34:$B$777,K$313)+'СЕТ СН'!$F$16</f>
        <v>0</v>
      </c>
      <c r="L326" s="36">
        <f ca="1">SUMIFS(СВЦЭМ!$J$34:$J$777,СВЦЭМ!$A$34:$A$777,$A326,СВЦЭМ!$B$34:$B$777,L$313)+'СЕТ СН'!$F$16</f>
        <v>0</v>
      </c>
      <c r="M326" s="36">
        <f ca="1">SUMIFS(СВЦЭМ!$J$34:$J$777,СВЦЭМ!$A$34:$A$777,$A326,СВЦЭМ!$B$34:$B$777,M$313)+'СЕТ СН'!$F$16</f>
        <v>0</v>
      </c>
      <c r="N326" s="36">
        <f ca="1">SUMIFS(СВЦЭМ!$J$34:$J$777,СВЦЭМ!$A$34:$A$777,$A326,СВЦЭМ!$B$34:$B$777,N$313)+'СЕТ СН'!$F$16</f>
        <v>0</v>
      </c>
      <c r="O326" s="36">
        <f ca="1">SUMIFS(СВЦЭМ!$J$34:$J$777,СВЦЭМ!$A$34:$A$777,$A326,СВЦЭМ!$B$34:$B$777,O$313)+'СЕТ СН'!$F$16</f>
        <v>0</v>
      </c>
      <c r="P326" s="36">
        <f ca="1">SUMIFS(СВЦЭМ!$J$34:$J$777,СВЦЭМ!$A$34:$A$777,$A326,СВЦЭМ!$B$34:$B$777,P$313)+'СЕТ СН'!$F$16</f>
        <v>0</v>
      </c>
      <c r="Q326" s="36">
        <f ca="1">SUMIFS(СВЦЭМ!$J$34:$J$777,СВЦЭМ!$A$34:$A$777,$A326,СВЦЭМ!$B$34:$B$777,Q$313)+'СЕТ СН'!$F$16</f>
        <v>0</v>
      </c>
      <c r="R326" s="36">
        <f ca="1">SUMIFS(СВЦЭМ!$J$34:$J$777,СВЦЭМ!$A$34:$A$777,$A326,СВЦЭМ!$B$34:$B$777,R$313)+'СЕТ СН'!$F$16</f>
        <v>0</v>
      </c>
      <c r="S326" s="36">
        <f ca="1">SUMIFS(СВЦЭМ!$J$34:$J$777,СВЦЭМ!$A$34:$A$777,$A326,СВЦЭМ!$B$34:$B$777,S$313)+'СЕТ СН'!$F$16</f>
        <v>0</v>
      </c>
      <c r="T326" s="36">
        <f ca="1">SUMIFS(СВЦЭМ!$J$34:$J$777,СВЦЭМ!$A$34:$A$777,$A326,СВЦЭМ!$B$34:$B$777,T$313)+'СЕТ СН'!$F$16</f>
        <v>0</v>
      </c>
      <c r="U326" s="36">
        <f ca="1">SUMIFS(СВЦЭМ!$J$34:$J$777,СВЦЭМ!$A$34:$A$777,$A326,СВЦЭМ!$B$34:$B$777,U$313)+'СЕТ СН'!$F$16</f>
        <v>0</v>
      </c>
      <c r="V326" s="36">
        <f ca="1">SUMIFS(СВЦЭМ!$J$34:$J$777,СВЦЭМ!$A$34:$A$777,$A326,СВЦЭМ!$B$34:$B$777,V$313)+'СЕТ СН'!$F$16</f>
        <v>0</v>
      </c>
      <c r="W326" s="36">
        <f ca="1">SUMIFS(СВЦЭМ!$J$34:$J$777,СВЦЭМ!$A$34:$A$777,$A326,СВЦЭМ!$B$34:$B$777,W$313)+'СЕТ СН'!$F$16</f>
        <v>0</v>
      </c>
      <c r="X326" s="36">
        <f ca="1">SUMIFS(СВЦЭМ!$J$34:$J$777,СВЦЭМ!$A$34:$A$777,$A326,СВЦЭМ!$B$34:$B$777,X$313)+'СЕТ СН'!$F$16</f>
        <v>0</v>
      </c>
      <c r="Y326" s="36">
        <f ca="1">SUMIFS(СВЦЭМ!$J$34:$J$777,СВЦЭМ!$A$34:$A$777,$A326,СВЦЭМ!$B$34:$B$777,Y$313)+'СЕТ СН'!$F$16</f>
        <v>0</v>
      </c>
    </row>
    <row r="327" spans="1:25" ht="15.75" hidden="1" x14ac:dyDescent="0.2">
      <c r="A327" s="35">
        <f t="shared" si="9"/>
        <v>43510</v>
      </c>
      <c r="B327" s="36">
        <f ca="1">SUMIFS(СВЦЭМ!$J$34:$J$777,СВЦЭМ!$A$34:$A$777,$A327,СВЦЭМ!$B$34:$B$777,B$313)+'СЕТ СН'!$F$16</f>
        <v>0</v>
      </c>
      <c r="C327" s="36">
        <f ca="1">SUMIFS(СВЦЭМ!$J$34:$J$777,СВЦЭМ!$A$34:$A$777,$A327,СВЦЭМ!$B$34:$B$777,C$313)+'СЕТ СН'!$F$16</f>
        <v>0</v>
      </c>
      <c r="D327" s="36">
        <f ca="1">SUMIFS(СВЦЭМ!$J$34:$J$777,СВЦЭМ!$A$34:$A$777,$A327,СВЦЭМ!$B$34:$B$777,D$313)+'СЕТ СН'!$F$16</f>
        <v>0</v>
      </c>
      <c r="E327" s="36">
        <f ca="1">SUMIFS(СВЦЭМ!$J$34:$J$777,СВЦЭМ!$A$34:$A$777,$A327,СВЦЭМ!$B$34:$B$777,E$313)+'СЕТ СН'!$F$16</f>
        <v>0</v>
      </c>
      <c r="F327" s="36">
        <f ca="1">SUMIFS(СВЦЭМ!$J$34:$J$777,СВЦЭМ!$A$34:$A$777,$A327,СВЦЭМ!$B$34:$B$777,F$313)+'СЕТ СН'!$F$16</f>
        <v>0</v>
      </c>
      <c r="G327" s="36">
        <f ca="1">SUMIFS(СВЦЭМ!$J$34:$J$777,СВЦЭМ!$A$34:$A$777,$A327,СВЦЭМ!$B$34:$B$777,G$313)+'СЕТ СН'!$F$16</f>
        <v>0</v>
      </c>
      <c r="H327" s="36">
        <f ca="1">SUMIFS(СВЦЭМ!$J$34:$J$777,СВЦЭМ!$A$34:$A$777,$A327,СВЦЭМ!$B$34:$B$777,H$313)+'СЕТ СН'!$F$16</f>
        <v>0</v>
      </c>
      <c r="I327" s="36">
        <f ca="1">SUMIFS(СВЦЭМ!$J$34:$J$777,СВЦЭМ!$A$34:$A$777,$A327,СВЦЭМ!$B$34:$B$777,I$313)+'СЕТ СН'!$F$16</f>
        <v>0</v>
      </c>
      <c r="J327" s="36">
        <f ca="1">SUMIFS(СВЦЭМ!$J$34:$J$777,СВЦЭМ!$A$34:$A$777,$A327,СВЦЭМ!$B$34:$B$777,J$313)+'СЕТ СН'!$F$16</f>
        <v>0</v>
      </c>
      <c r="K327" s="36">
        <f ca="1">SUMIFS(СВЦЭМ!$J$34:$J$777,СВЦЭМ!$A$34:$A$777,$A327,СВЦЭМ!$B$34:$B$777,K$313)+'СЕТ СН'!$F$16</f>
        <v>0</v>
      </c>
      <c r="L327" s="36">
        <f ca="1">SUMIFS(СВЦЭМ!$J$34:$J$777,СВЦЭМ!$A$34:$A$777,$A327,СВЦЭМ!$B$34:$B$777,L$313)+'СЕТ СН'!$F$16</f>
        <v>0</v>
      </c>
      <c r="M327" s="36">
        <f ca="1">SUMIFS(СВЦЭМ!$J$34:$J$777,СВЦЭМ!$A$34:$A$777,$A327,СВЦЭМ!$B$34:$B$777,M$313)+'СЕТ СН'!$F$16</f>
        <v>0</v>
      </c>
      <c r="N327" s="36">
        <f ca="1">SUMIFS(СВЦЭМ!$J$34:$J$777,СВЦЭМ!$A$34:$A$777,$A327,СВЦЭМ!$B$34:$B$777,N$313)+'СЕТ СН'!$F$16</f>
        <v>0</v>
      </c>
      <c r="O327" s="36">
        <f ca="1">SUMIFS(СВЦЭМ!$J$34:$J$777,СВЦЭМ!$A$34:$A$777,$A327,СВЦЭМ!$B$34:$B$777,O$313)+'СЕТ СН'!$F$16</f>
        <v>0</v>
      </c>
      <c r="P327" s="36">
        <f ca="1">SUMIFS(СВЦЭМ!$J$34:$J$777,СВЦЭМ!$A$34:$A$777,$A327,СВЦЭМ!$B$34:$B$777,P$313)+'СЕТ СН'!$F$16</f>
        <v>0</v>
      </c>
      <c r="Q327" s="36">
        <f ca="1">SUMIFS(СВЦЭМ!$J$34:$J$777,СВЦЭМ!$A$34:$A$777,$A327,СВЦЭМ!$B$34:$B$777,Q$313)+'СЕТ СН'!$F$16</f>
        <v>0</v>
      </c>
      <c r="R327" s="36">
        <f ca="1">SUMIFS(СВЦЭМ!$J$34:$J$777,СВЦЭМ!$A$34:$A$777,$A327,СВЦЭМ!$B$34:$B$777,R$313)+'СЕТ СН'!$F$16</f>
        <v>0</v>
      </c>
      <c r="S327" s="36">
        <f ca="1">SUMIFS(СВЦЭМ!$J$34:$J$777,СВЦЭМ!$A$34:$A$777,$A327,СВЦЭМ!$B$34:$B$777,S$313)+'СЕТ СН'!$F$16</f>
        <v>0</v>
      </c>
      <c r="T327" s="36">
        <f ca="1">SUMIFS(СВЦЭМ!$J$34:$J$777,СВЦЭМ!$A$34:$A$777,$A327,СВЦЭМ!$B$34:$B$777,T$313)+'СЕТ СН'!$F$16</f>
        <v>0</v>
      </c>
      <c r="U327" s="36">
        <f ca="1">SUMIFS(СВЦЭМ!$J$34:$J$777,СВЦЭМ!$A$34:$A$777,$A327,СВЦЭМ!$B$34:$B$777,U$313)+'СЕТ СН'!$F$16</f>
        <v>0</v>
      </c>
      <c r="V327" s="36">
        <f ca="1">SUMIFS(СВЦЭМ!$J$34:$J$777,СВЦЭМ!$A$34:$A$777,$A327,СВЦЭМ!$B$34:$B$777,V$313)+'СЕТ СН'!$F$16</f>
        <v>0</v>
      </c>
      <c r="W327" s="36">
        <f ca="1">SUMIFS(СВЦЭМ!$J$34:$J$777,СВЦЭМ!$A$34:$A$777,$A327,СВЦЭМ!$B$34:$B$777,W$313)+'СЕТ СН'!$F$16</f>
        <v>0</v>
      </c>
      <c r="X327" s="36">
        <f ca="1">SUMIFS(СВЦЭМ!$J$34:$J$777,СВЦЭМ!$A$34:$A$777,$A327,СВЦЭМ!$B$34:$B$777,X$313)+'СЕТ СН'!$F$16</f>
        <v>0</v>
      </c>
      <c r="Y327" s="36">
        <f ca="1">SUMIFS(СВЦЭМ!$J$34:$J$777,СВЦЭМ!$A$34:$A$777,$A327,СВЦЭМ!$B$34:$B$777,Y$313)+'СЕТ СН'!$F$16</f>
        <v>0</v>
      </c>
    </row>
    <row r="328" spans="1:25" ht="15.75" hidden="1" x14ac:dyDescent="0.2">
      <c r="A328" s="35">
        <f t="shared" si="9"/>
        <v>43511</v>
      </c>
      <c r="B328" s="36">
        <f ca="1">SUMIFS(СВЦЭМ!$J$34:$J$777,СВЦЭМ!$A$34:$A$777,$A328,СВЦЭМ!$B$34:$B$777,B$313)+'СЕТ СН'!$F$16</f>
        <v>0</v>
      </c>
      <c r="C328" s="36">
        <f ca="1">SUMIFS(СВЦЭМ!$J$34:$J$777,СВЦЭМ!$A$34:$A$777,$A328,СВЦЭМ!$B$34:$B$777,C$313)+'СЕТ СН'!$F$16</f>
        <v>0</v>
      </c>
      <c r="D328" s="36">
        <f ca="1">SUMIFS(СВЦЭМ!$J$34:$J$777,СВЦЭМ!$A$34:$A$777,$A328,СВЦЭМ!$B$34:$B$777,D$313)+'СЕТ СН'!$F$16</f>
        <v>0</v>
      </c>
      <c r="E328" s="36">
        <f ca="1">SUMIFS(СВЦЭМ!$J$34:$J$777,СВЦЭМ!$A$34:$A$777,$A328,СВЦЭМ!$B$34:$B$777,E$313)+'СЕТ СН'!$F$16</f>
        <v>0</v>
      </c>
      <c r="F328" s="36">
        <f ca="1">SUMIFS(СВЦЭМ!$J$34:$J$777,СВЦЭМ!$A$34:$A$777,$A328,СВЦЭМ!$B$34:$B$777,F$313)+'СЕТ СН'!$F$16</f>
        <v>0</v>
      </c>
      <c r="G328" s="36">
        <f ca="1">SUMIFS(СВЦЭМ!$J$34:$J$777,СВЦЭМ!$A$34:$A$777,$A328,СВЦЭМ!$B$34:$B$777,G$313)+'СЕТ СН'!$F$16</f>
        <v>0</v>
      </c>
      <c r="H328" s="36">
        <f ca="1">SUMIFS(СВЦЭМ!$J$34:$J$777,СВЦЭМ!$A$34:$A$777,$A328,СВЦЭМ!$B$34:$B$777,H$313)+'СЕТ СН'!$F$16</f>
        <v>0</v>
      </c>
      <c r="I328" s="36">
        <f ca="1">SUMIFS(СВЦЭМ!$J$34:$J$777,СВЦЭМ!$A$34:$A$777,$A328,СВЦЭМ!$B$34:$B$777,I$313)+'СЕТ СН'!$F$16</f>
        <v>0</v>
      </c>
      <c r="J328" s="36">
        <f ca="1">SUMIFS(СВЦЭМ!$J$34:$J$777,СВЦЭМ!$A$34:$A$777,$A328,СВЦЭМ!$B$34:$B$777,J$313)+'СЕТ СН'!$F$16</f>
        <v>0</v>
      </c>
      <c r="K328" s="36">
        <f ca="1">SUMIFS(СВЦЭМ!$J$34:$J$777,СВЦЭМ!$A$34:$A$777,$A328,СВЦЭМ!$B$34:$B$777,K$313)+'СЕТ СН'!$F$16</f>
        <v>0</v>
      </c>
      <c r="L328" s="36">
        <f ca="1">SUMIFS(СВЦЭМ!$J$34:$J$777,СВЦЭМ!$A$34:$A$777,$A328,СВЦЭМ!$B$34:$B$777,L$313)+'СЕТ СН'!$F$16</f>
        <v>0</v>
      </c>
      <c r="M328" s="36">
        <f ca="1">SUMIFS(СВЦЭМ!$J$34:$J$777,СВЦЭМ!$A$34:$A$777,$A328,СВЦЭМ!$B$34:$B$777,M$313)+'СЕТ СН'!$F$16</f>
        <v>0</v>
      </c>
      <c r="N328" s="36">
        <f ca="1">SUMIFS(СВЦЭМ!$J$34:$J$777,СВЦЭМ!$A$34:$A$777,$A328,СВЦЭМ!$B$34:$B$777,N$313)+'СЕТ СН'!$F$16</f>
        <v>0</v>
      </c>
      <c r="O328" s="36">
        <f ca="1">SUMIFS(СВЦЭМ!$J$34:$J$777,СВЦЭМ!$A$34:$A$777,$A328,СВЦЭМ!$B$34:$B$777,O$313)+'СЕТ СН'!$F$16</f>
        <v>0</v>
      </c>
      <c r="P328" s="36">
        <f ca="1">SUMIFS(СВЦЭМ!$J$34:$J$777,СВЦЭМ!$A$34:$A$777,$A328,СВЦЭМ!$B$34:$B$777,P$313)+'СЕТ СН'!$F$16</f>
        <v>0</v>
      </c>
      <c r="Q328" s="36">
        <f ca="1">SUMIFS(СВЦЭМ!$J$34:$J$777,СВЦЭМ!$A$34:$A$777,$A328,СВЦЭМ!$B$34:$B$777,Q$313)+'СЕТ СН'!$F$16</f>
        <v>0</v>
      </c>
      <c r="R328" s="36">
        <f ca="1">SUMIFS(СВЦЭМ!$J$34:$J$777,СВЦЭМ!$A$34:$A$777,$A328,СВЦЭМ!$B$34:$B$777,R$313)+'СЕТ СН'!$F$16</f>
        <v>0</v>
      </c>
      <c r="S328" s="36">
        <f ca="1">SUMIFS(СВЦЭМ!$J$34:$J$777,СВЦЭМ!$A$34:$A$777,$A328,СВЦЭМ!$B$34:$B$777,S$313)+'СЕТ СН'!$F$16</f>
        <v>0</v>
      </c>
      <c r="T328" s="36">
        <f ca="1">SUMIFS(СВЦЭМ!$J$34:$J$777,СВЦЭМ!$A$34:$A$777,$A328,СВЦЭМ!$B$34:$B$777,T$313)+'СЕТ СН'!$F$16</f>
        <v>0</v>
      </c>
      <c r="U328" s="36">
        <f ca="1">SUMIFS(СВЦЭМ!$J$34:$J$777,СВЦЭМ!$A$34:$A$777,$A328,СВЦЭМ!$B$34:$B$777,U$313)+'СЕТ СН'!$F$16</f>
        <v>0</v>
      </c>
      <c r="V328" s="36">
        <f ca="1">SUMIFS(СВЦЭМ!$J$34:$J$777,СВЦЭМ!$A$34:$A$777,$A328,СВЦЭМ!$B$34:$B$777,V$313)+'СЕТ СН'!$F$16</f>
        <v>0</v>
      </c>
      <c r="W328" s="36">
        <f ca="1">SUMIFS(СВЦЭМ!$J$34:$J$777,СВЦЭМ!$A$34:$A$777,$A328,СВЦЭМ!$B$34:$B$777,W$313)+'СЕТ СН'!$F$16</f>
        <v>0</v>
      </c>
      <c r="X328" s="36">
        <f ca="1">SUMIFS(СВЦЭМ!$J$34:$J$777,СВЦЭМ!$A$34:$A$777,$A328,СВЦЭМ!$B$34:$B$777,X$313)+'СЕТ СН'!$F$16</f>
        <v>0</v>
      </c>
      <c r="Y328" s="36">
        <f ca="1">SUMIFS(СВЦЭМ!$J$34:$J$777,СВЦЭМ!$A$34:$A$777,$A328,СВЦЭМ!$B$34:$B$777,Y$313)+'СЕТ СН'!$F$16</f>
        <v>0</v>
      </c>
    </row>
    <row r="329" spans="1:25" ht="15.75" hidden="1" x14ac:dyDescent="0.2">
      <c r="A329" s="35">
        <f t="shared" si="9"/>
        <v>43512</v>
      </c>
      <c r="B329" s="36">
        <f ca="1">SUMIFS(СВЦЭМ!$J$34:$J$777,СВЦЭМ!$A$34:$A$777,$A329,СВЦЭМ!$B$34:$B$777,B$313)+'СЕТ СН'!$F$16</f>
        <v>0</v>
      </c>
      <c r="C329" s="36">
        <f ca="1">SUMIFS(СВЦЭМ!$J$34:$J$777,СВЦЭМ!$A$34:$A$777,$A329,СВЦЭМ!$B$34:$B$777,C$313)+'СЕТ СН'!$F$16</f>
        <v>0</v>
      </c>
      <c r="D329" s="36">
        <f ca="1">SUMIFS(СВЦЭМ!$J$34:$J$777,СВЦЭМ!$A$34:$A$777,$A329,СВЦЭМ!$B$34:$B$777,D$313)+'СЕТ СН'!$F$16</f>
        <v>0</v>
      </c>
      <c r="E329" s="36">
        <f ca="1">SUMIFS(СВЦЭМ!$J$34:$J$777,СВЦЭМ!$A$34:$A$777,$A329,СВЦЭМ!$B$34:$B$777,E$313)+'СЕТ СН'!$F$16</f>
        <v>0</v>
      </c>
      <c r="F329" s="36">
        <f ca="1">SUMIFS(СВЦЭМ!$J$34:$J$777,СВЦЭМ!$A$34:$A$777,$A329,СВЦЭМ!$B$34:$B$777,F$313)+'СЕТ СН'!$F$16</f>
        <v>0</v>
      </c>
      <c r="G329" s="36">
        <f ca="1">SUMIFS(СВЦЭМ!$J$34:$J$777,СВЦЭМ!$A$34:$A$777,$A329,СВЦЭМ!$B$34:$B$777,G$313)+'СЕТ СН'!$F$16</f>
        <v>0</v>
      </c>
      <c r="H329" s="36">
        <f ca="1">SUMIFS(СВЦЭМ!$J$34:$J$777,СВЦЭМ!$A$34:$A$777,$A329,СВЦЭМ!$B$34:$B$777,H$313)+'СЕТ СН'!$F$16</f>
        <v>0</v>
      </c>
      <c r="I329" s="36">
        <f ca="1">SUMIFS(СВЦЭМ!$J$34:$J$777,СВЦЭМ!$A$34:$A$777,$A329,СВЦЭМ!$B$34:$B$777,I$313)+'СЕТ СН'!$F$16</f>
        <v>0</v>
      </c>
      <c r="J329" s="36">
        <f ca="1">SUMIFS(СВЦЭМ!$J$34:$J$777,СВЦЭМ!$A$34:$A$777,$A329,СВЦЭМ!$B$34:$B$777,J$313)+'СЕТ СН'!$F$16</f>
        <v>0</v>
      </c>
      <c r="K329" s="36">
        <f ca="1">SUMIFS(СВЦЭМ!$J$34:$J$777,СВЦЭМ!$A$34:$A$777,$A329,СВЦЭМ!$B$34:$B$777,K$313)+'СЕТ СН'!$F$16</f>
        <v>0</v>
      </c>
      <c r="L329" s="36">
        <f ca="1">SUMIFS(СВЦЭМ!$J$34:$J$777,СВЦЭМ!$A$34:$A$777,$A329,СВЦЭМ!$B$34:$B$777,L$313)+'СЕТ СН'!$F$16</f>
        <v>0</v>
      </c>
      <c r="M329" s="36">
        <f ca="1">SUMIFS(СВЦЭМ!$J$34:$J$777,СВЦЭМ!$A$34:$A$777,$A329,СВЦЭМ!$B$34:$B$777,M$313)+'СЕТ СН'!$F$16</f>
        <v>0</v>
      </c>
      <c r="N329" s="36">
        <f ca="1">SUMIFS(СВЦЭМ!$J$34:$J$777,СВЦЭМ!$A$34:$A$777,$A329,СВЦЭМ!$B$34:$B$777,N$313)+'СЕТ СН'!$F$16</f>
        <v>0</v>
      </c>
      <c r="O329" s="36">
        <f ca="1">SUMIFS(СВЦЭМ!$J$34:$J$777,СВЦЭМ!$A$34:$A$777,$A329,СВЦЭМ!$B$34:$B$777,O$313)+'СЕТ СН'!$F$16</f>
        <v>0</v>
      </c>
      <c r="P329" s="36">
        <f ca="1">SUMIFS(СВЦЭМ!$J$34:$J$777,СВЦЭМ!$A$34:$A$777,$A329,СВЦЭМ!$B$34:$B$777,P$313)+'СЕТ СН'!$F$16</f>
        <v>0</v>
      </c>
      <c r="Q329" s="36">
        <f ca="1">SUMIFS(СВЦЭМ!$J$34:$J$777,СВЦЭМ!$A$34:$A$777,$A329,СВЦЭМ!$B$34:$B$777,Q$313)+'СЕТ СН'!$F$16</f>
        <v>0</v>
      </c>
      <c r="R329" s="36">
        <f ca="1">SUMIFS(СВЦЭМ!$J$34:$J$777,СВЦЭМ!$A$34:$A$777,$A329,СВЦЭМ!$B$34:$B$777,R$313)+'СЕТ СН'!$F$16</f>
        <v>0</v>
      </c>
      <c r="S329" s="36">
        <f ca="1">SUMIFS(СВЦЭМ!$J$34:$J$777,СВЦЭМ!$A$34:$A$777,$A329,СВЦЭМ!$B$34:$B$777,S$313)+'СЕТ СН'!$F$16</f>
        <v>0</v>
      </c>
      <c r="T329" s="36">
        <f ca="1">SUMIFS(СВЦЭМ!$J$34:$J$777,СВЦЭМ!$A$34:$A$777,$A329,СВЦЭМ!$B$34:$B$777,T$313)+'СЕТ СН'!$F$16</f>
        <v>0</v>
      </c>
      <c r="U329" s="36">
        <f ca="1">SUMIFS(СВЦЭМ!$J$34:$J$777,СВЦЭМ!$A$34:$A$777,$A329,СВЦЭМ!$B$34:$B$777,U$313)+'СЕТ СН'!$F$16</f>
        <v>0</v>
      </c>
      <c r="V329" s="36">
        <f ca="1">SUMIFS(СВЦЭМ!$J$34:$J$777,СВЦЭМ!$A$34:$A$777,$A329,СВЦЭМ!$B$34:$B$777,V$313)+'СЕТ СН'!$F$16</f>
        <v>0</v>
      </c>
      <c r="W329" s="36">
        <f ca="1">SUMIFS(СВЦЭМ!$J$34:$J$777,СВЦЭМ!$A$34:$A$777,$A329,СВЦЭМ!$B$34:$B$777,W$313)+'СЕТ СН'!$F$16</f>
        <v>0</v>
      </c>
      <c r="X329" s="36">
        <f ca="1">SUMIFS(СВЦЭМ!$J$34:$J$777,СВЦЭМ!$A$34:$A$777,$A329,СВЦЭМ!$B$34:$B$777,X$313)+'СЕТ СН'!$F$16</f>
        <v>0</v>
      </c>
      <c r="Y329" s="36">
        <f ca="1">SUMIFS(СВЦЭМ!$J$34:$J$777,СВЦЭМ!$A$34:$A$777,$A329,СВЦЭМ!$B$34:$B$777,Y$313)+'СЕТ СН'!$F$16</f>
        <v>0</v>
      </c>
    </row>
    <row r="330" spans="1:25" ht="15.75" hidden="1" x14ac:dyDescent="0.2">
      <c r="A330" s="35">
        <f t="shared" si="9"/>
        <v>43513</v>
      </c>
      <c r="B330" s="36">
        <f ca="1">SUMIFS(СВЦЭМ!$J$34:$J$777,СВЦЭМ!$A$34:$A$777,$A330,СВЦЭМ!$B$34:$B$777,B$313)+'СЕТ СН'!$F$16</f>
        <v>0</v>
      </c>
      <c r="C330" s="36">
        <f ca="1">SUMIFS(СВЦЭМ!$J$34:$J$777,СВЦЭМ!$A$34:$A$777,$A330,СВЦЭМ!$B$34:$B$777,C$313)+'СЕТ СН'!$F$16</f>
        <v>0</v>
      </c>
      <c r="D330" s="36">
        <f ca="1">SUMIFS(СВЦЭМ!$J$34:$J$777,СВЦЭМ!$A$34:$A$777,$A330,СВЦЭМ!$B$34:$B$777,D$313)+'СЕТ СН'!$F$16</f>
        <v>0</v>
      </c>
      <c r="E330" s="36">
        <f ca="1">SUMIFS(СВЦЭМ!$J$34:$J$777,СВЦЭМ!$A$34:$A$777,$A330,СВЦЭМ!$B$34:$B$777,E$313)+'СЕТ СН'!$F$16</f>
        <v>0</v>
      </c>
      <c r="F330" s="36">
        <f ca="1">SUMIFS(СВЦЭМ!$J$34:$J$777,СВЦЭМ!$A$34:$A$777,$A330,СВЦЭМ!$B$34:$B$777,F$313)+'СЕТ СН'!$F$16</f>
        <v>0</v>
      </c>
      <c r="G330" s="36">
        <f ca="1">SUMIFS(СВЦЭМ!$J$34:$J$777,СВЦЭМ!$A$34:$A$777,$A330,СВЦЭМ!$B$34:$B$777,G$313)+'СЕТ СН'!$F$16</f>
        <v>0</v>
      </c>
      <c r="H330" s="36">
        <f ca="1">SUMIFS(СВЦЭМ!$J$34:$J$777,СВЦЭМ!$A$34:$A$777,$A330,СВЦЭМ!$B$34:$B$777,H$313)+'СЕТ СН'!$F$16</f>
        <v>0</v>
      </c>
      <c r="I330" s="36">
        <f ca="1">SUMIFS(СВЦЭМ!$J$34:$J$777,СВЦЭМ!$A$34:$A$777,$A330,СВЦЭМ!$B$34:$B$777,I$313)+'СЕТ СН'!$F$16</f>
        <v>0</v>
      </c>
      <c r="J330" s="36">
        <f ca="1">SUMIFS(СВЦЭМ!$J$34:$J$777,СВЦЭМ!$A$34:$A$777,$A330,СВЦЭМ!$B$34:$B$777,J$313)+'СЕТ СН'!$F$16</f>
        <v>0</v>
      </c>
      <c r="K330" s="36">
        <f ca="1">SUMIFS(СВЦЭМ!$J$34:$J$777,СВЦЭМ!$A$34:$A$777,$A330,СВЦЭМ!$B$34:$B$777,K$313)+'СЕТ СН'!$F$16</f>
        <v>0</v>
      </c>
      <c r="L330" s="36">
        <f ca="1">SUMIFS(СВЦЭМ!$J$34:$J$777,СВЦЭМ!$A$34:$A$777,$A330,СВЦЭМ!$B$34:$B$777,L$313)+'СЕТ СН'!$F$16</f>
        <v>0</v>
      </c>
      <c r="M330" s="36">
        <f ca="1">SUMIFS(СВЦЭМ!$J$34:$J$777,СВЦЭМ!$A$34:$A$777,$A330,СВЦЭМ!$B$34:$B$777,M$313)+'СЕТ СН'!$F$16</f>
        <v>0</v>
      </c>
      <c r="N330" s="36">
        <f ca="1">SUMIFS(СВЦЭМ!$J$34:$J$777,СВЦЭМ!$A$34:$A$777,$A330,СВЦЭМ!$B$34:$B$777,N$313)+'СЕТ СН'!$F$16</f>
        <v>0</v>
      </c>
      <c r="O330" s="36">
        <f ca="1">SUMIFS(СВЦЭМ!$J$34:$J$777,СВЦЭМ!$A$34:$A$777,$A330,СВЦЭМ!$B$34:$B$777,O$313)+'СЕТ СН'!$F$16</f>
        <v>0</v>
      </c>
      <c r="P330" s="36">
        <f ca="1">SUMIFS(СВЦЭМ!$J$34:$J$777,СВЦЭМ!$A$34:$A$777,$A330,СВЦЭМ!$B$34:$B$777,P$313)+'СЕТ СН'!$F$16</f>
        <v>0</v>
      </c>
      <c r="Q330" s="36">
        <f ca="1">SUMIFS(СВЦЭМ!$J$34:$J$777,СВЦЭМ!$A$34:$A$777,$A330,СВЦЭМ!$B$34:$B$777,Q$313)+'СЕТ СН'!$F$16</f>
        <v>0</v>
      </c>
      <c r="R330" s="36">
        <f ca="1">SUMIFS(СВЦЭМ!$J$34:$J$777,СВЦЭМ!$A$34:$A$777,$A330,СВЦЭМ!$B$34:$B$777,R$313)+'СЕТ СН'!$F$16</f>
        <v>0</v>
      </c>
      <c r="S330" s="36">
        <f ca="1">SUMIFS(СВЦЭМ!$J$34:$J$777,СВЦЭМ!$A$34:$A$777,$A330,СВЦЭМ!$B$34:$B$777,S$313)+'СЕТ СН'!$F$16</f>
        <v>0</v>
      </c>
      <c r="T330" s="36">
        <f ca="1">SUMIFS(СВЦЭМ!$J$34:$J$777,СВЦЭМ!$A$34:$A$777,$A330,СВЦЭМ!$B$34:$B$777,T$313)+'СЕТ СН'!$F$16</f>
        <v>0</v>
      </c>
      <c r="U330" s="36">
        <f ca="1">SUMIFS(СВЦЭМ!$J$34:$J$777,СВЦЭМ!$A$34:$A$777,$A330,СВЦЭМ!$B$34:$B$777,U$313)+'СЕТ СН'!$F$16</f>
        <v>0</v>
      </c>
      <c r="V330" s="36">
        <f ca="1">SUMIFS(СВЦЭМ!$J$34:$J$777,СВЦЭМ!$A$34:$A$777,$A330,СВЦЭМ!$B$34:$B$777,V$313)+'СЕТ СН'!$F$16</f>
        <v>0</v>
      </c>
      <c r="W330" s="36">
        <f ca="1">SUMIFS(СВЦЭМ!$J$34:$J$777,СВЦЭМ!$A$34:$A$777,$A330,СВЦЭМ!$B$34:$B$777,W$313)+'СЕТ СН'!$F$16</f>
        <v>0</v>
      </c>
      <c r="X330" s="36">
        <f ca="1">SUMIFS(СВЦЭМ!$J$34:$J$777,СВЦЭМ!$A$34:$A$777,$A330,СВЦЭМ!$B$34:$B$777,X$313)+'СЕТ СН'!$F$16</f>
        <v>0</v>
      </c>
      <c r="Y330" s="36">
        <f ca="1">SUMIFS(СВЦЭМ!$J$34:$J$777,СВЦЭМ!$A$34:$A$777,$A330,СВЦЭМ!$B$34:$B$777,Y$313)+'СЕТ СН'!$F$16</f>
        <v>0</v>
      </c>
    </row>
    <row r="331" spans="1:25" ht="15.75" hidden="1" x14ac:dyDescent="0.2">
      <c r="A331" s="35">
        <f t="shared" si="9"/>
        <v>43514</v>
      </c>
      <c r="B331" s="36">
        <f ca="1">SUMIFS(СВЦЭМ!$J$34:$J$777,СВЦЭМ!$A$34:$A$777,$A331,СВЦЭМ!$B$34:$B$777,B$313)+'СЕТ СН'!$F$16</f>
        <v>0</v>
      </c>
      <c r="C331" s="36">
        <f ca="1">SUMIFS(СВЦЭМ!$J$34:$J$777,СВЦЭМ!$A$34:$A$777,$A331,СВЦЭМ!$B$34:$B$777,C$313)+'СЕТ СН'!$F$16</f>
        <v>0</v>
      </c>
      <c r="D331" s="36">
        <f ca="1">SUMIFS(СВЦЭМ!$J$34:$J$777,СВЦЭМ!$A$34:$A$777,$A331,СВЦЭМ!$B$34:$B$777,D$313)+'СЕТ СН'!$F$16</f>
        <v>0</v>
      </c>
      <c r="E331" s="36">
        <f ca="1">SUMIFS(СВЦЭМ!$J$34:$J$777,СВЦЭМ!$A$34:$A$777,$A331,СВЦЭМ!$B$34:$B$777,E$313)+'СЕТ СН'!$F$16</f>
        <v>0</v>
      </c>
      <c r="F331" s="36">
        <f ca="1">SUMIFS(СВЦЭМ!$J$34:$J$777,СВЦЭМ!$A$34:$A$777,$A331,СВЦЭМ!$B$34:$B$777,F$313)+'СЕТ СН'!$F$16</f>
        <v>0</v>
      </c>
      <c r="G331" s="36">
        <f ca="1">SUMIFS(СВЦЭМ!$J$34:$J$777,СВЦЭМ!$A$34:$A$777,$A331,СВЦЭМ!$B$34:$B$777,G$313)+'СЕТ СН'!$F$16</f>
        <v>0</v>
      </c>
      <c r="H331" s="36">
        <f ca="1">SUMIFS(СВЦЭМ!$J$34:$J$777,СВЦЭМ!$A$34:$A$777,$A331,СВЦЭМ!$B$34:$B$777,H$313)+'СЕТ СН'!$F$16</f>
        <v>0</v>
      </c>
      <c r="I331" s="36">
        <f ca="1">SUMIFS(СВЦЭМ!$J$34:$J$777,СВЦЭМ!$A$34:$A$777,$A331,СВЦЭМ!$B$34:$B$777,I$313)+'СЕТ СН'!$F$16</f>
        <v>0</v>
      </c>
      <c r="J331" s="36">
        <f ca="1">SUMIFS(СВЦЭМ!$J$34:$J$777,СВЦЭМ!$A$34:$A$777,$A331,СВЦЭМ!$B$34:$B$777,J$313)+'СЕТ СН'!$F$16</f>
        <v>0</v>
      </c>
      <c r="K331" s="36">
        <f ca="1">SUMIFS(СВЦЭМ!$J$34:$J$777,СВЦЭМ!$A$34:$A$777,$A331,СВЦЭМ!$B$34:$B$777,K$313)+'СЕТ СН'!$F$16</f>
        <v>0</v>
      </c>
      <c r="L331" s="36">
        <f ca="1">SUMIFS(СВЦЭМ!$J$34:$J$777,СВЦЭМ!$A$34:$A$777,$A331,СВЦЭМ!$B$34:$B$777,L$313)+'СЕТ СН'!$F$16</f>
        <v>0</v>
      </c>
      <c r="M331" s="36">
        <f ca="1">SUMIFS(СВЦЭМ!$J$34:$J$777,СВЦЭМ!$A$34:$A$777,$A331,СВЦЭМ!$B$34:$B$777,M$313)+'СЕТ СН'!$F$16</f>
        <v>0</v>
      </c>
      <c r="N331" s="36">
        <f ca="1">SUMIFS(СВЦЭМ!$J$34:$J$777,СВЦЭМ!$A$34:$A$777,$A331,СВЦЭМ!$B$34:$B$777,N$313)+'СЕТ СН'!$F$16</f>
        <v>0</v>
      </c>
      <c r="O331" s="36">
        <f ca="1">SUMIFS(СВЦЭМ!$J$34:$J$777,СВЦЭМ!$A$34:$A$777,$A331,СВЦЭМ!$B$34:$B$777,O$313)+'СЕТ СН'!$F$16</f>
        <v>0</v>
      </c>
      <c r="P331" s="36">
        <f ca="1">SUMIFS(СВЦЭМ!$J$34:$J$777,СВЦЭМ!$A$34:$A$777,$A331,СВЦЭМ!$B$34:$B$777,P$313)+'СЕТ СН'!$F$16</f>
        <v>0</v>
      </c>
      <c r="Q331" s="36">
        <f ca="1">SUMIFS(СВЦЭМ!$J$34:$J$777,СВЦЭМ!$A$34:$A$777,$A331,СВЦЭМ!$B$34:$B$777,Q$313)+'СЕТ СН'!$F$16</f>
        <v>0</v>
      </c>
      <c r="R331" s="36">
        <f ca="1">SUMIFS(СВЦЭМ!$J$34:$J$777,СВЦЭМ!$A$34:$A$777,$A331,СВЦЭМ!$B$34:$B$777,R$313)+'СЕТ СН'!$F$16</f>
        <v>0</v>
      </c>
      <c r="S331" s="36">
        <f ca="1">SUMIFS(СВЦЭМ!$J$34:$J$777,СВЦЭМ!$A$34:$A$777,$A331,СВЦЭМ!$B$34:$B$777,S$313)+'СЕТ СН'!$F$16</f>
        <v>0</v>
      </c>
      <c r="T331" s="36">
        <f ca="1">SUMIFS(СВЦЭМ!$J$34:$J$777,СВЦЭМ!$A$34:$A$777,$A331,СВЦЭМ!$B$34:$B$777,T$313)+'СЕТ СН'!$F$16</f>
        <v>0</v>
      </c>
      <c r="U331" s="36">
        <f ca="1">SUMIFS(СВЦЭМ!$J$34:$J$777,СВЦЭМ!$A$34:$A$777,$A331,СВЦЭМ!$B$34:$B$777,U$313)+'СЕТ СН'!$F$16</f>
        <v>0</v>
      </c>
      <c r="V331" s="36">
        <f ca="1">SUMIFS(СВЦЭМ!$J$34:$J$777,СВЦЭМ!$A$34:$A$777,$A331,СВЦЭМ!$B$34:$B$777,V$313)+'СЕТ СН'!$F$16</f>
        <v>0</v>
      </c>
      <c r="W331" s="36">
        <f ca="1">SUMIFS(СВЦЭМ!$J$34:$J$777,СВЦЭМ!$A$34:$A$777,$A331,СВЦЭМ!$B$34:$B$777,W$313)+'СЕТ СН'!$F$16</f>
        <v>0</v>
      </c>
      <c r="X331" s="36">
        <f ca="1">SUMIFS(СВЦЭМ!$J$34:$J$777,СВЦЭМ!$A$34:$A$777,$A331,СВЦЭМ!$B$34:$B$777,X$313)+'СЕТ СН'!$F$16</f>
        <v>0</v>
      </c>
      <c r="Y331" s="36">
        <f ca="1">SUMIFS(СВЦЭМ!$J$34:$J$777,СВЦЭМ!$A$34:$A$777,$A331,СВЦЭМ!$B$34:$B$777,Y$313)+'СЕТ СН'!$F$16</f>
        <v>0</v>
      </c>
    </row>
    <row r="332" spans="1:25" ht="15.75" hidden="1" x14ac:dyDescent="0.2">
      <c r="A332" s="35">
        <f t="shared" si="9"/>
        <v>43515</v>
      </c>
      <c r="B332" s="36">
        <f ca="1">SUMIFS(СВЦЭМ!$J$34:$J$777,СВЦЭМ!$A$34:$A$777,$A332,СВЦЭМ!$B$34:$B$777,B$313)+'СЕТ СН'!$F$16</f>
        <v>0</v>
      </c>
      <c r="C332" s="36">
        <f ca="1">SUMIFS(СВЦЭМ!$J$34:$J$777,СВЦЭМ!$A$34:$A$777,$A332,СВЦЭМ!$B$34:$B$777,C$313)+'СЕТ СН'!$F$16</f>
        <v>0</v>
      </c>
      <c r="D332" s="36">
        <f ca="1">SUMIFS(СВЦЭМ!$J$34:$J$777,СВЦЭМ!$A$34:$A$777,$A332,СВЦЭМ!$B$34:$B$777,D$313)+'СЕТ СН'!$F$16</f>
        <v>0</v>
      </c>
      <c r="E332" s="36">
        <f ca="1">SUMIFS(СВЦЭМ!$J$34:$J$777,СВЦЭМ!$A$34:$A$777,$A332,СВЦЭМ!$B$34:$B$777,E$313)+'СЕТ СН'!$F$16</f>
        <v>0</v>
      </c>
      <c r="F332" s="36">
        <f ca="1">SUMIFS(СВЦЭМ!$J$34:$J$777,СВЦЭМ!$A$34:$A$777,$A332,СВЦЭМ!$B$34:$B$777,F$313)+'СЕТ СН'!$F$16</f>
        <v>0</v>
      </c>
      <c r="G332" s="36">
        <f ca="1">SUMIFS(СВЦЭМ!$J$34:$J$777,СВЦЭМ!$A$34:$A$777,$A332,СВЦЭМ!$B$34:$B$777,G$313)+'СЕТ СН'!$F$16</f>
        <v>0</v>
      </c>
      <c r="H332" s="36">
        <f ca="1">SUMIFS(СВЦЭМ!$J$34:$J$777,СВЦЭМ!$A$34:$A$777,$A332,СВЦЭМ!$B$34:$B$777,H$313)+'СЕТ СН'!$F$16</f>
        <v>0</v>
      </c>
      <c r="I332" s="36">
        <f ca="1">SUMIFS(СВЦЭМ!$J$34:$J$777,СВЦЭМ!$A$34:$A$777,$A332,СВЦЭМ!$B$34:$B$777,I$313)+'СЕТ СН'!$F$16</f>
        <v>0</v>
      </c>
      <c r="J332" s="36">
        <f ca="1">SUMIFS(СВЦЭМ!$J$34:$J$777,СВЦЭМ!$A$34:$A$777,$A332,СВЦЭМ!$B$34:$B$777,J$313)+'СЕТ СН'!$F$16</f>
        <v>0</v>
      </c>
      <c r="K332" s="36">
        <f ca="1">SUMIFS(СВЦЭМ!$J$34:$J$777,СВЦЭМ!$A$34:$A$777,$A332,СВЦЭМ!$B$34:$B$777,K$313)+'СЕТ СН'!$F$16</f>
        <v>0</v>
      </c>
      <c r="L332" s="36">
        <f ca="1">SUMIFS(СВЦЭМ!$J$34:$J$777,СВЦЭМ!$A$34:$A$777,$A332,СВЦЭМ!$B$34:$B$777,L$313)+'СЕТ СН'!$F$16</f>
        <v>0</v>
      </c>
      <c r="M332" s="36">
        <f ca="1">SUMIFS(СВЦЭМ!$J$34:$J$777,СВЦЭМ!$A$34:$A$777,$A332,СВЦЭМ!$B$34:$B$777,M$313)+'СЕТ СН'!$F$16</f>
        <v>0</v>
      </c>
      <c r="N332" s="36">
        <f ca="1">SUMIFS(СВЦЭМ!$J$34:$J$777,СВЦЭМ!$A$34:$A$777,$A332,СВЦЭМ!$B$34:$B$777,N$313)+'СЕТ СН'!$F$16</f>
        <v>0</v>
      </c>
      <c r="O332" s="36">
        <f ca="1">SUMIFS(СВЦЭМ!$J$34:$J$777,СВЦЭМ!$A$34:$A$777,$A332,СВЦЭМ!$B$34:$B$777,O$313)+'СЕТ СН'!$F$16</f>
        <v>0</v>
      </c>
      <c r="P332" s="36">
        <f ca="1">SUMIFS(СВЦЭМ!$J$34:$J$777,СВЦЭМ!$A$34:$A$777,$A332,СВЦЭМ!$B$34:$B$777,P$313)+'СЕТ СН'!$F$16</f>
        <v>0</v>
      </c>
      <c r="Q332" s="36">
        <f ca="1">SUMIFS(СВЦЭМ!$J$34:$J$777,СВЦЭМ!$A$34:$A$777,$A332,СВЦЭМ!$B$34:$B$777,Q$313)+'СЕТ СН'!$F$16</f>
        <v>0</v>
      </c>
      <c r="R332" s="36">
        <f ca="1">SUMIFS(СВЦЭМ!$J$34:$J$777,СВЦЭМ!$A$34:$A$777,$A332,СВЦЭМ!$B$34:$B$777,R$313)+'СЕТ СН'!$F$16</f>
        <v>0</v>
      </c>
      <c r="S332" s="36">
        <f ca="1">SUMIFS(СВЦЭМ!$J$34:$J$777,СВЦЭМ!$A$34:$A$777,$A332,СВЦЭМ!$B$34:$B$777,S$313)+'СЕТ СН'!$F$16</f>
        <v>0</v>
      </c>
      <c r="T332" s="36">
        <f ca="1">SUMIFS(СВЦЭМ!$J$34:$J$777,СВЦЭМ!$A$34:$A$777,$A332,СВЦЭМ!$B$34:$B$777,T$313)+'СЕТ СН'!$F$16</f>
        <v>0</v>
      </c>
      <c r="U332" s="36">
        <f ca="1">SUMIFS(СВЦЭМ!$J$34:$J$777,СВЦЭМ!$A$34:$A$777,$A332,СВЦЭМ!$B$34:$B$777,U$313)+'СЕТ СН'!$F$16</f>
        <v>0</v>
      </c>
      <c r="V332" s="36">
        <f ca="1">SUMIFS(СВЦЭМ!$J$34:$J$777,СВЦЭМ!$A$34:$A$777,$A332,СВЦЭМ!$B$34:$B$777,V$313)+'СЕТ СН'!$F$16</f>
        <v>0</v>
      </c>
      <c r="W332" s="36">
        <f ca="1">SUMIFS(СВЦЭМ!$J$34:$J$777,СВЦЭМ!$A$34:$A$777,$A332,СВЦЭМ!$B$34:$B$777,W$313)+'СЕТ СН'!$F$16</f>
        <v>0</v>
      </c>
      <c r="X332" s="36">
        <f ca="1">SUMIFS(СВЦЭМ!$J$34:$J$777,СВЦЭМ!$A$34:$A$777,$A332,СВЦЭМ!$B$34:$B$777,X$313)+'СЕТ СН'!$F$16</f>
        <v>0</v>
      </c>
      <c r="Y332" s="36">
        <f ca="1">SUMIFS(СВЦЭМ!$J$34:$J$777,СВЦЭМ!$A$34:$A$777,$A332,СВЦЭМ!$B$34:$B$777,Y$313)+'СЕТ СН'!$F$16</f>
        <v>0</v>
      </c>
    </row>
    <row r="333" spans="1:25" ht="15.75" hidden="1" x14ac:dyDescent="0.2">
      <c r="A333" s="35">
        <f t="shared" si="9"/>
        <v>43516</v>
      </c>
      <c r="B333" s="36">
        <f ca="1">SUMIFS(СВЦЭМ!$J$34:$J$777,СВЦЭМ!$A$34:$A$777,$A333,СВЦЭМ!$B$34:$B$777,B$313)+'СЕТ СН'!$F$16</f>
        <v>0</v>
      </c>
      <c r="C333" s="36">
        <f ca="1">SUMIFS(СВЦЭМ!$J$34:$J$777,СВЦЭМ!$A$34:$A$777,$A333,СВЦЭМ!$B$34:$B$777,C$313)+'СЕТ СН'!$F$16</f>
        <v>0</v>
      </c>
      <c r="D333" s="36">
        <f ca="1">SUMIFS(СВЦЭМ!$J$34:$J$777,СВЦЭМ!$A$34:$A$777,$A333,СВЦЭМ!$B$34:$B$777,D$313)+'СЕТ СН'!$F$16</f>
        <v>0</v>
      </c>
      <c r="E333" s="36">
        <f ca="1">SUMIFS(СВЦЭМ!$J$34:$J$777,СВЦЭМ!$A$34:$A$777,$A333,СВЦЭМ!$B$34:$B$777,E$313)+'СЕТ СН'!$F$16</f>
        <v>0</v>
      </c>
      <c r="F333" s="36">
        <f ca="1">SUMIFS(СВЦЭМ!$J$34:$J$777,СВЦЭМ!$A$34:$A$777,$A333,СВЦЭМ!$B$34:$B$777,F$313)+'СЕТ СН'!$F$16</f>
        <v>0</v>
      </c>
      <c r="G333" s="36">
        <f ca="1">SUMIFS(СВЦЭМ!$J$34:$J$777,СВЦЭМ!$A$34:$A$777,$A333,СВЦЭМ!$B$34:$B$777,G$313)+'СЕТ СН'!$F$16</f>
        <v>0</v>
      </c>
      <c r="H333" s="36">
        <f ca="1">SUMIFS(СВЦЭМ!$J$34:$J$777,СВЦЭМ!$A$34:$A$777,$A333,СВЦЭМ!$B$34:$B$777,H$313)+'СЕТ СН'!$F$16</f>
        <v>0</v>
      </c>
      <c r="I333" s="36">
        <f ca="1">SUMIFS(СВЦЭМ!$J$34:$J$777,СВЦЭМ!$A$34:$A$777,$A333,СВЦЭМ!$B$34:$B$777,I$313)+'СЕТ СН'!$F$16</f>
        <v>0</v>
      </c>
      <c r="J333" s="36">
        <f ca="1">SUMIFS(СВЦЭМ!$J$34:$J$777,СВЦЭМ!$A$34:$A$777,$A333,СВЦЭМ!$B$34:$B$777,J$313)+'СЕТ СН'!$F$16</f>
        <v>0</v>
      </c>
      <c r="K333" s="36">
        <f ca="1">SUMIFS(СВЦЭМ!$J$34:$J$777,СВЦЭМ!$A$34:$A$777,$A333,СВЦЭМ!$B$34:$B$777,K$313)+'СЕТ СН'!$F$16</f>
        <v>0</v>
      </c>
      <c r="L333" s="36">
        <f ca="1">SUMIFS(СВЦЭМ!$J$34:$J$777,СВЦЭМ!$A$34:$A$777,$A333,СВЦЭМ!$B$34:$B$777,L$313)+'СЕТ СН'!$F$16</f>
        <v>0</v>
      </c>
      <c r="M333" s="36">
        <f ca="1">SUMIFS(СВЦЭМ!$J$34:$J$777,СВЦЭМ!$A$34:$A$777,$A333,СВЦЭМ!$B$34:$B$777,M$313)+'СЕТ СН'!$F$16</f>
        <v>0</v>
      </c>
      <c r="N333" s="36">
        <f ca="1">SUMIFS(СВЦЭМ!$J$34:$J$777,СВЦЭМ!$A$34:$A$777,$A333,СВЦЭМ!$B$34:$B$777,N$313)+'СЕТ СН'!$F$16</f>
        <v>0</v>
      </c>
      <c r="O333" s="36">
        <f ca="1">SUMIFS(СВЦЭМ!$J$34:$J$777,СВЦЭМ!$A$34:$A$777,$A333,СВЦЭМ!$B$34:$B$777,O$313)+'СЕТ СН'!$F$16</f>
        <v>0</v>
      </c>
      <c r="P333" s="36">
        <f ca="1">SUMIFS(СВЦЭМ!$J$34:$J$777,СВЦЭМ!$A$34:$A$777,$A333,СВЦЭМ!$B$34:$B$777,P$313)+'СЕТ СН'!$F$16</f>
        <v>0</v>
      </c>
      <c r="Q333" s="36">
        <f ca="1">SUMIFS(СВЦЭМ!$J$34:$J$777,СВЦЭМ!$A$34:$A$777,$A333,СВЦЭМ!$B$34:$B$777,Q$313)+'СЕТ СН'!$F$16</f>
        <v>0</v>
      </c>
      <c r="R333" s="36">
        <f ca="1">SUMIFS(СВЦЭМ!$J$34:$J$777,СВЦЭМ!$A$34:$A$777,$A333,СВЦЭМ!$B$34:$B$777,R$313)+'СЕТ СН'!$F$16</f>
        <v>0</v>
      </c>
      <c r="S333" s="36">
        <f ca="1">SUMIFS(СВЦЭМ!$J$34:$J$777,СВЦЭМ!$A$34:$A$777,$A333,СВЦЭМ!$B$34:$B$777,S$313)+'СЕТ СН'!$F$16</f>
        <v>0</v>
      </c>
      <c r="T333" s="36">
        <f ca="1">SUMIFS(СВЦЭМ!$J$34:$J$777,СВЦЭМ!$A$34:$A$777,$A333,СВЦЭМ!$B$34:$B$777,T$313)+'СЕТ СН'!$F$16</f>
        <v>0</v>
      </c>
      <c r="U333" s="36">
        <f ca="1">SUMIFS(СВЦЭМ!$J$34:$J$777,СВЦЭМ!$A$34:$A$777,$A333,СВЦЭМ!$B$34:$B$777,U$313)+'СЕТ СН'!$F$16</f>
        <v>0</v>
      </c>
      <c r="V333" s="36">
        <f ca="1">SUMIFS(СВЦЭМ!$J$34:$J$777,СВЦЭМ!$A$34:$A$777,$A333,СВЦЭМ!$B$34:$B$777,V$313)+'СЕТ СН'!$F$16</f>
        <v>0</v>
      </c>
      <c r="W333" s="36">
        <f ca="1">SUMIFS(СВЦЭМ!$J$34:$J$777,СВЦЭМ!$A$34:$A$777,$A333,СВЦЭМ!$B$34:$B$777,W$313)+'СЕТ СН'!$F$16</f>
        <v>0</v>
      </c>
      <c r="X333" s="36">
        <f ca="1">SUMIFS(СВЦЭМ!$J$34:$J$777,СВЦЭМ!$A$34:$A$777,$A333,СВЦЭМ!$B$34:$B$777,X$313)+'СЕТ СН'!$F$16</f>
        <v>0</v>
      </c>
      <c r="Y333" s="36">
        <f ca="1">SUMIFS(СВЦЭМ!$J$34:$J$777,СВЦЭМ!$A$34:$A$777,$A333,СВЦЭМ!$B$34:$B$777,Y$313)+'СЕТ СН'!$F$16</f>
        <v>0</v>
      </c>
    </row>
    <row r="334" spans="1:25" ht="15.75" hidden="1" x14ac:dyDescent="0.2">
      <c r="A334" s="35">
        <f t="shared" si="9"/>
        <v>43517</v>
      </c>
      <c r="B334" s="36">
        <f ca="1">SUMIFS(СВЦЭМ!$J$34:$J$777,СВЦЭМ!$A$34:$A$777,$A334,СВЦЭМ!$B$34:$B$777,B$313)+'СЕТ СН'!$F$16</f>
        <v>0</v>
      </c>
      <c r="C334" s="36">
        <f ca="1">SUMIFS(СВЦЭМ!$J$34:$J$777,СВЦЭМ!$A$34:$A$777,$A334,СВЦЭМ!$B$34:$B$777,C$313)+'СЕТ СН'!$F$16</f>
        <v>0</v>
      </c>
      <c r="D334" s="36">
        <f ca="1">SUMIFS(СВЦЭМ!$J$34:$J$777,СВЦЭМ!$A$34:$A$777,$A334,СВЦЭМ!$B$34:$B$777,D$313)+'СЕТ СН'!$F$16</f>
        <v>0</v>
      </c>
      <c r="E334" s="36">
        <f ca="1">SUMIFS(СВЦЭМ!$J$34:$J$777,СВЦЭМ!$A$34:$A$777,$A334,СВЦЭМ!$B$34:$B$777,E$313)+'СЕТ СН'!$F$16</f>
        <v>0</v>
      </c>
      <c r="F334" s="36">
        <f ca="1">SUMIFS(СВЦЭМ!$J$34:$J$777,СВЦЭМ!$A$34:$A$777,$A334,СВЦЭМ!$B$34:$B$777,F$313)+'СЕТ СН'!$F$16</f>
        <v>0</v>
      </c>
      <c r="G334" s="36">
        <f ca="1">SUMIFS(СВЦЭМ!$J$34:$J$777,СВЦЭМ!$A$34:$A$777,$A334,СВЦЭМ!$B$34:$B$777,G$313)+'СЕТ СН'!$F$16</f>
        <v>0</v>
      </c>
      <c r="H334" s="36">
        <f ca="1">SUMIFS(СВЦЭМ!$J$34:$J$777,СВЦЭМ!$A$34:$A$777,$A334,СВЦЭМ!$B$34:$B$777,H$313)+'СЕТ СН'!$F$16</f>
        <v>0</v>
      </c>
      <c r="I334" s="36">
        <f ca="1">SUMIFS(СВЦЭМ!$J$34:$J$777,СВЦЭМ!$A$34:$A$777,$A334,СВЦЭМ!$B$34:$B$777,I$313)+'СЕТ СН'!$F$16</f>
        <v>0</v>
      </c>
      <c r="J334" s="36">
        <f ca="1">SUMIFS(СВЦЭМ!$J$34:$J$777,СВЦЭМ!$A$34:$A$777,$A334,СВЦЭМ!$B$34:$B$777,J$313)+'СЕТ СН'!$F$16</f>
        <v>0</v>
      </c>
      <c r="K334" s="36">
        <f ca="1">SUMIFS(СВЦЭМ!$J$34:$J$777,СВЦЭМ!$A$34:$A$777,$A334,СВЦЭМ!$B$34:$B$777,K$313)+'СЕТ СН'!$F$16</f>
        <v>0</v>
      </c>
      <c r="L334" s="36">
        <f ca="1">SUMIFS(СВЦЭМ!$J$34:$J$777,СВЦЭМ!$A$34:$A$777,$A334,СВЦЭМ!$B$34:$B$777,L$313)+'СЕТ СН'!$F$16</f>
        <v>0</v>
      </c>
      <c r="M334" s="36">
        <f ca="1">SUMIFS(СВЦЭМ!$J$34:$J$777,СВЦЭМ!$A$34:$A$777,$A334,СВЦЭМ!$B$34:$B$777,M$313)+'СЕТ СН'!$F$16</f>
        <v>0</v>
      </c>
      <c r="N334" s="36">
        <f ca="1">SUMIFS(СВЦЭМ!$J$34:$J$777,СВЦЭМ!$A$34:$A$777,$A334,СВЦЭМ!$B$34:$B$777,N$313)+'СЕТ СН'!$F$16</f>
        <v>0</v>
      </c>
      <c r="O334" s="36">
        <f ca="1">SUMIFS(СВЦЭМ!$J$34:$J$777,СВЦЭМ!$A$34:$A$777,$A334,СВЦЭМ!$B$34:$B$777,O$313)+'СЕТ СН'!$F$16</f>
        <v>0</v>
      </c>
      <c r="P334" s="36">
        <f ca="1">SUMIFS(СВЦЭМ!$J$34:$J$777,СВЦЭМ!$A$34:$A$777,$A334,СВЦЭМ!$B$34:$B$777,P$313)+'СЕТ СН'!$F$16</f>
        <v>0</v>
      </c>
      <c r="Q334" s="36">
        <f ca="1">SUMIFS(СВЦЭМ!$J$34:$J$777,СВЦЭМ!$A$34:$A$777,$A334,СВЦЭМ!$B$34:$B$777,Q$313)+'СЕТ СН'!$F$16</f>
        <v>0</v>
      </c>
      <c r="R334" s="36">
        <f ca="1">SUMIFS(СВЦЭМ!$J$34:$J$777,СВЦЭМ!$A$34:$A$777,$A334,СВЦЭМ!$B$34:$B$777,R$313)+'СЕТ СН'!$F$16</f>
        <v>0</v>
      </c>
      <c r="S334" s="36">
        <f ca="1">SUMIFS(СВЦЭМ!$J$34:$J$777,СВЦЭМ!$A$34:$A$777,$A334,СВЦЭМ!$B$34:$B$777,S$313)+'СЕТ СН'!$F$16</f>
        <v>0</v>
      </c>
      <c r="T334" s="36">
        <f ca="1">SUMIFS(СВЦЭМ!$J$34:$J$777,СВЦЭМ!$A$34:$A$777,$A334,СВЦЭМ!$B$34:$B$777,T$313)+'СЕТ СН'!$F$16</f>
        <v>0</v>
      </c>
      <c r="U334" s="36">
        <f ca="1">SUMIFS(СВЦЭМ!$J$34:$J$777,СВЦЭМ!$A$34:$A$777,$A334,СВЦЭМ!$B$34:$B$777,U$313)+'СЕТ СН'!$F$16</f>
        <v>0</v>
      </c>
      <c r="V334" s="36">
        <f ca="1">SUMIFS(СВЦЭМ!$J$34:$J$777,СВЦЭМ!$A$34:$A$777,$A334,СВЦЭМ!$B$34:$B$777,V$313)+'СЕТ СН'!$F$16</f>
        <v>0</v>
      </c>
      <c r="W334" s="36">
        <f ca="1">SUMIFS(СВЦЭМ!$J$34:$J$777,СВЦЭМ!$A$34:$A$777,$A334,СВЦЭМ!$B$34:$B$777,W$313)+'СЕТ СН'!$F$16</f>
        <v>0</v>
      </c>
      <c r="X334" s="36">
        <f ca="1">SUMIFS(СВЦЭМ!$J$34:$J$777,СВЦЭМ!$A$34:$A$777,$A334,СВЦЭМ!$B$34:$B$777,X$313)+'СЕТ СН'!$F$16</f>
        <v>0</v>
      </c>
      <c r="Y334" s="36">
        <f ca="1">SUMIFS(СВЦЭМ!$J$34:$J$777,СВЦЭМ!$A$34:$A$777,$A334,СВЦЭМ!$B$34:$B$777,Y$313)+'СЕТ СН'!$F$16</f>
        <v>0</v>
      </c>
    </row>
    <row r="335" spans="1:25" ht="15.75" hidden="1" x14ac:dyDescent="0.2">
      <c r="A335" s="35">
        <f t="shared" si="9"/>
        <v>43518</v>
      </c>
      <c r="B335" s="36">
        <f ca="1">SUMIFS(СВЦЭМ!$J$34:$J$777,СВЦЭМ!$A$34:$A$777,$A335,СВЦЭМ!$B$34:$B$777,B$313)+'СЕТ СН'!$F$16</f>
        <v>0</v>
      </c>
      <c r="C335" s="36">
        <f ca="1">SUMIFS(СВЦЭМ!$J$34:$J$777,СВЦЭМ!$A$34:$A$777,$A335,СВЦЭМ!$B$34:$B$777,C$313)+'СЕТ СН'!$F$16</f>
        <v>0</v>
      </c>
      <c r="D335" s="36">
        <f ca="1">SUMIFS(СВЦЭМ!$J$34:$J$777,СВЦЭМ!$A$34:$A$777,$A335,СВЦЭМ!$B$34:$B$777,D$313)+'СЕТ СН'!$F$16</f>
        <v>0</v>
      </c>
      <c r="E335" s="36">
        <f ca="1">SUMIFS(СВЦЭМ!$J$34:$J$777,СВЦЭМ!$A$34:$A$777,$A335,СВЦЭМ!$B$34:$B$777,E$313)+'СЕТ СН'!$F$16</f>
        <v>0</v>
      </c>
      <c r="F335" s="36">
        <f ca="1">SUMIFS(СВЦЭМ!$J$34:$J$777,СВЦЭМ!$A$34:$A$777,$A335,СВЦЭМ!$B$34:$B$777,F$313)+'СЕТ СН'!$F$16</f>
        <v>0</v>
      </c>
      <c r="G335" s="36">
        <f ca="1">SUMIFS(СВЦЭМ!$J$34:$J$777,СВЦЭМ!$A$34:$A$777,$A335,СВЦЭМ!$B$34:$B$777,G$313)+'СЕТ СН'!$F$16</f>
        <v>0</v>
      </c>
      <c r="H335" s="36">
        <f ca="1">SUMIFS(СВЦЭМ!$J$34:$J$777,СВЦЭМ!$A$34:$A$777,$A335,СВЦЭМ!$B$34:$B$777,H$313)+'СЕТ СН'!$F$16</f>
        <v>0</v>
      </c>
      <c r="I335" s="36">
        <f ca="1">SUMIFS(СВЦЭМ!$J$34:$J$777,СВЦЭМ!$A$34:$A$777,$A335,СВЦЭМ!$B$34:$B$777,I$313)+'СЕТ СН'!$F$16</f>
        <v>0</v>
      </c>
      <c r="J335" s="36">
        <f ca="1">SUMIFS(СВЦЭМ!$J$34:$J$777,СВЦЭМ!$A$34:$A$777,$A335,СВЦЭМ!$B$34:$B$777,J$313)+'СЕТ СН'!$F$16</f>
        <v>0</v>
      </c>
      <c r="K335" s="36">
        <f ca="1">SUMIFS(СВЦЭМ!$J$34:$J$777,СВЦЭМ!$A$34:$A$777,$A335,СВЦЭМ!$B$34:$B$777,K$313)+'СЕТ СН'!$F$16</f>
        <v>0</v>
      </c>
      <c r="L335" s="36">
        <f ca="1">SUMIFS(СВЦЭМ!$J$34:$J$777,СВЦЭМ!$A$34:$A$777,$A335,СВЦЭМ!$B$34:$B$777,L$313)+'СЕТ СН'!$F$16</f>
        <v>0</v>
      </c>
      <c r="M335" s="36">
        <f ca="1">SUMIFS(СВЦЭМ!$J$34:$J$777,СВЦЭМ!$A$34:$A$777,$A335,СВЦЭМ!$B$34:$B$777,M$313)+'СЕТ СН'!$F$16</f>
        <v>0</v>
      </c>
      <c r="N335" s="36">
        <f ca="1">SUMIFS(СВЦЭМ!$J$34:$J$777,СВЦЭМ!$A$34:$A$777,$A335,СВЦЭМ!$B$34:$B$777,N$313)+'СЕТ СН'!$F$16</f>
        <v>0</v>
      </c>
      <c r="O335" s="36">
        <f ca="1">SUMIFS(СВЦЭМ!$J$34:$J$777,СВЦЭМ!$A$34:$A$777,$A335,СВЦЭМ!$B$34:$B$777,O$313)+'СЕТ СН'!$F$16</f>
        <v>0</v>
      </c>
      <c r="P335" s="36">
        <f ca="1">SUMIFS(СВЦЭМ!$J$34:$J$777,СВЦЭМ!$A$34:$A$777,$A335,СВЦЭМ!$B$34:$B$777,P$313)+'СЕТ СН'!$F$16</f>
        <v>0</v>
      </c>
      <c r="Q335" s="36">
        <f ca="1">SUMIFS(СВЦЭМ!$J$34:$J$777,СВЦЭМ!$A$34:$A$777,$A335,СВЦЭМ!$B$34:$B$777,Q$313)+'СЕТ СН'!$F$16</f>
        <v>0</v>
      </c>
      <c r="R335" s="36">
        <f ca="1">SUMIFS(СВЦЭМ!$J$34:$J$777,СВЦЭМ!$A$34:$A$777,$A335,СВЦЭМ!$B$34:$B$777,R$313)+'СЕТ СН'!$F$16</f>
        <v>0</v>
      </c>
      <c r="S335" s="36">
        <f ca="1">SUMIFS(СВЦЭМ!$J$34:$J$777,СВЦЭМ!$A$34:$A$777,$A335,СВЦЭМ!$B$34:$B$777,S$313)+'СЕТ СН'!$F$16</f>
        <v>0</v>
      </c>
      <c r="T335" s="36">
        <f ca="1">SUMIFS(СВЦЭМ!$J$34:$J$777,СВЦЭМ!$A$34:$A$777,$A335,СВЦЭМ!$B$34:$B$777,T$313)+'СЕТ СН'!$F$16</f>
        <v>0</v>
      </c>
      <c r="U335" s="36">
        <f ca="1">SUMIFS(СВЦЭМ!$J$34:$J$777,СВЦЭМ!$A$34:$A$777,$A335,СВЦЭМ!$B$34:$B$777,U$313)+'СЕТ СН'!$F$16</f>
        <v>0</v>
      </c>
      <c r="V335" s="36">
        <f ca="1">SUMIFS(СВЦЭМ!$J$34:$J$777,СВЦЭМ!$A$34:$A$777,$A335,СВЦЭМ!$B$34:$B$777,V$313)+'СЕТ СН'!$F$16</f>
        <v>0</v>
      </c>
      <c r="W335" s="36">
        <f ca="1">SUMIFS(СВЦЭМ!$J$34:$J$777,СВЦЭМ!$A$34:$A$777,$A335,СВЦЭМ!$B$34:$B$777,W$313)+'СЕТ СН'!$F$16</f>
        <v>0</v>
      </c>
      <c r="X335" s="36">
        <f ca="1">SUMIFS(СВЦЭМ!$J$34:$J$777,СВЦЭМ!$A$34:$A$777,$A335,СВЦЭМ!$B$34:$B$777,X$313)+'СЕТ СН'!$F$16</f>
        <v>0</v>
      </c>
      <c r="Y335" s="36">
        <f ca="1">SUMIFS(СВЦЭМ!$J$34:$J$777,СВЦЭМ!$A$34:$A$777,$A335,СВЦЭМ!$B$34:$B$777,Y$313)+'СЕТ СН'!$F$16</f>
        <v>0</v>
      </c>
    </row>
    <row r="336" spans="1:25" ht="15.75" hidden="1" x14ac:dyDescent="0.2">
      <c r="A336" s="35">
        <f t="shared" si="9"/>
        <v>43519</v>
      </c>
      <c r="B336" s="36">
        <f ca="1">SUMIFS(СВЦЭМ!$J$34:$J$777,СВЦЭМ!$A$34:$A$777,$A336,СВЦЭМ!$B$34:$B$777,B$313)+'СЕТ СН'!$F$16</f>
        <v>0</v>
      </c>
      <c r="C336" s="36">
        <f ca="1">SUMIFS(СВЦЭМ!$J$34:$J$777,СВЦЭМ!$A$34:$A$777,$A336,СВЦЭМ!$B$34:$B$777,C$313)+'СЕТ СН'!$F$16</f>
        <v>0</v>
      </c>
      <c r="D336" s="36">
        <f ca="1">SUMIFS(СВЦЭМ!$J$34:$J$777,СВЦЭМ!$A$34:$A$777,$A336,СВЦЭМ!$B$34:$B$777,D$313)+'СЕТ СН'!$F$16</f>
        <v>0</v>
      </c>
      <c r="E336" s="36">
        <f ca="1">SUMIFS(СВЦЭМ!$J$34:$J$777,СВЦЭМ!$A$34:$A$777,$A336,СВЦЭМ!$B$34:$B$777,E$313)+'СЕТ СН'!$F$16</f>
        <v>0</v>
      </c>
      <c r="F336" s="36">
        <f ca="1">SUMIFS(СВЦЭМ!$J$34:$J$777,СВЦЭМ!$A$34:$A$777,$A336,СВЦЭМ!$B$34:$B$777,F$313)+'СЕТ СН'!$F$16</f>
        <v>0</v>
      </c>
      <c r="G336" s="36">
        <f ca="1">SUMIFS(СВЦЭМ!$J$34:$J$777,СВЦЭМ!$A$34:$A$777,$A336,СВЦЭМ!$B$34:$B$777,G$313)+'СЕТ СН'!$F$16</f>
        <v>0</v>
      </c>
      <c r="H336" s="36">
        <f ca="1">SUMIFS(СВЦЭМ!$J$34:$J$777,СВЦЭМ!$A$34:$A$777,$A336,СВЦЭМ!$B$34:$B$777,H$313)+'СЕТ СН'!$F$16</f>
        <v>0</v>
      </c>
      <c r="I336" s="36">
        <f ca="1">SUMIFS(СВЦЭМ!$J$34:$J$777,СВЦЭМ!$A$34:$A$777,$A336,СВЦЭМ!$B$34:$B$777,I$313)+'СЕТ СН'!$F$16</f>
        <v>0</v>
      </c>
      <c r="J336" s="36">
        <f ca="1">SUMIFS(СВЦЭМ!$J$34:$J$777,СВЦЭМ!$A$34:$A$777,$A336,СВЦЭМ!$B$34:$B$777,J$313)+'СЕТ СН'!$F$16</f>
        <v>0</v>
      </c>
      <c r="K336" s="36">
        <f ca="1">SUMIFS(СВЦЭМ!$J$34:$J$777,СВЦЭМ!$A$34:$A$777,$A336,СВЦЭМ!$B$34:$B$777,K$313)+'СЕТ СН'!$F$16</f>
        <v>0</v>
      </c>
      <c r="L336" s="36">
        <f ca="1">SUMIFS(СВЦЭМ!$J$34:$J$777,СВЦЭМ!$A$34:$A$777,$A336,СВЦЭМ!$B$34:$B$777,L$313)+'СЕТ СН'!$F$16</f>
        <v>0</v>
      </c>
      <c r="M336" s="36">
        <f ca="1">SUMIFS(СВЦЭМ!$J$34:$J$777,СВЦЭМ!$A$34:$A$777,$A336,СВЦЭМ!$B$34:$B$777,M$313)+'СЕТ СН'!$F$16</f>
        <v>0</v>
      </c>
      <c r="N336" s="36">
        <f ca="1">SUMIFS(СВЦЭМ!$J$34:$J$777,СВЦЭМ!$A$34:$A$777,$A336,СВЦЭМ!$B$34:$B$777,N$313)+'СЕТ СН'!$F$16</f>
        <v>0</v>
      </c>
      <c r="O336" s="36">
        <f ca="1">SUMIFS(СВЦЭМ!$J$34:$J$777,СВЦЭМ!$A$34:$A$777,$A336,СВЦЭМ!$B$34:$B$777,O$313)+'СЕТ СН'!$F$16</f>
        <v>0</v>
      </c>
      <c r="P336" s="36">
        <f ca="1">SUMIFS(СВЦЭМ!$J$34:$J$777,СВЦЭМ!$A$34:$A$777,$A336,СВЦЭМ!$B$34:$B$777,P$313)+'СЕТ СН'!$F$16</f>
        <v>0</v>
      </c>
      <c r="Q336" s="36">
        <f ca="1">SUMIFS(СВЦЭМ!$J$34:$J$777,СВЦЭМ!$A$34:$A$777,$A336,СВЦЭМ!$B$34:$B$777,Q$313)+'СЕТ СН'!$F$16</f>
        <v>0</v>
      </c>
      <c r="R336" s="36">
        <f ca="1">SUMIFS(СВЦЭМ!$J$34:$J$777,СВЦЭМ!$A$34:$A$777,$A336,СВЦЭМ!$B$34:$B$777,R$313)+'СЕТ СН'!$F$16</f>
        <v>0</v>
      </c>
      <c r="S336" s="36">
        <f ca="1">SUMIFS(СВЦЭМ!$J$34:$J$777,СВЦЭМ!$A$34:$A$777,$A336,СВЦЭМ!$B$34:$B$777,S$313)+'СЕТ СН'!$F$16</f>
        <v>0</v>
      </c>
      <c r="T336" s="36">
        <f ca="1">SUMIFS(СВЦЭМ!$J$34:$J$777,СВЦЭМ!$A$34:$A$777,$A336,СВЦЭМ!$B$34:$B$777,T$313)+'СЕТ СН'!$F$16</f>
        <v>0</v>
      </c>
      <c r="U336" s="36">
        <f ca="1">SUMIFS(СВЦЭМ!$J$34:$J$777,СВЦЭМ!$A$34:$A$777,$A336,СВЦЭМ!$B$34:$B$777,U$313)+'СЕТ СН'!$F$16</f>
        <v>0</v>
      </c>
      <c r="V336" s="36">
        <f ca="1">SUMIFS(СВЦЭМ!$J$34:$J$777,СВЦЭМ!$A$34:$A$777,$A336,СВЦЭМ!$B$34:$B$777,V$313)+'СЕТ СН'!$F$16</f>
        <v>0</v>
      </c>
      <c r="W336" s="36">
        <f ca="1">SUMIFS(СВЦЭМ!$J$34:$J$777,СВЦЭМ!$A$34:$A$777,$A336,СВЦЭМ!$B$34:$B$777,W$313)+'СЕТ СН'!$F$16</f>
        <v>0</v>
      </c>
      <c r="X336" s="36">
        <f ca="1">SUMIFS(СВЦЭМ!$J$34:$J$777,СВЦЭМ!$A$34:$A$777,$A336,СВЦЭМ!$B$34:$B$777,X$313)+'СЕТ СН'!$F$16</f>
        <v>0</v>
      </c>
      <c r="Y336" s="36">
        <f ca="1">SUMIFS(СВЦЭМ!$J$34:$J$777,СВЦЭМ!$A$34:$A$777,$A336,СВЦЭМ!$B$34:$B$777,Y$313)+'СЕТ СН'!$F$16</f>
        <v>0</v>
      </c>
    </row>
    <row r="337" spans="1:27" ht="15.75" hidden="1" x14ac:dyDescent="0.2">
      <c r="A337" s="35">
        <f t="shared" si="9"/>
        <v>43520</v>
      </c>
      <c r="B337" s="36">
        <f ca="1">SUMIFS(СВЦЭМ!$J$34:$J$777,СВЦЭМ!$A$34:$A$777,$A337,СВЦЭМ!$B$34:$B$777,B$313)+'СЕТ СН'!$F$16</f>
        <v>0</v>
      </c>
      <c r="C337" s="36">
        <f ca="1">SUMIFS(СВЦЭМ!$J$34:$J$777,СВЦЭМ!$A$34:$A$777,$A337,СВЦЭМ!$B$34:$B$777,C$313)+'СЕТ СН'!$F$16</f>
        <v>0</v>
      </c>
      <c r="D337" s="36">
        <f ca="1">SUMIFS(СВЦЭМ!$J$34:$J$777,СВЦЭМ!$A$34:$A$777,$A337,СВЦЭМ!$B$34:$B$777,D$313)+'СЕТ СН'!$F$16</f>
        <v>0</v>
      </c>
      <c r="E337" s="36">
        <f ca="1">SUMIFS(СВЦЭМ!$J$34:$J$777,СВЦЭМ!$A$34:$A$777,$A337,СВЦЭМ!$B$34:$B$777,E$313)+'СЕТ СН'!$F$16</f>
        <v>0</v>
      </c>
      <c r="F337" s="36">
        <f ca="1">SUMIFS(СВЦЭМ!$J$34:$J$777,СВЦЭМ!$A$34:$A$777,$A337,СВЦЭМ!$B$34:$B$777,F$313)+'СЕТ СН'!$F$16</f>
        <v>0</v>
      </c>
      <c r="G337" s="36">
        <f ca="1">SUMIFS(СВЦЭМ!$J$34:$J$777,СВЦЭМ!$A$34:$A$777,$A337,СВЦЭМ!$B$34:$B$777,G$313)+'СЕТ СН'!$F$16</f>
        <v>0</v>
      </c>
      <c r="H337" s="36">
        <f ca="1">SUMIFS(СВЦЭМ!$J$34:$J$777,СВЦЭМ!$A$34:$A$777,$A337,СВЦЭМ!$B$34:$B$777,H$313)+'СЕТ СН'!$F$16</f>
        <v>0</v>
      </c>
      <c r="I337" s="36">
        <f ca="1">SUMIFS(СВЦЭМ!$J$34:$J$777,СВЦЭМ!$A$34:$A$777,$A337,СВЦЭМ!$B$34:$B$777,I$313)+'СЕТ СН'!$F$16</f>
        <v>0</v>
      </c>
      <c r="J337" s="36">
        <f ca="1">SUMIFS(СВЦЭМ!$J$34:$J$777,СВЦЭМ!$A$34:$A$777,$A337,СВЦЭМ!$B$34:$B$777,J$313)+'СЕТ СН'!$F$16</f>
        <v>0</v>
      </c>
      <c r="K337" s="36">
        <f ca="1">SUMIFS(СВЦЭМ!$J$34:$J$777,СВЦЭМ!$A$34:$A$777,$A337,СВЦЭМ!$B$34:$B$777,K$313)+'СЕТ СН'!$F$16</f>
        <v>0</v>
      </c>
      <c r="L337" s="36">
        <f ca="1">SUMIFS(СВЦЭМ!$J$34:$J$777,СВЦЭМ!$A$34:$A$777,$A337,СВЦЭМ!$B$34:$B$777,L$313)+'СЕТ СН'!$F$16</f>
        <v>0</v>
      </c>
      <c r="M337" s="36">
        <f ca="1">SUMIFS(СВЦЭМ!$J$34:$J$777,СВЦЭМ!$A$34:$A$777,$A337,СВЦЭМ!$B$34:$B$777,M$313)+'СЕТ СН'!$F$16</f>
        <v>0</v>
      </c>
      <c r="N337" s="36">
        <f ca="1">SUMIFS(СВЦЭМ!$J$34:$J$777,СВЦЭМ!$A$34:$A$777,$A337,СВЦЭМ!$B$34:$B$777,N$313)+'СЕТ СН'!$F$16</f>
        <v>0</v>
      </c>
      <c r="O337" s="36">
        <f ca="1">SUMIFS(СВЦЭМ!$J$34:$J$777,СВЦЭМ!$A$34:$A$777,$A337,СВЦЭМ!$B$34:$B$777,O$313)+'СЕТ СН'!$F$16</f>
        <v>0</v>
      </c>
      <c r="P337" s="36">
        <f ca="1">SUMIFS(СВЦЭМ!$J$34:$J$777,СВЦЭМ!$A$34:$A$777,$A337,СВЦЭМ!$B$34:$B$777,P$313)+'СЕТ СН'!$F$16</f>
        <v>0</v>
      </c>
      <c r="Q337" s="36">
        <f ca="1">SUMIFS(СВЦЭМ!$J$34:$J$777,СВЦЭМ!$A$34:$A$777,$A337,СВЦЭМ!$B$34:$B$777,Q$313)+'СЕТ СН'!$F$16</f>
        <v>0</v>
      </c>
      <c r="R337" s="36">
        <f ca="1">SUMIFS(СВЦЭМ!$J$34:$J$777,СВЦЭМ!$A$34:$A$777,$A337,СВЦЭМ!$B$34:$B$777,R$313)+'СЕТ СН'!$F$16</f>
        <v>0</v>
      </c>
      <c r="S337" s="36">
        <f ca="1">SUMIFS(СВЦЭМ!$J$34:$J$777,СВЦЭМ!$A$34:$A$777,$A337,СВЦЭМ!$B$34:$B$777,S$313)+'СЕТ СН'!$F$16</f>
        <v>0</v>
      </c>
      <c r="T337" s="36">
        <f ca="1">SUMIFS(СВЦЭМ!$J$34:$J$777,СВЦЭМ!$A$34:$A$777,$A337,СВЦЭМ!$B$34:$B$777,T$313)+'СЕТ СН'!$F$16</f>
        <v>0</v>
      </c>
      <c r="U337" s="36">
        <f ca="1">SUMIFS(СВЦЭМ!$J$34:$J$777,СВЦЭМ!$A$34:$A$777,$A337,СВЦЭМ!$B$34:$B$777,U$313)+'СЕТ СН'!$F$16</f>
        <v>0</v>
      </c>
      <c r="V337" s="36">
        <f ca="1">SUMIFS(СВЦЭМ!$J$34:$J$777,СВЦЭМ!$A$34:$A$777,$A337,СВЦЭМ!$B$34:$B$777,V$313)+'СЕТ СН'!$F$16</f>
        <v>0</v>
      </c>
      <c r="W337" s="36">
        <f ca="1">SUMIFS(СВЦЭМ!$J$34:$J$777,СВЦЭМ!$A$34:$A$777,$A337,СВЦЭМ!$B$34:$B$777,W$313)+'СЕТ СН'!$F$16</f>
        <v>0</v>
      </c>
      <c r="X337" s="36">
        <f ca="1">SUMIFS(СВЦЭМ!$J$34:$J$777,СВЦЭМ!$A$34:$A$777,$A337,СВЦЭМ!$B$34:$B$777,X$313)+'СЕТ СН'!$F$16</f>
        <v>0</v>
      </c>
      <c r="Y337" s="36">
        <f ca="1">SUMIFS(СВЦЭМ!$J$34:$J$777,СВЦЭМ!$A$34:$A$777,$A337,СВЦЭМ!$B$34:$B$777,Y$313)+'СЕТ СН'!$F$16</f>
        <v>0</v>
      </c>
    </row>
    <row r="338" spans="1:27" ht="15.75" hidden="1" x14ac:dyDescent="0.2">
      <c r="A338" s="35">
        <f t="shared" si="9"/>
        <v>43521</v>
      </c>
      <c r="B338" s="36">
        <f ca="1">SUMIFS(СВЦЭМ!$J$34:$J$777,СВЦЭМ!$A$34:$A$777,$A338,СВЦЭМ!$B$34:$B$777,B$313)+'СЕТ СН'!$F$16</f>
        <v>0</v>
      </c>
      <c r="C338" s="36">
        <f ca="1">SUMIFS(СВЦЭМ!$J$34:$J$777,СВЦЭМ!$A$34:$A$777,$A338,СВЦЭМ!$B$34:$B$777,C$313)+'СЕТ СН'!$F$16</f>
        <v>0</v>
      </c>
      <c r="D338" s="36">
        <f ca="1">SUMIFS(СВЦЭМ!$J$34:$J$777,СВЦЭМ!$A$34:$A$777,$A338,СВЦЭМ!$B$34:$B$777,D$313)+'СЕТ СН'!$F$16</f>
        <v>0</v>
      </c>
      <c r="E338" s="36">
        <f ca="1">SUMIFS(СВЦЭМ!$J$34:$J$777,СВЦЭМ!$A$34:$A$777,$A338,СВЦЭМ!$B$34:$B$777,E$313)+'СЕТ СН'!$F$16</f>
        <v>0</v>
      </c>
      <c r="F338" s="36">
        <f ca="1">SUMIFS(СВЦЭМ!$J$34:$J$777,СВЦЭМ!$A$34:$A$777,$A338,СВЦЭМ!$B$34:$B$777,F$313)+'СЕТ СН'!$F$16</f>
        <v>0</v>
      </c>
      <c r="G338" s="36">
        <f ca="1">SUMIFS(СВЦЭМ!$J$34:$J$777,СВЦЭМ!$A$34:$A$777,$A338,СВЦЭМ!$B$34:$B$777,G$313)+'СЕТ СН'!$F$16</f>
        <v>0</v>
      </c>
      <c r="H338" s="36">
        <f ca="1">SUMIFS(СВЦЭМ!$J$34:$J$777,СВЦЭМ!$A$34:$A$777,$A338,СВЦЭМ!$B$34:$B$777,H$313)+'СЕТ СН'!$F$16</f>
        <v>0</v>
      </c>
      <c r="I338" s="36">
        <f ca="1">SUMIFS(СВЦЭМ!$J$34:$J$777,СВЦЭМ!$A$34:$A$777,$A338,СВЦЭМ!$B$34:$B$777,I$313)+'СЕТ СН'!$F$16</f>
        <v>0</v>
      </c>
      <c r="J338" s="36">
        <f ca="1">SUMIFS(СВЦЭМ!$J$34:$J$777,СВЦЭМ!$A$34:$A$777,$A338,СВЦЭМ!$B$34:$B$777,J$313)+'СЕТ СН'!$F$16</f>
        <v>0</v>
      </c>
      <c r="K338" s="36">
        <f ca="1">SUMIFS(СВЦЭМ!$J$34:$J$777,СВЦЭМ!$A$34:$A$777,$A338,СВЦЭМ!$B$34:$B$777,K$313)+'СЕТ СН'!$F$16</f>
        <v>0</v>
      </c>
      <c r="L338" s="36">
        <f ca="1">SUMIFS(СВЦЭМ!$J$34:$J$777,СВЦЭМ!$A$34:$A$777,$A338,СВЦЭМ!$B$34:$B$777,L$313)+'СЕТ СН'!$F$16</f>
        <v>0</v>
      </c>
      <c r="M338" s="36">
        <f ca="1">SUMIFS(СВЦЭМ!$J$34:$J$777,СВЦЭМ!$A$34:$A$777,$A338,СВЦЭМ!$B$34:$B$777,M$313)+'СЕТ СН'!$F$16</f>
        <v>0</v>
      </c>
      <c r="N338" s="36">
        <f ca="1">SUMIFS(СВЦЭМ!$J$34:$J$777,СВЦЭМ!$A$34:$A$777,$A338,СВЦЭМ!$B$34:$B$777,N$313)+'СЕТ СН'!$F$16</f>
        <v>0</v>
      </c>
      <c r="O338" s="36">
        <f ca="1">SUMIFS(СВЦЭМ!$J$34:$J$777,СВЦЭМ!$A$34:$A$777,$A338,СВЦЭМ!$B$34:$B$777,O$313)+'СЕТ СН'!$F$16</f>
        <v>0</v>
      </c>
      <c r="P338" s="36">
        <f ca="1">SUMIFS(СВЦЭМ!$J$34:$J$777,СВЦЭМ!$A$34:$A$777,$A338,СВЦЭМ!$B$34:$B$777,P$313)+'СЕТ СН'!$F$16</f>
        <v>0</v>
      </c>
      <c r="Q338" s="36">
        <f ca="1">SUMIFS(СВЦЭМ!$J$34:$J$777,СВЦЭМ!$A$34:$A$777,$A338,СВЦЭМ!$B$34:$B$777,Q$313)+'СЕТ СН'!$F$16</f>
        <v>0</v>
      </c>
      <c r="R338" s="36">
        <f ca="1">SUMIFS(СВЦЭМ!$J$34:$J$777,СВЦЭМ!$A$34:$A$777,$A338,СВЦЭМ!$B$34:$B$777,R$313)+'СЕТ СН'!$F$16</f>
        <v>0</v>
      </c>
      <c r="S338" s="36">
        <f ca="1">SUMIFS(СВЦЭМ!$J$34:$J$777,СВЦЭМ!$A$34:$A$777,$A338,СВЦЭМ!$B$34:$B$777,S$313)+'СЕТ СН'!$F$16</f>
        <v>0</v>
      </c>
      <c r="T338" s="36">
        <f ca="1">SUMIFS(СВЦЭМ!$J$34:$J$777,СВЦЭМ!$A$34:$A$777,$A338,СВЦЭМ!$B$34:$B$777,T$313)+'СЕТ СН'!$F$16</f>
        <v>0</v>
      </c>
      <c r="U338" s="36">
        <f ca="1">SUMIFS(СВЦЭМ!$J$34:$J$777,СВЦЭМ!$A$34:$A$777,$A338,СВЦЭМ!$B$34:$B$777,U$313)+'СЕТ СН'!$F$16</f>
        <v>0</v>
      </c>
      <c r="V338" s="36">
        <f ca="1">SUMIFS(СВЦЭМ!$J$34:$J$777,СВЦЭМ!$A$34:$A$777,$A338,СВЦЭМ!$B$34:$B$777,V$313)+'СЕТ СН'!$F$16</f>
        <v>0</v>
      </c>
      <c r="W338" s="36">
        <f ca="1">SUMIFS(СВЦЭМ!$J$34:$J$777,СВЦЭМ!$A$34:$A$777,$A338,СВЦЭМ!$B$34:$B$777,W$313)+'СЕТ СН'!$F$16</f>
        <v>0</v>
      </c>
      <c r="X338" s="36">
        <f ca="1">SUMIFS(СВЦЭМ!$J$34:$J$777,СВЦЭМ!$A$34:$A$777,$A338,СВЦЭМ!$B$34:$B$777,X$313)+'СЕТ СН'!$F$16</f>
        <v>0</v>
      </c>
      <c r="Y338" s="36">
        <f ca="1">SUMIFS(СВЦЭМ!$J$34:$J$777,СВЦЭМ!$A$34:$A$777,$A338,СВЦЭМ!$B$34:$B$777,Y$313)+'СЕТ СН'!$F$16</f>
        <v>0</v>
      </c>
    </row>
    <row r="339" spans="1:27" ht="15.75" hidden="1" x14ac:dyDescent="0.2">
      <c r="A339" s="35">
        <f t="shared" si="9"/>
        <v>43522</v>
      </c>
      <c r="B339" s="36">
        <f ca="1">SUMIFS(СВЦЭМ!$J$34:$J$777,СВЦЭМ!$A$34:$A$777,$A339,СВЦЭМ!$B$34:$B$777,B$313)+'СЕТ СН'!$F$16</f>
        <v>0</v>
      </c>
      <c r="C339" s="36">
        <f ca="1">SUMIFS(СВЦЭМ!$J$34:$J$777,СВЦЭМ!$A$34:$A$777,$A339,СВЦЭМ!$B$34:$B$777,C$313)+'СЕТ СН'!$F$16</f>
        <v>0</v>
      </c>
      <c r="D339" s="36">
        <f ca="1">SUMIFS(СВЦЭМ!$J$34:$J$777,СВЦЭМ!$A$34:$A$777,$A339,СВЦЭМ!$B$34:$B$777,D$313)+'СЕТ СН'!$F$16</f>
        <v>0</v>
      </c>
      <c r="E339" s="36">
        <f ca="1">SUMIFS(СВЦЭМ!$J$34:$J$777,СВЦЭМ!$A$34:$A$777,$A339,СВЦЭМ!$B$34:$B$777,E$313)+'СЕТ СН'!$F$16</f>
        <v>0</v>
      </c>
      <c r="F339" s="36">
        <f ca="1">SUMIFS(СВЦЭМ!$J$34:$J$777,СВЦЭМ!$A$34:$A$777,$A339,СВЦЭМ!$B$34:$B$777,F$313)+'СЕТ СН'!$F$16</f>
        <v>0</v>
      </c>
      <c r="G339" s="36">
        <f ca="1">SUMIFS(СВЦЭМ!$J$34:$J$777,СВЦЭМ!$A$34:$A$777,$A339,СВЦЭМ!$B$34:$B$777,G$313)+'СЕТ СН'!$F$16</f>
        <v>0</v>
      </c>
      <c r="H339" s="36">
        <f ca="1">SUMIFS(СВЦЭМ!$J$34:$J$777,СВЦЭМ!$A$34:$A$777,$A339,СВЦЭМ!$B$34:$B$777,H$313)+'СЕТ СН'!$F$16</f>
        <v>0</v>
      </c>
      <c r="I339" s="36">
        <f ca="1">SUMIFS(СВЦЭМ!$J$34:$J$777,СВЦЭМ!$A$34:$A$777,$A339,СВЦЭМ!$B$34:$B$777,I$313)+'СЕТ СН'!$F$16</f>
        <v>0</v>
      </c>
      <c r="J339" s="36">
        <f ca="1">SUMIFS(СВЦЭМ!$J$34:$J$777,СВЦЭМ!$A$34:$A$777,$A339,СВЦЭМ!$B$34:$B$777,J$313)+'СЕТ СН'!$F$16</f>
        <v>0</v>
      </c>
      <c r="K339" s="36">
        <f ca="1">SUMIFS(СВЦЭМ!$J$34:$J$777,СВЦЭМ!$A$34:$A$777,$A339,СВЦЭМ!$B$34:$B$777,K$313)+'СЕТ СН'!$F$16</f>
        <v>0</v>
      </c>
      <c r="L339" s="36">
        <f ca="1">SUMIFS(СВЦЭМ!$J$34:$J$777,СВЦЭМ!$A$34:$A$777,$A339,СВЦЭМ!$B$34:$B$777,L$313)+'СЕТ СН'!$F$16</f>
        <v>0</v>
      </c>
      <c r="M339" s="36">
        <f ca="1">SUMIFS(СВЦЭМ!$J$34:$J$777,СВЦЭМ!$A$34:$A$777,$A339,СВЦЭМ!$B$34:$B$777,M$313)+'СЕТ СН'!$F$16</f>
        <v>0</v>
      </c>
      <c r="N339" s="36">
        <f ca="1">SUMIFS(СВЦЭМ!$J$34:$J$777,СВЦЭМ!$A$34:$A$777,$A339,СВЦЭМ!$B$34:$B$777,N$313)+'СЕТ СН'!$F$16</f>
        <v>0</v>
      </c>
      <c r="O339" s="36">
        <f ca="1">SUMIFS(СВЦЭМ!$J$34:$J$777,СВЦЭМ!$A$34:$A$777,$A339,СВЦЭМ!$B$34:$B$777,O$313)+'СЕТ СН'!$F$16</f>
        <v>0</v>
      </c>
      <c r="P339" s="36">
        <f ca="1">SUMIFS(СВЦЭМ!$J$34:$J$777,СВЦЭМ!$A$34:$A$777,$A339,СВЦЭМ!$B$34:$B$777,P$313)+'СЕТ СН'!$F$16</f>
        <v>0</v>
      </c>
      <c r="Q339" s="36">
        <f ca="1">SUMIFS(СВЦЭМ!$J$34:$J$777,СВЦЭМ!$A$34:$A$777,$A339,СВЦЭМ!$B$34:$B$777,Q$313)+'СЕТ СН'!$F$16</f>
        <v>0</v>
      </c>
      <c r="R339" s="36">
        <f ca="1">SUMIFS(СВЦЭМ!$J$34:$J$777,СВЦЭМ!$A$34:$A$777,$A339,СВЦЭМ!$B$34:$B$777,R$313)+'СЕТ СН'!$F$16</f>
        <v>0</v>
      </c>
      <c r="S339" s="36">
        <f ca="1">SUMIFS(СВЦЭМ!$J$34:$J$777,СВЦЭМ!$A$34:$A$777,$A339,СВЦЭМ!$B$34:$B$777,S$313)+'СЕТ СН'!$F$16</f>
        <v>0</v>
      </c>
      <c r="T339" s="36">
        <f ca="1">SUMIFS(СВЦЭМ!$J$34:$J$777,СВЦЭМ!$A$34:$A$777,$A339,СВЦЭМ!$B$34:$B$777,T$313)+'СЕТ СН'!$F$16</f>
        <v>0</v>
      </c>
      <c r="U339" s="36">
        <f ca="1">SUMIFS(СВЦЭМ!$J$34:$J$777,СВЦЭМ!$A$34:$A$777,$A339,СВЦЭМ!$B$34:$B$777,U$313)+'СЕТ СН'!$F$16</f>
        <v>0</v>
      </c>
      <c r="V339" s="36">
        <f ca="1">SUMIFS(СВЦЭМ!$J$34:$J$777,СВЦЭМ!$A$34:$A$777,$A339,СВЦЭМ!$B$34:$B$777,V$313)+'СЕТ СН'!$F$16</f>
        <v>0</v>
      </c>
      <c r="W339" s="36">
        <f ca="1">SUMIFS(СВЦЭМ!$J$34:$J$777,СВЦЭМ!$A$34:$A$777,$A339,СВЦЭМ!$B$34:$B$777,W$313)+'СЕТ СН'!$F$16</f>
        <v>0</v>
      </c>
      <c r="X339" s="36">
        <f ca="1">SUMIFS(СВЦЭМ!$J$34:$J$777,СВЦЭМ!$A$34:$A$777,$A339,СВЦЭМ!$B$34:$B$777,X$313)+'СЕТ СН'!$F$16</f>
        <v>0</v>
      </c>
      <c r="Y339" s="36">
        <f ca="1">SUMIFS(СВЦЭМ!$J$34:$J$777,СВЦЭМ!$A$34:$A$777,$A339,СВЦЭМ!$B$34:$B$777,Y$313)+'СЕТ СН'!$F$16</f>
        <v>0</v>
      </c>
    </row>
    <row r="340" spans="1:27" ht="15.75" hidden="1" x14ac:dyDescent="0.2">
      <c r="A340" s="35">
        <f t="shared" si="9"/>
        <v>43523</v>
      </c>
      <c r="B340" s="36">
        <f ca="1">SUMIFS(СВЦЭМ!$J$34:$J$777,СВЦЭМ!$A$34:$A$777,$A340,СВЦЭМ!$B$34:$B$777,B$313)+'СЕТ СН'!$F$16</f>
        <v>0</v>
      </c>
      <c r="C340" s="36">
        <f ca="1">SUMIFS(СВЦЭМ!$J$34:$J$777,СВЦЭМ!$A$34:$A$777,$A340,СВЦЭМ!$B$34:$B$777,C$313)+'СЕТ СН'!$F$16</f>
        <v>0</v>
      </c>
      <c r="D340" s="36">
        <f ca="1">SUMIFS(СВЦЭМ!$J$34:$J$777,СВЦЭМ!$A$34:$A$777,$A340,СВЦЭМ!$B$34:$B$777,D$313)+'СЕТ СН'!$F$16</f>
        <v>0</v>
      </c>
      <c r="E340" s="36">
        <f ca="1">SUMIFS(СВЦЭМ!$J$34:$J$777,СВЦЭМ!$A$34:$A$777,$A340,СВЦЭМ!$B$34:$B$777,E$313)+'СЕТ СН'!$F$16</f>
        <v>0</v>
      </c>
      <c r="F340" s="36">
        <f ca="1">SUMIFS(СВЦЭМ!$J$34:$J$777,СВЦЭМ!$A$34:$A$777,$A340,СВЦЭМ!$B$34:$B$777,F$313)+'СЕТ СН'!$F$16</f>
        <v>0</v>
      </c>
      <c r="G340" s="36">
        <f ca="1">SUMIFS(СВЦЭМ!$J$34:$J$777,СВЦЭМ!$A$34:$A$777,$A340,СВЦЭМ!$B$34:$B$777,G$313)+'СЕТ СН'!$F$16</f>
        <v>0</v>
      </c>
      <c r="H340" s="36">
        <f ca="1">SUMIFS(СВЦЭМ!$J$34:$J$777,СВЦЭМ!$A$34:$A$777,$A340,СВЦЭМ!$B$34:$B$777,H$313)+'СЕТ СН'!$F$16</f>
        <v>0</v>
      </c>
      <c r="I340" s="36">
        <f ca="1">SUMIFS(СВЦЭМ!$J$34:$J$777,СВЦЭМ!$A$34:$A$777,$A340,СВЦЭМ!$B$34:$B$777,I$313)+'СЕТ СН'!$F$16</f>
        <v>0</v>
      </c>
      <c r="J340" s="36">
        <f ca="1">SUMIFS(СВЦЭМ!$J$34:$J$777,СВЦЭМ!$A$34:$A$777,$A340,СВЦЭМ!$B$34:$B$777,J$313)+'СЕТ СН'!$F$16</f>
        <v>0</v>
      </c>
      <c r="K340" s="36">
        <f ca="1">SUMIFS(СВЦЭМ!$J$34:$J$777,СВЦЭМ!$A$34:$A$777,$A340,СВЦЭМ!$B$34:$B$777,K$313)+'СЕТ СН'!$F$16</f>
        <v>0</v>
      </c>
      <c r="L340" s="36">
        <f ca="1">SUMIFS(СВЦЭМ!$J$34:$J$777,СВЦЭМ!$A$34:$A$777,$A340,СВЦЭМ!$B$34:$B$777,L$313)+'СЕТ СН'!$F$16</f>
        <v>0</v>
      </c>
      <c r="M340" s="36">
        <f ca="1">SUMIFS(СВЦЭМ!$J$34:$J$777,СВЦЭМ!$A$34:$A$777,$A340,СВЦЭМ!$B$34:$B$777,M$313)+'СЕТ СН'!$F$16</f>
        <v>0</v>
      </c>
      <c r="N340" s="36">
        <f ca="1">SUMIFS(СВЦЭМ!$J$34:$J$777,СВЦЭМ!$A$34:$A$777,$A340,СВЦЭМ!$B$34:$B$777,N$313)+'СЕТ СН'!$F$16</f>
        <v>0</v>
      </c>
      <c r="O340" s="36">
        <f ca="1">SUMIFS(СВЦЭМ!$J$34:$J$777,СВЦЭМ!$A$34:$A$777,$A340,СВЦЭМ!$B$34:$B$777,O$313)+'СЕТ СН'!$F$16</f>
        <v>0</v>
      </c>
      <c r="P340" s="36">
        <f ca="1">SUMIFS(СВЦЭМ!$J$34:$J$777,СВЦЭМ!$A$34:$A$777,$A340,СВЦЭМ!$B$34:$B$777,P$313)+'СЕТ СН'!$F$16</f>
        <v>0</v>
      </c>
      <c r="Q340" s="36">
        <f ca="1">SUMIFS(СВЦЭМ!$J$34:$J$777,СВЦЭМ!$A$34:$A$777,$A340,СВЦЭМ!$B$34:$B$777,Q$313)+'СЕТ СН'!$F$16</f>
        <v>0</v>
      </c>
      <c r="R340" s="36">
        <f ca="1">SUMIFS(СВЦЭМ!$J$34:$J$777,СВЦЭМ!$A$34:$A$777,$A340,СВЦЭМ!$B$34:$B$777,R$313)+'СЕТ СН'!$F$16</f>
        <v>0</v>
      </c>
      <c r="S340" s="36">
        <f ca="1">SUMIFS(СВЦЭМ!$J$34:$J$777,СВЦЭМ!$A$34:$A$777,$A340,СВЦЭМ!$B$34:$B$777,S$313)+'СЕТ СН'!$F$16</f>
        <v>0</v>
      </c>
      <c r="T340" s="36">
        <f ca="1">SUMIFS(СВЦЭМ!$J$34:$J$777,СВЦЭМ!$A$34:$A$777,$A340,СВЦЭМ!$B$34:$B$777,T$313)+'СЕТ СН'!$F$16</f>
        <v>0</v>
      </c>
      <c r="U340" s="36">
        <f ca="1">SUMIFS(СВЦЭМ!$J$34:$J$777,СВЦЭМ!$A$34:$A$777,$A340,СВЦЭМ!$B$34:$B$777,U$313)+'СЕТ СН'!$F$16</f>
        <v>0</v>
      </c>
      <c r="V340" s="36">
        <f ca="1">SUMIFS(СВЦЭМ!$J$34:$J$777,СВЦЭМ!$A$34:$A$777,$A340,СВЦЭМ!$B$34:$B$777,V$313)+'СЕТ СН'!$F$16</f>
        <v>0</v>
      </c>
      <c r="W340" s="36">
        <f ca="1">SUMIFS(СВЦЭМ!$J$34:$J$777,СВЦЭМ!$A$34:$A$777,$A340,СВЦЭМ!$B$34:$B$777,W$313)+'СЕТ СН'!$F$16</f>
        <v>0</v>
      </c>
      <c r="X340" s="36">
        <f ca="1">SUMIFS(СВЦЭМ!$J$34:$J$777,СВЦЭМ!$A$34:$A$777,$A340,СВЦЭМ!$B$34:$B$777,X$313)+'СЕТ СН'!$F$16</f>
        <v>0</v>
      </c>
      <c r="Y340" s="36">
        <f ca="1">SUMIFS(СВЦЭМ!$J$34:$J$777,СВЦЭМ!$A$34:$A$777,$A340,СВЦЭМ!$B$34:$B$777,Y$313)+'СЕТ СН'!$F$16</f>
        <v>0</v>
      </c>
    </row>
    <row r="341" spans="1:27" ht="15.75" hidden="1" x14ac:dyDescent="0.2">
      <c r="A341" s="35">
        <f t="shared" si="9"/>
        <v>43524</v>
      </c>
      <c r="B341" s="36">
        <f ca="1">SUMIFS(СВЦЭМ!$J$34:$J$777,СВЦЭМ!$A$34:$A$777,$A341,СВЦЭМ!$B$34:$B$777,B$313)+'СЕТ СН'!$F$16</f>
        <v>0</v>
      </c>
      <c r="C341" s="36">
        <f ca="1">SUMIFS(СВЦЭМ!$J$34:$J$777,СВЦЭМ!$A$34:$A$777,$A341,СВЦЭМ!$B$34:$B$777,C$313)+'СЕТ СН'!$F$16</f>
        <v>0</v>
      </c>
      <c r="D341" s="36">
        <f ca="1">SUMIFS(СВЦЭМ!$J$34:$J$777,СВЦЭМ!$A$34:$A$777,$A341,СВЦЭМ!$B$34:$B$777,D$313)+'СЕТ СН'!$F$16</f>
        <v>0</v>
      </c>
      <c r="E341" s="36">
        <f ca="1">SUMIFS(СВЦЭМ!$J$34:$J$777,СВЦЭМ!$A$34:$A$777,$A341,СВЦЭМ!$B$34:$B$777,E$313)+'СЕТ СН'!$F$16</f>
        <v>0</v>
      </c>
      <c r="F341" s="36">
        <f ca="1">SUMIFS(СВЦЭМ!$J$34:$J$777,СВЦЭМ!$A$34:$A$777,$A341,СВЦЭМ!$B$34:$B$777,F$313)+'СЕТ СН'!$F$16</f>
        <v>0</v>
      </c>
      <c r="G341" s="36">
        <f ca="1">SUMIFS(СВЦЭМ!$J$34:$J$777,СВЦЭМ!$A$34:$A$777,$A341,СВЦЭМ!$B$34:$B$777,G$313)+'СЕТ СН'!$F$16</f>
        <v>0</v>
      </c>
      <c r="H341" s="36">
        <f ca="1">SUMIFS(СВЦЭМ!$J$34:$J$777,СВЦЭМ!$A$34:$A$777,$A341,СВЦЭМ!$B$34:$B$777,H$313)+'СЕТ СН'!$F$16</f>
        <v>0</v>
      </c>
      <c r="I341" s="36">
        <f ca="1">SUMIFS(СВЦЭМ!$J$34:$J$777,СВЦЭМ!$A$34:$A$777,$A341,СВЦЭМ!$B$34:$B$777,I$313)+'СЕТ СН'!$F$16</f>
        <v>0</v>
      </c>
      <c r="J341" s="36">
        <f ca="1">SUMIFS(СВЦЭМ!$J$34:$J$777,СВЦЭМ!$A$34:$A$777,$A341,СВЦЭМ!$B$34:$B$777,J$313)+'СЕТ СН'!$F$16</f>
        <v>0</v>
      </c>
      <c r="K341" s="36">
        <f ca="1">SUMIFS(СВЦЭМ!$J$34:$J$777,СВЦЭМ!$A$34:$A$777,$A341,СВЦЭМ!$B$34:$B$777,K$313)+'СЕТ СН'!$F$16</f>
        <v>0</v>
      </c>
      <c r="L341" s="36">
        <f ca="1">SUMIFS(СВЦЭМ!$J$34:$J$777,СВЦЭМ!$A$34:$A$777,$A341,СВЦЭМ!$B$34:$B$777,L$313)+'СЕТ СН'!$F$16</f>
        <v>0</v>
      </c>
      <c r="M341" s="36">
        <f ca="1">SUMIFS(СВЦЭМ!$J$34:$J$777,СВЦЭМ!$A$34:$A$777,$A341,СВЦЭМ!$B$34:$B$777,M$313)+'СЕТ СН'!$F$16</f>
        <v>0</v>
      </c>
      <c r="N341" s="36">
        <f ca="1">SUMIFS(СВЦЭМ!$J$34:$J$777,СВЦЭМ!$A$34:$A$777,$A341,СВЦЭМ!$B$34:$B$777,N$313)+'СЕТ СН'!$F$16</f>
        <v>0</v>
      </c>
      <c r="O341" s="36">
        <f ca="1">SUMIFS(СВЦЭМ!$J$34:$J$777,СВЦЭМ!$A$34:$A$777,$A341,СВЦЭМ!$B$34:$B$777,O$313)+'СЕТ СН'!$F$16</f>
        <v>0</v>
      </c>
      <c r="P341" s="36">
        <f ca="1">SUMIFS(СВЦЭМ!$J$34:$J$777,СВЦЭМ!$A$34:$A$777,$A341,СВЦЭМ!$B$34:$B$777,P$313)+'СЕТ СН'!$F$16</f>
        <v>0</v>
      </c>
      <c r="Q341" s="36">
        <f ca="1">SUMIFS(СВЦЭМ!$J$34:$J$777,СВЦЭМ!$A$34:$A$777,$A341,СВЦЭМ!$B$34:$B$777,Q$313)+'СЕТ СН'!$F$16</f>
        <v>0</v>
      </c>
      <c r="R341" s="36">
        <f ca="1">SUMIFS(СВЦЭМ!$J$34:$J$777,СВЦЭМ!$A$34:$A$777,$A341,СВЦЭМ!$B$34:$B$777,R$313)+'СЕТ СН'!$F$16</f>
        <v>0</v>
      </c>
      <c r="S341" s="36">
        <f ca="1">SUMIFS(СВЦЭМ!$J$34:$J$777,СВЦЭМ!$A$34:$A$777,$A341,СВЦЭМ!$B$34:$B$777,S$313)+'СЕТ СН'!$F$16</f>
        <v>0</v>
      </c>
      <c r="T341" s="36">
        <f ca="1">SUMIFS(СВЦЭМ!$J$34:$J$777,СВЦЭМ!$A$34:$A$777,$A341,СВЦЭМ!$B$34:$B$777,T$313)+'СЕТ СН'!$F$16</f>
        <v>0</v>
      </c>
      <c r="U341" s="36">
        <f ca="1">SUMIFS(СВЦЭМ!$J$34:$J$777,СВЦЭМ!$A$34:$A$777,$A341,СВЦЭМ!$B$34:$B$777,U$313)+'СЕТ СН'!$F$16</f>
        <v>0</v>
      </c>
      <c r="V341" s="36">
        <f ca="1">SUMIFS(СВЦЭМ!$J$34:$J$777,СВЦЭМ!$A$34:$A$777,$A341,СВЦЭМ!$B$34:$B$777,V$313)+'СЕТ СН'!$F$16</f>
        <v>0</v>
      </c>
      <c r="W341" s="36">
        <f ca="1">SUMIFS(СВЦЭМ!$J$34:$J$777,СВЦЭМ!$A$34:$A$777,$A341,СВЦЭМ!$B$34:$B$777,W$313)+'СЕТ СН'!$F$16</f>
        <v>0</v>
      </c>
      <c r="X341" s="36">
        <f ca="1">SUMIFS(СВЦЭМ!$J$34:$J$777,СВЦЭМ!$A$34:$A$777,$A341,СВЦЭМ!$B$34:$B$777,X$313)+'СЕТ СН'!$F$16</f>
        <v>0</v>
      </c>
      <c r="Y341" s="36">
        <f ca="1">SUMIFS(СВЦЭМ!$J$34:$J$777,СВЦЭМ!$A$34:$A$777,$A341,СВЦЭМ!$B$34:$B$777,Y$313)+'СЕТ СН'!$F$16</f>
        <v>0</v>
      </c>
    </row>
    <row r="342" spans="1:27" ht="15.75" hidden="1" x14ac:dyDescent="0.2">
      <c r="A342" s="35">
        <f t="shared" si="9"/>
        <v>43525</v>
      </c>
      <c r="B342" s="36">
        <f ca="1">SUMIFS(СВЦЭМ!$J$34:$J$777,СВЦЭМ!$A$34:$A$777,$A342,СВЦЭМ!$B$34:$B$777,B$313)+'СЕТ СН'!$F$16</f>
        <v>0</v>
      </c>
      <c r="C342" s="36">
        <f ca="1">SUMIFS(СВЦЭМ!$J$34:$J$777,СВЦЭМ!$A$34:$A$777,$A342,СВЦЭМ!$B$34:$B$777,C$313)+'СЕТ СН'!$F$16</f>
        <v>0</v>
      </c>
      <c r="D342" s="36">
        <f ca="1">SUMIFS(СВЦЭМ!$J$34:$J$777,СВЦЭМ!$A$34:$A$777,$A342,СВЦЭМ!$B$34:$B$777,D$313)+'СЕТ СН'!$F$16</f>
        <v>0</v>
      </c>
      <c r="E342" s="36">
        <f ca="1">SUMIFS(СВЦЭМ!$J$34:$J$777,СВЦЭМ!$A$34:$A$777,$A342,СВЦЭМ!$B$34:$B$777,E$313)+'СЕТ СН'!$F$16</f>
        <v>0</v>
      </c>
      <c r="F342" s="36">
        <f ca="1">SUMIFS(СВЦЭМ!$J$34:$J$777,СВЦЭМ!$A$34:$A$777,$A342,СВЦЭМ!$B$34:$B$777,F$313)+'СЕТ СН'!$F$16</f>
        <v>0</v>
      </c>
      <c r="G342" s="36">
        <f ca="1">SUMIFS(СВЦЭМ!$J$34:$J$777,СВЦЭМ!$A$34:$A$777,$A342,СВЦЭМ!$B$34:$B$777,G$313)+'СЕТ СН'!$F$16</f>
        <v>0</v>
      </c>
      <c r="H342" s="36">
        <f ca="1">SUMIFS(СВЦЭМ!$J$34:$J$777,СВЦЭМ!$A$34:$A$777,$A342,СВЦЭМ!$B$34:$B$777,H$313)+'СЕТ СН'!$F$16</f>
        <v>0</v>
      </c>
      <c r="I342" s="36">
        <f ca="1">SUMIFS(СВЦЭМ!$J$34:$J$777,СВЦЭМ!$A$34:$A$777,$A342,СВЦЭМ!$B$34:$B$777,I$313)+'СЕТ СН'!$F$16</f>
        <v>0</v>
      </c>
      <c r="J342" s="36">
        <f ca="1">SUMIFS(СВЦЭМ!$J$34:$J$777,СВЦЭМ!$A$34:$A$777,$A342,СВЦЭМ!$B$34:$B$777,J$313)+'СЕТ СН'!$F$16</f>
        <v>0</v>
      </c>
      <c r="K342" s="36">
        <f ca="1">SUMIFS(СВЦЭМ!$J$34:$J$777,СВЦЭМ!$A$34:$A$777,$A342,СВЦЭМ!$B$34:$B$777,K$313)+'СЕТ СН'!$F$16</f>
        <v>0</v>
      </c>
      <c r="L342" s="36">
        <f ca="1">SUMIFS(СВЦЭМ!$J$34:$J$777,СВЦЭМ!$A$34:$A$777,$A342,СВЦЭМ!$B$34:$B$777,L$313)+'СЕТ СН'!$F$16</f>
        <v>0</v>
      </c>
      <c r="M342" s="36">
        <f ca="1">SUMIFS(СВЦЭМ!$J$34:$J$777,СВЦЭМ!$A$34:$A$777,$A342,СВЦЭМ!$B$34:$B$777,M$313)+'СЕТ СН'!$F$16</f>
        <v>0</v>
      </c>
      <c r="N342" s="36">
        <f ca="1">SUMIFS(СВЦЭМ!$J$34:$J$777,СВЦЭМ!$A$34:$A$777,$A342,СВЦЭМ!$B$34:$B$777,N$313)+'СЕТ СН'!$F$16</f>
        <v>0</v>
      </c>
      <c r="O342" s="36">
        <f ca="1">SUMIFS(СВЦЭМ!$J$34:$J$777,СВЦЭМ!$A$34:$A$777,$A342,СВЦЭМ!$B$34:$B$777,O$313)+'СЕТ СН'!$F$16</f>
        <v>0</v>
      </c>
      <c r="P342" s="36">
        <f ca="1">SUMIFS(СВЦЭМ!$J$34:$J$777,СВЦЭМ!$A$34:$A$777,$A342,СВЦЭМ!$B$34:$B$777,P$313)+'СЕТ СН'!$F$16</f>
        <v>0</v>
      </c>
      <c r="Q342" s="36">
        <f ca="1">SUMIFS(СВЦЭМ!$J$34:$J$777,СВЦЭМ!$A$34:$A$777,$A342,СВЦЭМ!$B$34:$B$777,Q$313)+'СЕТ СН'!$F$16</f>
        <v>0</v>
      </c>
      <c r="R342" s="36">
        <f ca="1">SUMIFS(СВЦЭМ!$J$34:$J$777,СВЦЭМ!$A$34:$A$777,$A342,СВЦЭМ!$B$34:$B$777,R$313)+'СЕТ СН'!$F$16</f>
        <v>0</v>
      </c>
      <c r="S342" s="36">
        <f ca="1">SUMIFS(СВЦЭМ!$J$34:$J$777,СВЦЭМ!$A$34:$A$777,$A342,СВЦЭМ!$B$34:$B$777,S$313)+'СЕТ СН'!$F$16</f>
        <v>0</v>
      </c>
      <c r="T342" s="36">
        <f ca="1">SUMIFS(СВЦЭМ!$J$34:$J$777,СВЦЭМ!$A$34:$A$777,$A342,СВЦЭМ!$B$34:$B$777,T$313)+'СЕТ СН'!$F$16</f>
        <v>0</v>
      </c>
      <c r="U342" s="36">
        <f ca="1">SUMIFS(СВЦЭМ!$J$34:$J$777,СВЦЭМ!$A$34:$A$777,$A342,СВЦЭМ!$B$34:$B$777,U$313)+'СЕТ СН'!$F$16</f>
        <v>0</v>
      </c>
      <c r="V342" s="36">
        <f ca="1">SUMIFS(СВЦЭМ!$J$34:$J$777,СВЦЭМ!$A$34:$A$777,$A342,СВЦЭМ!$B$34:$B$777,V$313)+'СЕТ СН'!$F$16</f>
        <v>0</v>
      </c>
      <c r="W342" s="36">
        <f ca="1">SUMIFS(СВЦЭМ!$J$34:$J$777,СВЦЭМ!$A$34:$A$777,$A342,СВЦЭМ!$B$34:$B$777,W$313)+'СЕТ СН'!$F$16</f>
        <v>0</v>
      </c>
      <c r="X342" s="36">
        <f ca="1">SUMIFS(СВЦЭМ!$J$34:$J$777,СВЦЭМ!$A$34:$A$777,$A342,СВЦЭМ!$B$34:$B$777,X$313)+'СЕТ СН'!$F$16</f>
        <v>0</v>
      </c>
      <c r="Y342" s="36">
        <f ca="1">SUMIFS(СВЦЭМ!$J$34:$J$777,СВЦЭМ!$A$34:$A$777,$A342,СВЦЭМ!$B$34:$B$777,Y$313)+'СЕТ СН'!$F$16</f>
        <v>0</v>
      </c>
    </row>
    <row r="343" spans="1:27" ht="15.75" hidden="1" x14ac:dyDescent="0.2">
      <c r="A343" s="35">
        <f t="shared" si="9"/>
        <v>43526</v>
      </c>
      <c r="B343" s="36">
        <f ca="1">SUMIFS(СВЦЭМ!$J$34:$J$777,СВЦЭМ!$A$34:$A$777,$A343,СВЦЭМ!$B$34:$B$777,B$313)+'СЕТ СН'!$F$16</f>
        <v>0</v>
      </c>
      <c r="C343" s="36">
        <f ca="1">SUMIFS(СВЦЭМ!$J$34:$J$777,СВЦЭМ!$A$34:$A$777,$A343,СВЦЭМ!$B$34:$B$777,C$313)+'СЕТ СН'!$F$16</f>
        <v>0</v>
      </c>
      <c r="D343" s="36">
        <f ca="1">SUMIFS(СВЦЭМ!$J$34:$J$777,СВЦЭМ!$A$34:$A$777,$A343,СВЦЭМ!$B$34:$B$777,D$313)+'СЕТ СН'!$F$16</f>
        <v>0</v>
      </c>
      <c r="E343" s="36">
        <f ca="1">SUMIFS(СВЦЭМ!$J$34:$J$777,СВЦЭМ!$A$34:$A$777,$A343,СВЦЭМ!$B$34:$B$777,E$313)+'СЕТ СН'!$F$16</f>
        <v>0</v>
      </c>
      <c r="F343" s="36">
        <f ca="1">SUMIFS(СВЦЭМ!$J$34:$J$777,СВЦЭМ!$A$34:$A$777,$A343,СВЦЭМ!$B$34:$B$777,F$313)+'СЕТ СН'!$F$16</f>
        <v>0</v>
      </c>
      <c r="G343" s="36">
        <f ca="1">SUMIFS(СВЦЭМ!$J$34:$J$777,СВЦЭМ!$A$34:$A$777,$A343,СВЦЭМ!$B$34:$B$777,G$313)+'СЕТ СН'!$F$16</f>
        <v>0</v>
      </c>
      <c r="H343" s="36">
        <f ca="1">SUMIFS(СВЦЭМ!$J$34:$J$777,СВЦЭМ!$A$34:$A$777,$A343,СВЦЭМ!$B$34:$B$777,H$313)+'СЕТ СН'!$F$16</f>
        <v>0</v>
      </c>
      <c r="I343" s="36">
        <f ca="1">SUMIFS(СВЦЭМ!$J$34:$J$777,СВЦЭМ!$A$34:$A$777,$A343,СВЦЭМ!$B$34:$B$777,I$313)+'СЕТ СН'!$F$16</f>
        <v>0</v>
      </c>
      <c r="J343" s="36">
        <f ca="1">SUMIFS(СВЦЭМ!$J$34:$J$777,СВЦЭМ!$A$34:$A$777,$A343,СВЦЭМ!$B$34:$B$777,J$313)+'СЕТ СН'!$F$16</f>
        <v>0</v>
      </c>
      <c r="K343" s="36">
        <f ca="1">SUMIFS(СВЦЭМ!$J$34:$J$777,СВЦЭМ!$A$34:$A$777,$A343,СВЦЭМ!$B$34:$B$777,K$313)+'СЕТ СН'!$F$16</f>
        <v>0</v>
      </c>
      <c r="L343" s="36">
        <f ca="1">SUMIFS(СВЦЭМ!$J$34:$J$777,СВЦЭМ!$A$34:$A$777,$A343,СВЦЭМ!$B$34:$B$777,L$313)+'СЕТ СН'!$F$16</f>
        <v>0</v>
      </c>
      <c r="M343" s="36">
        <f ca="1">SUMIFS(СВЦЭМ!$J$34:$J$777,СВЦЭМ!$A$34:$A$777,$A343,СВЦЭМ!$B$34:$B$777,M$313)+'СЕТ СН'!$F$16</f>
        <v>0</v>
      </c>
      <c r="N343" s="36">
        <f ca="1">SUMIFS(СВЦЭМ!$J$34:$J$777,СВЦЭМ!$A$34:$A$777,$A343,СВЦЭМ!$B$34:$B$777,N$313)+'СЕТ СН'!$F$16</f>
        <v>0</v>
      </c>
      <c r="O343" s="36">
        <f ca="1">SUMIFS(СВЦЭМ!$J$34:$J$777,СВЦЭМ!$A$34:$A$777,$A343,СВЦЭМ!$B$34:$B$777,O$313)+'СЕТ СН'!$F$16</f>
        <v>0</v>
      </c>
      <c r="P343" s="36">
        <f ca="1">SUMIFS(СВЦЭМ!$J$34:$J$777,СВЦЭМ!$A$34:$A$777,$A343,СВЦЭМ!$B$34:$B$777,P$313)+'СЕТ СН'!$F$16</f>
        <v>0</v>
      </c>
      <c r="Q343" s="36">
        <f ca="1">SUMIFS(СВЦЭМ!$J$34:$J$777,СВЦЭМ!$A$34:$A$777,$A343,СВЦЭМ!$B$34:$B$777,Q$313)+'СЕТ СН'!$F$16</f>
        <v>0</v>
      </c>
      <c r="R343" s="36">
        <f ca="1">SUMIFS(СВЦЭМ!$J$34:$J$777,СВЦЭМ!$A$34:$A$777,$A343,СВЦЭМ!$B$34:$B$777,R$313)+'СЕТ СН'!$F$16</f>
        <v>0</v>
      </c>
      <c r="S343" s="36">
        <f ca="1">SUMIFS(СВЦЭМ!$J$34:$J$777,СВЦЭМ!$A$34:$A$777,$A343,СВЦЭМ!$B$34:$B$777,S$313)+'СЕТ СН'!$F$16</f>
        <v>0</v>
      </c>
      <c r="T343" s="36">
        <f ca="1">SUMIFS(СВЦЭМ!$J$34:$J$777,СВЦЭМ!$A$34:$A$777,$A343,СВЦЭМ!$B$34:$B$777,T$313)+'СЕТ СН'!$F$16</f>
        <v>0</v>
      </c>
      <c r="U343" s="36">
        <f ca="1">SUMIFS(СВЦЭМ!$J$34:$J$777,СВЦЭМ!$A$34:$A$777,$A343,СВЦЭМ!$B$34:$B$777,U$313)+'СЕТ СН'!$F$16</f>
        <v>0</v>
      </c>
      <c r="V343" s="36">
        <f ca="1">SUMIFS(СВЦЭМ!$J$34:$J$777,СВЦЭМ!$A$34:$A$777,$A343,СВЦЭМ!$B$34:$B$777,V$313)+'СЕТ СН'!$F$16</f>
        <v>0</v>
      </c>
      <c r="W343" s="36">
        <f ca="1">SUMIFS(СВЦЭМ!$J$34:$J$777,СВЦЭМ!$A$34:$A$777,$A343,СВЦЭМ!$B$34:$B$777,W$313)+'СЕТ СН'!$F$16</f>
        <v>0</v>
      </c>
      <c r="X343" s="36">
        <f ca="1">SUMIFS(СВЦЭМ!$J$34:$J$777,СВЦЭМ!$A$34:$A$777,$A343,СВЦЭМ!$B$34:$B$777,X$313)+'СЕТ СН'!$F$16</f>
        <v>0</v>
      </c>
      <c r="Y343" s="36">
        <f ca="1">SUMIFS(СВЦЭМ!$J$34:$J$777,СВЦЭМ!$A$34:$A$777,$A343,СВЦЭМ!$B$34:$B$777,Y$313)+'СЕТ СН'!$F$16</f>
        <v>0</v>
      </c>
    </row>
    <row r="344" spans="1:27" ht="15.75" hidden="1" x14ac:dyDescent="0.2">
      <c r="A344" s="35">
        <f t="shared" si="9"/>
        <v>43527</v>
      </c>
      <c r="B344" s="36">
        <f ca="1">SUMIFS(СВЦЭМ!$J$34:$J$777,СВЦЭМ!$A$34:$A$777,$A344,СВЦЭМ!$B$34:$B$777,B$313)+'СЕТ СН'!$F$16</f>
        <v>0</v>
      </c>
      <c r="C344" s="36">
        <f ca="1">SUMIFS(СВЦЭМ!$J$34:$J$777,СВЦЭМ!$A$34:$A$777,$A344,СВЦЭМ!$B$34:$B$777,C$313)+'СЕТ СН'!$F$16</f>
        <v>0</v>
      </c>
      <c r="D344" s="36">
        <f ca="1">SUMIFS(СВЦЭМ!$J$34:$J$777,СВЦЭМ!$A$34:$A$777,$A344,СВЦЭМ!$B$34:$B$777,D$313)+'СЕТ СН'!$F$16</f>
        <v>0</v>
      </c>
      <c r="E344" s="36">
        <f ca="1">SUMIFS(СВЦЭМ!$J$34:$J$777,СВЦЭМ!$A$34:$A$777,$A344,СВЦЭМ!$B$34:$B$777,E$313)+'СЕТ СН'!$F$16</f>
        <v>0</v>
      </c>
      <c r="F344" s="36">
        <f ca="1">SUMIFS(СВЦЭМ!$J$34:$J$777,СВЦЭМ!$A$34:$A$777,$A344,СВЦЭМ!$B$34:$B$777,F$313)+'СЕТ СН'!$F$16</f>
        <v>0</v>
      </c>
      <c r="G344" s="36">
        <f ca="1">SUMIFS(СВЦЭМ!$J$34:$J$777,СВЦЭМ!$A$34:$A$777,$A344,СВЦЭМ!$B$34:$B$777,G$313)+'СЕТ СН'!$F$16</f>
        <v>0</v>
      </c>
      <c r="H344" s="36">
        <f ca="1">SUMIFS(СВЦЭМ!$J$34:$J$777,СВЦЭМ!$A$34:$A$777,$A344,СВЦЭМ!$B$34:$B$777,H$313)+'СЕТ СН'!$F$16</f>
        <v>0</v>
      </c>
      <c r="I344" s="36">
        <f ca="1">SUMIFS(СВЦЭМ!$J$34:$J$777,СВЦЭМ!$A$34:$A$777,$A344,СВЦЭМ!$B$34:$B$777,I$313)+'СЕТ СН'!$F$16</f>
        <v>0</v>
      </c>
      <c r="J344" s="36">
        <f ca="1">SUMIFS(СВЦЭМ!$J$34:$J$777,СВЦЭМ!$A$34:$A$777,$A344,СВЦЭМ!$B$34:$B$777,J$313)+'СЕТ СН'!$F$16</f>
        <v>0</v>
      </c>
      <c r="K344" s="36">
        <f ca="1">SUMIFS(СВЦЭМ!$J$34:$J$777,СВЦЭМ!$A$34:$A$777,$A344,СВЦЭМ!$B$34:$B$777,K$313)+'СЕТ СН'!$F$16</f>
        <v>0</v>
      </c>
      <c r="L344" s="36">
        <f ca="1">SUMIFS(СВЦЭМ!$J$34:$J$777,СВЦЭМ!$A$34:$A$777,$A344,СВЦЭМ!$B$34:$B$777,L$313)+'СЕТ СН'!$F$16</f>
        <v>0</v>
      </c>
      <c r="M344" s="36">
        <f ca="1">SUMIFS(СВЦЭМ!$J$34:$J$777,СВЦЭМ!$A$34:$A$777,$A344,СВЦЭМ!$B$34:$B$777,M$313)+'СЕТ СН'!$F$16</f>
        <v>0</v>
      </c>
      <c r="N344" s="36">
        <f ca="1">SUMIFS(СВЦЭМ!$J$34:$J$777,СВЦЭМ!$A$34:$A$777,$A344,СВЦЭМ!$B$34:$B$777,N$313)+'СЕТ СН'!$F$16</f>
        <v>0</v>
      </c>
      <c r="O344" s="36">
        <f ca="1">SUMIFS(СВЦЭМ!$J$34:$J$777,СВЦЭМ!$A$34:$A$777,$A344,СВЦЭМ!$B$34:$B$777,O$313)+'СЕТ СН'!$F$16</f>
        <v>0</v>
      </c>
      <c r="P344" s="36">
        <f ca="1">SUMIFS(СВЦЭМ!$J$34:$J$777,СВЦЭМ!$A$34:$A$777,$A344,СВЦЭМ!$B$34:$B$777,P$313)+'СЕТ СН'!$F$16</f>
        <v>0</v>
      </c>
      <c r="Q344" s="36">
        <f ca="1">SUMIFS(СВЦЭМ!$J$34:$J$777,СВЦЭМ!$A$34:$A$777,$A344,СВЦЭМ!$B$34:$B$777,Q$313)+'СЕТ СН'!$F$16</f>
        <v>0</v>
      </c>
      <c r="R344" s="36">
        <f ca="1">SUMIFS(СВЦЭМ!$J$34:$J$777,СВЦЭМ!$A$34:$A$777,$A344,СВЦЭМ!$B$34:$B$777,R$313)+'СЕТ СН'!$F$16</f>
        <v>0</v>
      </c>
      <c r="S344" s="36">
        <f ca="1">SUMIFS(СВЦЭМ!$J$34:$J$777,СВЦЭМ!$A$34:$A$777,$A344,СВЦЭМ!$B$34:$B$777,S$313)+'СЕТ СН'!$F$16</f>
        <v>0</v>
      </c>
      <c r="T344" s="36">
        <f ca="1">SUMIFS(СВЦЭМ!$J$34:$J$777,СВЦЭМ!$A$34:$A$777,$A344,СВЦЭМ!$B$34:$B$777,T$313)+'СЕТ СН'!$F$16</f>
        <v>0</v>
      </c>
      <c r="U344" s="36">
        <f ca="1">SUMIFS(СВЦЭМ!$J$34:$J$777,СВЦЭМ!$A$34:$A$777,$A344,СВЦЭМ!$B$34:$B$777,U$313)+'СЕТ СН'!$F$16</f>
        <v>0</v>
      </c>
      <c r="V344" s="36">
        <f ca="1">SUMIFS(СВЦЭМ!$J$34:$J$777,СВЦЭМ!$A$34:$A$777,$A344,СВЦЭМ!$B$34:$B$777,V$313)+'СЕТ СН'!$F$16</f>
        <v>0</v>
      </c>
      <c r="W344" s="36">
        <f ca="1">SUMIFS(СВЦЭМ!$J$34:$J$777,СВЦЭМ!$A$34:$A$777,$A344,СВЦЭМ!$B$34:$B$777,W$313)+'СЕТ СН'!$F$16</f>
        <v>0</v>
      </c>
      <c r="X344" s="36">
        <f ca="1">SUMIFS(СВЦЭМ!$J$34:$J$777,СВЦЭМ!$A$34:$A$777,$A344,СВЦЭМ!$B$34:$B$777,X$313)+'СЕТ СН'!$F$16</f>
        <v>0</v>
      </c>
      <c r="Y344" s="36">
        <f ca="1">SUMIFS(СВЦЭМ!$J$34:$J$777,СВЦЭМ!$A$34:$A$777,$A344,СВЦЭМ!$B$34:$B$777,Y$313)+'СЕТ СН'!$F$16</f>
        <v>0</v>
      </c>
    </row>
    <row r="345" spans="1:27" ht="15.75" hidden="1" x14ac:dyDescent="0.2">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7" ht="12.75" hidden="1" customHeight="1" x14ac:dyDescent="0.2">
      <c r="A346" s="137" t="s">
        <v>7</v>
      </c>
      <c r="B346" s="131" t="s">
        <v>120</v>
      </c>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3"/>
    </row>
    <row r="347" spans="1:27" ht="12.75" hidden="1" customHeight="1" x14ac:dyDescent="0.2">
      <c r="A347" s="138"/>
      <c r="B347" s="134"/>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6"/>
    </row>
    <row r="348" spans="1:27" s="46" customFormat="1" ht="12.75" hidden="1" customHeight="1" x14ac:dyDescent="0.2">
      <c r="A348" s="139"/>
      <c r="B348" s="34">
        <v>1</v>
      </c>
      <c r="C348" s="34">
        <v>2</v>
      </c>
      <c r="D348" s="34">
        <v>3</v>
      </c>
      <c r="E348" s="34">
        <v>4</v>
      </c>
      <c r="F348" s="34">
        <v>5</v>
      </c>
      <c r="G348" s="34">
        <v>6</v>
      </c>
      <c r="H348" s="34">
        <v>7</v>
      </c>
      <c r="I348" s="34">
        <v>8</v>
      </c>
      <c r="J348" s="34">
        <v>9</v>
      </c>
      <c r="K348" s="34">
        <v>10</v>
      </c>
      <c r="L348" s="34">
        <v>11</v>
      </c>
      <c r="M348" s="34">
        <v>12</v>
      </c>
      <c r="N348" s="34">
        <v>13</v>
      </c>
      <c r="O348" s="34">
        <v>14</v>
      </c>
      <c r="P348" s="34">
        <v>15</v>
      </c>
      <c r="Q348" s="34">
        <v>16</v>
      </c>
      <c r="R348" s="34">
        <v>17</v>
      </c>
      <c r="S348" s="34">
        <v>18</v>
      </c>
      <c r="T348" s="34">
        <v>19</v>
      </c>
      <c r="U348" s="34">
        <v>20</v>
      </c>
      <c r="V348" s="34">
        <v>21</v>
      </c>
      <c r="W348" s="34">
        <v>22</v>
      </c>
      <c r="X348" s="34">
        <v>23</v>
      </c>
      <c r="Y348" s="34">
        <v>24</v>
      </c>
    </row>
    <row r="349" spans="1:27" ht="15.75" hidden="1" customHeight="1" x14ac:dyDescent="0.2">
      <c r="A349" s="35" t="str">
        <f>A314</f>
        <v>01.02.2019</v>
      </c>
      <c r="B349" s="36">
        <f ca="1">SUMIFS(СВЦЭМ!$K$34:$K$777,СВЦЭМ!$A$34:$A$777,$A349,СВЦЭМ!$B$34:$B$777,B$348)+'СЕТ СН'!$F$16</f>
        <v>0</v>
      </c>
      <c r="C349" s="36">
        <f ca="1">SUMIFS(СВЦЭМ!$K$34:$K$777,СВЦЭМ!$A$34:$A$777,$A349,СВЦЭМ!$B$34:$B$777,C$348)+'СЕТ СН'!$F$16</f>
        <v>0</v>
      </c>
      <c r="D349" s="36">
        <f ca="1">SUMIFS(СВЦЭМ!$K$34:$K$777,СВЦЭМ!$A$34:$A$777,$A349,СВЦЭМ!$B$34:$B$777,D$348)+'СЕТ СН'!$F$16</f>
        <v>0</v>
      </c>
      <c r="E349" s="36">
        <f ca="1">SUMIFS(СВЦЭМ!$K$34:$K$777,СВЦЭМ!$A$34:$A$777,$A349,СВЦЭМ!$B$34:$B$777,E$348)+'СЕТ СН'!$F$16</f>
        <v>0</v>
      </c>
      <c r="F349" s="36">
        <f ca="1">SUMIFS(СВЦЭМ!$K$34:$K$777,СВЦЭМ!$A$34:$A$777,$A349,СВЦЭМ!$B$34:$B$777,F$348)+'СЕТ СН'!$F$16</f>
        <v>0</v>
      </c>
      <c r="G349" s="36">
        <f ca="1">SUMIFS(СВЦЭМ!$K$34:$K$777,СВЦЭМ!$A$34:$A$777,$A349,СВЦЭМ!$B$34:$B$777,G$348)+'СЕТ СН'!$F$16</f>
        <v>0</v>
      </c>
      <c r="H349" s="36">
        <f ca="1">SUMIFS(СВЦЭМ!$K$34:$K$777,СВЦЭМ!$A$34:$A$777,$A349,СВЦЭМ!$B$34:$B$777,H$348)+'СЕТ СН'!$F$16</f>
        <v>0</v>
      </c>
      <c r="I349" s="36">
        <f ca="1">SUMIFS(СВЦЭМ!$K$34:$K$777,СВЦЭМ!$A$34:$A$777,$A349,СВЦЭМ!$B$34:$B$777,I$348)+'СЕТ СН'!$F$16</f>
        <v>0</v>
      </c>
      <c r="J349" s="36">
        <f ca="1">SUMIFS(СВЦЭМ!$K$34:$K$777,СВЦЭМ!$A$34:$A$777,$A349,СВЦЭМ!$B$34:$B$777,J$348)+'СЕТ СН'!$F$16</f>
        <v>0</v>
      </c>
      <c r="K349" s="36">
        <f ca="1">SUMIFS(СВЦЭМ!$K$34:$K$777,СВЦЭМ!$A$34:$A$777,$A349,СВЦЭМ!$B$34:$B$777,K$348)+'СЕТ СН'!$F$16</f>
        <v>0</v>
      </c>
      <c r="L349" s="36">
        <f ca="1">SUMIFS(СВЦЭМ!$K$34:$K$777,СВЦЭМ!$A$34:$A$777,$A349,СВЦЭМ!$B$34:$B$777,L$348)+'СЕТ СН'!$F$16</f>
        <v>0</v>
      </c>
      <c r="M349" s="36">
        <f ca="1">SUMIFS(СВЦЭМ!$K$34:$K$777,СВЦЭМ!$A$34:$A$777,$A349,СВЦЭМ!$B$34:$B$777,M$348)+'СЕТ СН'!$F$16</f>
        <v>0</v>
      </c>
      <c r="N349" s="36">
        <f ca="1">SUMIFS(СВЦЭМ!$K$34:$K$777,СВЦЭМ!$A$34:$A$777,$A349,СВЦЭМ!$B$34:$B$777,N$348)+'СЕТ СН'!$F$16</f>
        <v>0</v>
      </c>
      <c r="O349" s="36">
        <f ca="1">SUMIFS(СВЦЭМ!$K$34:$K$777,СВЦЭМ!$A$34:$A$777,$A349,СВЦЭМ!$B$34:$B$777,O$348)+'СЕТ СН'!$F$16</f>
        <v>0</v>
      </c>
      <c r="P349" s="36">
        <f ca="1">SUMIFS(СВЦЭМ!$K$34:$K$777,СВЦЭМ!$A$34:$A$777,$A349,СВЦЭМ!$B$34:$B$777,P$348)+'СЕТ СН'!$F$16</f>
        <v>0</v>
      </c>
      <c r="Q349" s="36">
        <f ca="1">SUMIFS(СВЦЭМ!$K$34:$K$777,СВЦЭМ!$A$34:$A$777,$A349,СВЦЭМ!$B$34:$B$777,Q$348)+'СЕТ СН'!$F$16</f>
        <v>0</v>
      </c>
      <c r="R349" s="36">
        <f ca="1">SUMIFS(СВЦЭМ!$K$34:$K$777,СВЦЭМ!$A$34:$A$777,$A349,СВЦЭМ!$B$34:$B$777,R$348)+'СЕТ СН'!$F$16</f>
        <v>0</v>
      </c>
      <c r="S349" s="36">
        <f ca="1">SUMIFS(СВЦЭМ!$K$34:$K$777,СВЦЭМ!$A$34:$A$777,$A349,СВЦЭМ!$B$34:$B$777,S$348)+'СЕТ СН'!$F$16</f>
        <v>0</v>
      </c>
      <c r="T349" s="36">
        <f ca="1">SUMIFS(СВЦЭМ!$K$34:$K$777,СВЦЭМ!$A$34:$A$777,$A349,СВЦЭМ!$B$34:$B$777,T$348)+'СЕТ СН'!$F$16</f>
        <v>0</v>
      </c>
      <c r="U349" s="36">
        <f ca="1">SUMIFS(СВЦЭМ!$K$34:$K$777,СВЦЭМ!$A$34:$A$777,$A349,СВЦЭМ!$B$34:$B$777,U$348)+'СЕТ СН'!$F$16</f>
        <v>0</v>
      </c>
      <c r="V349" s="36">
        <f ca="1">SUMIFS(СВЦЭМ!$K$34:$K$777,СВЦЭМ!$A$34:$A$777,$A349,СВЦЭМ!$B$34:$B$777,V$348)+'СЕТ СН'!$F$16</f>
        <v>0</v>
      </c>
      <c r="W349" s="36">
        <f ca="1">SUMIFS(СВЦЭМ!$K$34:$K$777,СВЦЭМ!$A$34:$A$777,$A349,СВЦЭМ!$B$34:$B$777,W$348)+'СЕТ СН'!$F$16</f>
        <v>0</v>
      </c>
      <c r="X349" s="36">
        <f ca="1">SUMIFS(СВЦЭМ!$K$34:$K$777,СВЦЭМ!$A$34:$A$777,$A349,СВЦЭМ!$B$34:$B$777,X$348)+'СЕТ СН'!$F$16</f>
        <v>0</v>
      </c>
      <c r="Y349" s="36">
        <f ca="1">SUMIFS(СВЦЭМ!$K$34:$K$777,СВЦЭМ!$A$34:$A$777,$A349,СВЦЭМ!$B$34:$B$777,Y$348)+'СЕТ СН'!$F$16</f>
        <v>0</v>
      </c>
      <c r="AA349" s="45"/>
    </row>
    <row r="350" spans="1:27" ht="15.75" hidden="1" x14ac:dyDescent="0.2">
      <c r="A350" s="35">
        <f>A349+1</f>
        <v>43498</v>
      </c>
      <c r="B350" s="36">
        <f ca="1">SUMIFS(СВЦЭМ!$K$34:$K$777,СВЦЭМ!$A$34:$A$777,$A350,СВЦЭМ!$B$34:$B$777,B$348)+'СЕТ СН'!$F$16</f>
        <v>0</v>
      </c>
      <c r="C350" s="36">
        <f ca="1">SUMIFS(СВЦЭМ!$K$34:$K$777,СВЦЭМ!$A$34:$A$777,$A350,СВЦЭМ!$B$34:$B$777,C$348)+'СЕТ СН'!$F$16</f>
        <v>0</v>
      </c>
      <c r="D350" s="36">
        <f ca="1">SUMIFS(СВЦЭМ!$K$34:$K$777,СВЦЭМ!$A$34:$A$777,$A350,СВЦЭМ!$B$34:$B$777,D$348)+'СЕТ СН'!$F$16</f>
        <v>0</v>
      </c>
      <c r="E350" s="36">
        <f ca="1">SUMIFS(СВЦЭМ!$K$34:$K$777,СВЦЭМ!$A$34:$A$777,$A350,СВЦЭМ!$B$34:$B$777,E$348)+'СЕТ СН'!$F$16</f>
        <v>0</v>
      </c>
      <c r="F350" s="36">
        <f ca="1">SUMIFS(СВЦЭМ!$K$34:$K$777,СВЦЭМ!$A$34:$A$777,$A350,СВЦЭМ!$B$34:$B$777,F$348)+'СЕТ СН'!$F$16</f>
        <v>0</v>
      </c>
      <c r="G350" s="36">
        <f ca="1">SUMIFS(СВЦЭМ!$K$34:$K$777,СВЦЭМ!$A$34:$A$777,$A350,СВЦЭМ!$B$34:$B$777,G$348)+'СЕТ СН'!$F$16</f>
        <v>0</v>
      </c>
      <c r="H350" s="36">
        <f ca="1">SUMIFS(СВЦЭМ!$K$34:$K$777,СВЦЭМ!$A$34:$A$777,$A350,СВЦЭМ!$B$34:$B$777,H$348)+'СЕТ СН'!$F$16</f>
        <v>0</v>
      </c>
      <c r="I350" s="36">
        <f ca="1">SUMIFS(СВЦЭМ!$K$34:$K$777,СВЦЭМ!$A$34:$A$777,$A350,СВЦЭМ!$B$34:$B$777,I$348)+'СЕТ СН'!$F$16</f>
        <v>0</v>
      </c>
      <c r="J350" s="36">
        <f ca="1">SUMIFS(СВЦЭМ!$K$34:$K$777,СВЦЭМ!$A$34:$A$777,$A350,СВЦЭМ!$B$34:$B$777,J$348)+'СЕТ СН'!$F$16</f>
        <v>0</v>
      </c>
      <c r="K350" s="36">
        <f ca="1">SUMIFS(СВЦЭМ!$K$34:$K$777,СВЦЭМ!$A$34:$A$777,$A350,СВЦЭМ!$B$34:$B$777,K$348)+'СЕТ СН'!$F$16</f>
        <v>0</v>
      </c>
      <c r="L350" s="36">
        <f ca="1">SUMIFS(СВЦЭМ!$K$34:$K$777,СВЦЭМ!$A$34:$A$777,$A350,СВЦЭМ!$B$34:$B$777,L$348)+'СЕТ СН'!$F$16</f>
        <v>0</v>
      </c>
      <c r="M350" s="36">
        <f ca="1">SUMIFS(СВЦЭМ!$K$34:$K$777,СВЦЭМ!$A$34:$A$777,$A350,СВЦЭМ!$B$34:$B$777,M$348)+'СЕТ СН'!$F$16</f>
        <v>0</v>
      </c>
      <c r="N350" s="36">
        <f ca="1">SUMIFS(СВЦЭМ!$K$34:$K$777,СВЦЭМ!$A$34:$A$777,$A350,СВЦЭМ!$B$34:$B$777,N$348)+'СЕТ СН'!$F$16</f>
        <v>0</v>
      </c>
      <c r="O350" s="36">
        <f ca="1">SUMIFS(СВЦЭМ!$K$34:$K$777,СВЦЭМ!$A$34:$A$777,$A350,СВЦЭМ!$B$34:$B$777,O$348)+'СЕТ СН'!$F$16</f>
        <v>0</v>
      </c>
      <c r="P350" s="36">
        <f ca="1">SUMIFS(СВЦЭМ!$K$34:$K$777,СВЦЭМ!$A$34:$A$777,$A350,СВЦЭМ!$B$34:$B$777,P$348)+'СЕТ СН'!$F$16</f>
        <v>0</v>
      </c>
      <c r="Q350" s="36">
        <f ca="1">SUMIFS(СВЦЭМ!$K$34:$K$777,СВЦЭМ!$A$34:$A$777,$A350,СВЦЭМ!$B$34:$B$777,Q$348)+'СЕТ СН'!$F$16</f>
        <v>0</v>
      </c>
      <c r="R350" s="36">
        <f ca="1">SUMIFS(СВЦЭМ!$K$34:$K$777,СВЦЭМ!$A$34:$A$777,$A350,СВЦЭМ!$B$34:$B$777,R$348)+'СЕТ СН'!$F$16</f>
        <v>0</v>
      </c>
      <c r="S350" s="36">
        <f ca="1">SUMIFS(СВЦЭМ!$K$34:$K$777,СВЦЭМ!$A$34:$A$777,$A350,СВЦЭМ!$B$34:$B$777,S$348)+'СЕТ СН'!$F$16</f>
        <v>0</v>
      </c>
      <c r="T350" s="36">
        <f ca="1">SUMIFS(СВЦЭМ!$K$34:$K$777,СВЦЭМ!$A$34:$A$777,$A350,СВЦЭМ!$B$34:$B$777,T$348)+'СЕТ СН'!$F$16</f>
        <v>0</v>
      </c>
      <c r="U350" s="36">
        <f ca="1">SUMIFS(СВЦЭМ!$K$34:$K$777,СВЦЭМ!$A$34:$A$777,$A350,СВЦЭМ!$B$34:$B$777,U$348)+'СЕТ СН'!$F$16</f>
        <v>0</v>
      </c>
      <c r="V350" s="36">
        <f ca="1">SUMIFS(СВЦЭМ!$K$34:$K$777,СВЦЭМ!$A$34:$A$777,$A350,СВЦЭМ!$B$34:$B$777,V$348)+'СЕТ СН'!$F$16</f>
        <v>0</v>
      </c>
      <c r="W350" s="36">
        <f ca="1">SUMIFS(СВЦЭМ!$K$34:$K$777,СВЦЭМ!$A$34:$A$777,$A350,СВЦЭМ!$B$34:$B$777,W$348)+'СЕТ СН'!$F$16</f>
        <v>0</v>
      </c>
      <c r="X350" s="36">
        <f ca="1">SUMIFS(СВЦЭМ!$K$34:$K$777,СВЦЭМ!$A$34:$A$777,$A350,СВЦЭМ!$B$34:$B$777,X$348)+'СЕТ СН'!$F$16</f>
        <v>0</v>
      </c>
      <c r="Y350" s="36">
        <f ca="1">SUMIFS(СВЦЭМ!$K$34:$K$777,СВЦЭМ!$A$34:$A$777,$A350,СВЦЭМ!$B$34:$B$777,Y$348)+'СЕТ СН'!$F$16</f>
        <v>0</v>
      </c>
    </row>
    <row r="351" spans="1:27" ht="15.75" hidden="1" x14ac:dyDescent="0.2">
      <c r="A351" s="35">
        <f t="shared" ref="A351:A379" si="10">A350+1</f>
        <v>43499</v>
      </c>
      <c r="B351" s="36">
        <f ca="1">SUMIFS(СВЦЭМ!$K$34:$K$777,СВЦЭМ!$A$34:$A$777,$A351,СВЦЭМ!$B$34:$B$777,B$348)+'СЕТ СН'!$F$16</f>
        <v>0</v>
      </c>
      <c r="C351" s="36">
        <f ca="1">SUMIFS(СВЦЭМ!$K$34:$K$777,СВЦЭМ!$A$34:$A$777,$A351,СВЦЭМ!$B$34:$B$777,C$348)+'СЕТ СН'!$F$16</f>
        <v>0</v>
      </c>
      <c r="D351" s="36">
        <f ca="1">SUMIFS(СВЦЭМ!$K$34:$K$777,СВЦЭМ!$A$34:$A$777,$A351,СВЦЭМ!$B$34:$B$777,D$348)+'СЕТ СН'!$F$16</f>
        <v>0</v>
      </c>
      <c r="E351" s="36">
        <f ca="1">SUMIFS(СВЦЭМ!$K$34:$K$777,СВЦЭМ!$A$34:$A$777,$A351,СВЦЭМ!$B$34:$B$777,E$348)+'СЕТ СН'!$F$16</f>
        <v>0</v>
      </c>
      <c r="F351" s="36">
        <f ca="1">SUMIFS(СВЦЭМ!$K$34:$K$777,СВЦЭМ!$A$34:$A$777,$A351,СВЦЭМ!$B$34:$B$777,F$348)+'СЕТ СН'!$F$16</f>
        <v>0</v>
      </c>
      <c r="G351" s="36">
        <f ca="1">SUMIFS(СВЦЭМ!$K$34:$K$777,СВЦЭМ!$A$34:$A$777,$A351,СВЦЭМ!$B$34:$B$777,G$348)+'СЕТ СН'!$F$16</f>
        <v>0</v>
      </c>
      <c r="H351" s="36">
        <f ca="1">SUMIFS(СВЦЭМ!$K$34:$K$777,СВЦЭМ!$A$34:$A$777,$A351,СВЦЭМ!$B$34:$B$777,H$348)+'СЕТ СН'!$F$16</f>
        <v>0</v>
      </c>
      <c r="I351" s="36">
        <f ca="1">SUMIFS(СВЦЭМ!$K$34:$K$777,СВЦЭМ!$A$34:$A$777,$A351,СВЦЭМ!$B$34:$B$777,I$348)+'СЕТ СН'!$F$16</f>
        <v>0</v>
      </c>
      <c r="J351" s="36">
        <f ca="1">SUMIFS(СВЦЭМ!$K$34:$K$777,СВЦЭМ!$A$34:$A$777,$A351,СВЦЭМ!$B$34:$B$777,J$348)+'СЕТ СН'!$F$16</f>
        <v>0</v>
      </c>
      <c r="K351" s="36">
        <f ca="1">SUMIFS(СВЦЭМ!$K$34:$K$777,СВЦЭМ!$A$34:$A$777,$A351,СВЦЭМ!$B$34:$B$777,K$348)+'СЕТ СН'!$F$16</f>
        <v>0</v>
      </c>
      <c r="L351" s="36">
        <f ca="1">SUMIFS(СВЦЭМ!$K$34:$K$777,СВЦЭМ!$A$34:$A$777,$A351,СВЦЭМ!$B$34:$B$777,L$348)+'СЕТ СН'!$F$16</f>
        <v>0</v>
      </c>
      <c r="M351" s="36">
        <f ca="1">SUMIFS(СВЦЭМ!$K$34:$K$777,СВЦЭМ!$A$34:$A$777,$A351,СВЦЭМ!$B$34:$B$777,M$348)+'СЕТ СН'!$F$16</f>
        <v>0</v>
      </c>
      <c r="N351" s="36">
        <f ca="1">SUMIFS(СВЦЭМ!$K$34:$K$777,СВЦЭМ!$A$34:$A$777,$A351,СВЦЭМ!$B$34:$B$777,N$348)+'СЕТ СН'!$F$16</f>
        <v>0</v>
      </c>
      <c r="O351" s="36">
        <f ca="1">SUMIFS(СВЦЭМ!$K$34:$K$777,СВЦЭМ!$A$34:$A$777,$A351,СВЦЭМ!$B$34:$B$777,O$348)+'СЕТ СН'!$F$16</f>
        <v>0</v>
      </c>
      <c r="P351" s="36">
        <f ca="1">SUMIFS(СВЦЭМ!$K$34:$K$777,СВЦЭМ!$A$34:$A$777,$A351,СВЦЭМ!$B$34:$B$777,P$348)+'СЕТ СН'!$F$16</f>
        <v>0</v>
      </c>
      <c r="Q351" s="36">
        <f ca="1">SUMIFS(СВЦЭМ!$K$34:$K$777,СВЦЭМ!$A$34:$A$777,$A351,СВЦЭМ!$B$34:$B$777,Q$348)+'СЕТ СН'!$F$16</f>
        <v>0</v>
      </c>
      <c r="R351" s="36">
        <f ca="1">SUMIFS(СВЦЭМ!$K$34:$K$777,СВЦЭМ!$A$34:$A$777,$A351,СВЦЭМ!$B$34:$B$777,R$348)+'СЕТ СН'!$F$16</f>
        <v>0</v>
      </c>
      <c r="S351" s="36">
        <f ca="1">SUMIFS(СВЦЭМ!$K$34:$K$777,СВЦЭМ!$A$34:$A$777,$A351,СВЦЭМ!$B$34:$B$777,S$348)+'СЕТ СН'!$F$16</f>
        <v>0</v>
      </c>
      <c r="T351" s="36">
        <f ca="1">SUMIFS(СВЦЭМ!$K$34:$K$777,СВЦЭМ!$A$34:$A$777,$A351,СВЦЭМ!$B$34:$B$777,T$348)+'СЕТ СН'!$F$16</f>
        <v>0</v>
      </c>
      <c r="U351" s="36">
        <f ca="1">SUMIFS(СВЦЭМ!$K$34:$K$777,СВЦЭМ!$A$34:$A$777,$A351,СВЦЭМ!$B$34:$B$777,U$348)+'СЕТ СН'!$F$16</f>
        <v>0</v>
      </c>
      <c r="V351" s="36">
        <f ca="1">SUMIFS(СВЦЭМ!$K$34:$K$777,СВЦЭМ!$A$34:$A$777,$A351,СВЦЭМ!$B$34:$B$777,V$348)+'СЕТ СН'!$F$16</f>
        <v>0</v>
      </c>
      <c r="W351" s="36">
        <f ca="1">SUMIFS(СВЦЭМ!$K$34:$K$777,СВЦЭМ!$A$34:$A$777,$A351,СВЦЭМ!$B$34:$B$777,W$348)+'СЕТ СН'!$F$16</f>
        <v>0</v>
      </c>
      <c r="X351" s="36">
        <f ca="1">SUMIFS(СВЦЭМ!$K$34:$K$777,СВЦЭМ!$A$34:$A$777,$A351,СВЦЭМ!$B$34:$B$777,X$348)+'СЕТ СН'!$F$16</f>
        <v>0</v>
      </c>
      <c r="Y351" s="36">
        <f ca="1">SUMIFS(СВЦЭМ!$K$34:$K$777,СВЦЭМ!$A$34:$A$777,$A351,СВЦЭМ!$B$34:$B$777,Y$348)+'СЕТ СН'!$F$16</f>
        <v>0</v>
      </c>
    </row>
    <row r="352" spans="1:27" ht="15.75" hidden="1" x14ac:dyDescent="0.2">
      <c r="A352" s="35">
        <f t="shared" si="10"/>
        <v>43500</v>
      </c>
      <c r="B352" s="36">
        <f ca="1">SUMIFS(СВЦЭМ!$K$34:$K$777,СВЦЭМ!$A$34:$A$777,$A352,СВЦЭМ!$B$34:$B$777,B$348)+'СЕТ СН'!$F$16</f>
        <v>0</v>
      </c>
      <c r="C352" s="36">
        <f ca="1">SUMIFS(СВЦЭМ!$K$34:$K$777,СВЦЭМ!$A$34:$A$777,$A352,СВЦЭМ!$B$34:$B$777,C$348)+'СЕТ СН'!$F$16</f>
        <v>0</v>
      </c>
      <c r="D352" s="36">
        <f ca="1">SUMIFS(СВЦЭМ!$K$34:$K$777,СВЦЭМ!$A$34:$A$777,$A352,СВЦЭМ!$B$34:$B$777,D$348)+'СЕТ СН'!$F$16</f>
        <v>0</v>
      </c>
      <c r="E352" s="36">
        <f ca="1">SUMIFS(СВЦЭМ!$K$34:$K$777,СВЦЭМ!$A$34:$A$777,$A352,СВЦЭМ!$B$34:$B$777,E$348)+'СЕТ СН'!$F$16</f>
        <v>0</v>
      </c>
      <c r="F352" s="36">
        <f ca="1">SUMIFS(СВЦЭМ!$K$34:$K$777,СВЦЭМ!$A$34:$A$777,$A352,СВЦЭМ!$B$34:$B$777,F$348)+'СЕТ СН'!$F$16</f>
        <v>0</v>
      </c>
      <c r="G352" s="36">
        <f ca="1">SUMIFS(СВЦЭМ!$K$34:$K$777,СВЦЭМ!$A$34:$A$777,$A352,СВЦЭМ!$B$34:$B$777,G$348)+'СЕТ СН'!$F$16</f>
        <v>0</v>
      </c>
      <c r="H352" s="36">
        <f ca="1">SUMIFS(СВЦЭМ!$K$34:$K$777,СВЦЭМ!$A$34:$A$777,$A352,СВЦЭМ!$B$34:$B$777,H$348)+'СЕТ СН'!$F$16</f>
        <v>0</v>
      </c>
      <c r="I352" s="36">
        <f ca="1">SUMIFS(СВЦЭМ!$K$34:$K$777,СВЦЭМ!$A$34:$A$777,$A352,СВЦЭМ!$B$34:$B$777,I$348)+'СЕТ СН'!$F$16</f>
        <v>0</v>
      </c>
      <c r="J352" s="36">
        <f ca="1">SUMIFS(СВЦЭМ!$K$34:$K$777,СВЦЭМ!$A$34:$A$777,$A352,СВЦЭМ!$B$34:$B$777,J$348)+'СЕТ СН'!$F$16</f>
        <v>0</v>
      </c>
      <c r="K352" s="36">
        <f ca="1">SUMIFS(СВЦЭМ!$K$34:$K$777,СВЦЭМ!$A$34:$A$777,$A352,СВЦЭМ!$B$34:$B$777,K$348)+'СЕТ СН'!$F$16</f>
        <v>0</v>
      </c>
      <c r="L352" s="36">
        <f ca="1">SUMIFS(СВЦЭМ!$K$34:$K$777,СВЦЭМ!$A$34:$A$777,$A352,СВЦЭМ!$B$34:$B$777,L$348)+'СЕТ СН'!$F$16</f>
        <v>0</v>
      </c>
      <c r="M352" s="36">
        <f ca="1">SUMIFS(СВЦЭМ!$K$34:$K$777,СВЦЭМ!$A$34:$A$777,$A352,СВЦЭМ!$B$34:$B$777,M$348)+'СЕТ СН'!$F$16</f>
        <v>0</v>
      </c>
      <c r="N352" s="36">
        <f ca="1">SUMIFS(СВЦЭМ!$K$34:$K$777,СВЦЭМ!$A$34:$A$777,$A352,СВЦЭМ!$B$34:$B$777,N$348)+'СЕТ СН'!$F$16</f>
        <v>0</v>
      </c>
      <c r="O352" s="36">
        <f ca="1">SUMIFS(СВЦЭМ!$K$34:$K$777,СВЦЭМ!$A$34:$A$777,$A352,СВЦЭМ!$B$34:$B$777,O$348)+'СЕТ СН'!$F$16</f>
        <v>0</v>
      </c>
      <c r="P352" s="36">
        <f ca="1">SUMIFS(СВЦЭМ!$K$34:$K$777,СВЦЭМ!$A$34:$A$777,$A352,СВЦЭМ!$B$34:$B$777,P$348)+'СЕТ СН'!$F$16</f>
        <v>0</v>
      </c>
      <c r="Q352" s="36">
        <f ca="1">SUMIFS(СВЦЭМ!$K$34:$K$777,СВЦЭМ!$A$34:$A$777,$A352,СВЦЭМ!$B$34:$B$777,Q$348)+'СЕТ СН'!$F$16</f>
        <v>0</v>
      </c>
      <c r="R352" s="36">
        <f ca="1">SUMIFS(СВЦЭМ!$K$34:$K$777,СВЦЭМ!$A$34:$A$777,$A352,СВЦЭМ!$B$34:$B$777,R$348)+'СЕТ СН'!$F$16</f>
        <v>0</v>
      </c>
      <c r="S352" s="36">
        <f ca="1">SUMIFS(СВЦЭМ!$K$34:$K$777,СВЦЭМ!$A$34:$A$777,$A352,СВЦЭМ!$B$34:$B$777,S$348)+'СЕТ СН'!$F$16</f>
        <v>0</v>
      </c>
      <c r="T352" s="36">
        <f ca="1">SUMIFS(СВЦЭМ!$K$34:$K$777,СВЦЭМ!$A$34:$A$777,$A352,СВЦЭМ!$B$34:$B$777,T$348)+'СЕТ СН'!$F$16</f>
        <v>0</v>
      </c>
      <c r="U352" s="36">
        <f ca="1">SUMIFS(СВЦЭМ!$K$34:$K$777,СВЦЭМ!$A$34:$A$777,$A352,СВЦЭМ!$B$34:$B$777,U$348)+'СЕТ СН'!$F$16</f>
        <v>0</v>
      </c>
      <c r="V352" s="36">
        <f ca="1">SUMIFS(СВЦЭМ!$K$34:$K$777,СВЦЭМ!$A$34:$A$777,$A352,СВЦЭМ!$B$34:$B$777,V$348)+'СЕТ СН'!$F$16</f>
        <v>0</v>
      </c>
      <c r="W352" s="36">
        <f ca="1">SUMIFS(СВЦЭМ!$K$34:$K$777,СВЦЭМ!$A$34:$A$777,$A352,СВЦЭМ!$B$34:$B$777,W$348)+'СЕТ СН'!$F$16</f>
        <v>0</v>
      </c>
      <c r="X352" s="36">
        <f ca="1">SUMIFS(СВЦЭМ!$K$34:$K$777,СВЦЭМ!$A$34:$A$777,$A352,СВЦЭМ!$B$34:$B$777,X$348)+'СЕТ СН'!$F$16</f>
        <v>0</v>
      </c>
      <c r="Y352" s="36">
        <f ca="1">SUMIFS(СВЦЭМ!$K$34:$K$777,СВЦЭМ!$A$34:$A$777,$A352,СВЦЭМ!$B$34:$B$777,Y$348)+'СЕТ СН'!$F$16</f>
        <v>0</v>
      </c>
    </row>
    <row r="353" spans="1:25" ht="15.75" hidden="1" x14ac:dyDescent="0.2">
      <c r="A353" s="35">
        <f t="shared" si="10"/>
        <v>43501</v>
      </c>
      <c r="B353" s="36">
        <f ca="1">SUMIFS(СВЦЭМ!$K$34:$K$777,СВЦЭМ!$A$34:$A$777,$A353,СВЦЭМ!$B$34:$B$777,B$348)+'СЕТ СН'!$F$16</f>
        <v>0</v>
      </c>
      <c r="C353" s="36">
        <f ca="1">SUMIFS(СВЦЭМ!$K$34:$K$777,СВЦЭМ!$A$34:$A$777,$A353,СВЦЭМ!$B$34:$B$777,C$348)+'СЕТ СН'!$F$16</f>
        <v>0</v>
      </c>
      <c r="D353" s="36">
        <f ca="1">SUMIFS(СВЦЭМ!$K$34:$K$777,СВЦЭМ!$A$34:$A$777,$A353,СВЦЭМ!$B$34:$B$777,D$348)+'СЕТ СН'!$F$16</f>
        <v>0</v>
      </c>
      <c r="E353" s="36">
        <f ca="1">SUMIFS(СВЦЭМ!$K$34:$K$777,СВЦЭМ!$A$34:$A$777,$A353,СВЦЭМ!$B$34:$B$777,E$348)+'СЕТ СН'!$F$16</f>
        <v>0</v>
      </c>
      <c r="F353" s="36">
        <f ca="1">SUMIFS(СВЦЭМ!$K$34:$K$777,СВЦЭМ!$A$34:$A$777,$A353,СВЦЭМ!$B$34:$B$777,F$348)+'СЕТ СН'!$F$16</f>
        <v>0</v>
      </c>
      <c r="G353" s="36">
        <f ca="1">SUMIFS(СВЦЭМ!$K$34:$K$777,СВЦЭМ!$A$34:$A$777,$A353,СВЦЭМ!$B$34:$B$777,G$348)+'СЕТ СН'!$F$16</f>
        <v>0</v>
      </c>
      <c r="H353" s="36">
        <f ca="1">SUMIFS(СВЦЭМ!$K$34:$K$777,СВЦЭМ!$A$34:$A$777,$A353,СВЦЭМ!$B$34:$B$777,H$348)+'СЕТ СН'!$F$16</f>
        <v>0</v>
      </c>
      <c r="I353" s="36">
        <f ca="1">SUMIFS(СВЦЭМ!$K$34:$K$777,СВЦЭМ!$A$34:$A$777,$A353,СВЦЭМ!$B$34:$B$777,I$348)+'СЕТ СН'!$F$16</f>
        <v>0</v>
      </c>
      <c r="J353" s="36">
        <f ca="1">SUMIFS(СВЦЭМ!$K$34:$K$777,СВЦЭМ!$A$34:$A$777,$A353,СВЦЭМ!$B$34:$B$777,J$348)+'СЕТ СН'!$F$16</f>
        <v>0</v>
      </c>
      <c r="K353" s="36">
        <f ca="1">SUMIFS(СВЦЭМ!$K$34:$K$777,СВЦЭМ!$A$34:$A$777,$A353,СВЦЭМ!$B$34:$B$777,K$348)+'СЕТ СН'!$F$16</f>
        <v>0</v>
      </c>
      <c r="L353" s="36">
        <f ca="1">SUMIFS(СВЦЭМ!$K$34:$K$777,СВЦЭМ!$A$34:$A$777,$A353,СВЦЭМ!$B$34:$B$777,L$348)+'СЕТ СН'!$F$16</f>
        <v>0</v>
      </c>
      <c r="M353" s="36">
        <f ca="1">SUMIFS(СВЦЭМ!$K$34:$K$777,СВЦЭМ!$A$34:$A$777,$A353,СВЦЭМ!$B$34:$B$777,M$348)+'СЕТ СН'!$F$16</f>
        <v>0</v>
      </c>
      <c r="N353" s="36">
        <f ca="1">SUMIFS(СВЦЭМ!$K$34:$K$777,СВЦЭМ!$A$34:$A$777,$A353,СВЦЭМ!$B$34:$B$777,N$348)+'СЕТ СН'!$F$16</f>
        <v>0</v>
      </c>
      <c r="O353" s="36">
        <f ca="1">SUMIFS(СВЦЭМ!$K$34:$K$777,СВЦЭМ!$A$34:$A$777,$A353,СВЦЭМ!$B$34:$B$777,O$348)+'СЕТ СН'!$F$16</f>
        <v>0</v>
      </c>
      <c r="P353" s="36">
        <f ca="1">SUMIFS(СВЦЭМ!$K$34:$K$777,СВЦЭМ!$A$34:$A$777,$A353,СВЦЭМ!$B$34:$B$777,P$348)+'СЕТ СН'!$F$16</f>
        <v>0</v>
      </c>
      <c r="Q353" s="36">
        <f ca="1">SUMIFS(СВЦЭМ!$K$34:$K$777,СВЦЭМ!$A$34:$A$777,$A353,СВЦЭМ!$B$34:$B$777,Q$348)+'СЕТ СН'!$F$16</f>
        <v>0</v>
      </c>
      <c r="R353" s="36">
        <f ca="1">SUMIFS(СВЦЭМ!$K$34:$K$777,СВЦЭМ!$A$34:$A$777,$A353,СВЦЭМ!$B$34:$B$777,R$348)+'СЕТ СН'!$F$16</f>
        <v>0</v>
      </c>
      <c r="S353" s="36">
        <f ca="1">SUMIFS(СВЦЭМ!$K$34:$K$777,СВЦЭМ!$A$34:$A$777,$A353,СВЦЭМ!$B$34:$B$777,S$348)+'СЕТ СН'!$F$16</f>
        <v>0</v>
      </c>
      <c r="T353" s="36">
        <f ca="1">SUMIFS(СВЦЭМ!$K$34:$K$777,СВЦЭМ!$A$34:$A$777,$A353,СВЦЭМ!$B$34:$B$777,T$348)+'СЕТ СН'!$F$16</f>
        <v>0</v>
      </c>
      <c r="U353" s="36">
        <f ca="1">SUMIFS(СВЦЭМ!$K$34:$K$777,СВЦЭМ!$A$34:$A$777,$A353,СВЦЭМ!$B$34:$B$777,U$348)+'СЕТ СН'!$F$16</f>
        <v>0</v>
      </c>
      <c r="V353" s="36">
        <f ca="1">SUMIFS(СВЦЭМ!$K$34:$K$777,СВЦЭМ!$A$34:$A$777,$A353,СВЦЭМ!$B$34:$B$777,V$348)+'СЕТ СН'!$F$16</f>
        <v>0</v>
      </c>
      <c r="W353" s="36">
        <f ca="1">SUMIFS(СВЦЭМ!$K$34:$K$777,СВЦЭМ!$A$34:$A$777,$A353,СВЦЭМ!$B$34:$B$777,W$348)+'СЕТ СН'!$F$16</f>
        <v>0</v>
      </c>
      <c r="X353" s="36">
        <f ca="1">SUMIFS(СВЦЭМ!$K$34:$K$777,СВЦЭМ!$A$34:$A$777,$A353,СВЦЭМ!$B$34:$B$777,X$348)+'СЕТ СН'!$F$16</f>
        <v>0</v>
      </c>
      <c r="Y353" s="36">
        <f ca="1">SUMIFS(СВЦЭМ!$K$34:$K$777,СВЦЭМ!$A$34:$A$777,$A353,СВЦЭМ!$B$34:$B$777,Y$348)+'СЕТ СН'!$F$16</f>
        <v>0</v>
      </c>
    </row>
    <row r="354" spans="1:25" ht="15.75" hidden="1" x14ac:dyDescent="0.2">
      <c r="A354" s="35">
        <f t="shared" si="10"/>
        <v>43502</v>
      </c>
      <c r="B354" s="36">
        <f ca="1">SUMIFS(СВЦЭМ!$K$34:$K$777,СВЦЭМ!$A$34:$A$777,$A354,СВЦЭМ!$B$34:$B$777,B$348)+'СЕТ СН'!$F$16</f>
        <v>0</v>
      </c>
      <c r="C354" s="36">
        <f ca="1">SUMIFS(СВЦЭМ!$K$34:$K$777,СВЦЭМ!$A$34:$A$777,$A354,СВЦЭМ!$B$34:$B$777,C$348)+'СЕТ СН'!$F$16</f>
        <v>0</v>
      </c>
      <c r="D354" s="36">
        <f ca="1">SUMIFS(СВЦЭМ!$K$34:$K$777,СВЦЭМ!$A$34:$A$777,$A354,СВЦЭМ!$B$34:$B$777,D$348)+'СЕТ СН'!$F$16</f>
        <v>0</v>
      </c>
      <c r="E354" s="36">
        <f ca="1">SUMIFS(СВЦЭМ!$K$34:$K$777,СВЦЭМ!$A$34:$A$777,$A354,СВЦЭМ!$B$34:$B$777,E$348)+'СЕТ СН'!$F$16</f>
        <v>0</v>
      </c>
      <c r="F354" s="36">
        <f ca="1">SUMIFS(СВЦЭМ!$K$34:$K$777,СВЦЭМ!$A$34:$A$777,$A354,СВЦЭМ!$B$34:$B$777,F$348)+'СЕТ СН'!$F$16</f>
        <v>0</v>
      </c>
      <c r="G354" s="36">
        <f ca="1">SUMIFS(СВЦЭМ!$K$34:$K$777,СВЦЭМ!$A$34:$A$777,$A354,СВЦЭМ!$B$34:$B$777,G$348)+'СЕТ СН'!$F$16</f>
        <v>0</v>
      </c>
      <c r="H354" s="36">
        <f ca="1">SUMIFS(СВЦЭМ!$K$34:$K$777,СВЦЭМ!$A$34:$A$777,$A354,СВЦЭМ!$B$34:$B$777,H$348)+'СЕТ СН'!$F$16</f>
        <v>0</v>
      </c>
      <c r="I354" s="36">
        <f ca="1">SUMIFS(СВЦЭМ!$K$34:$K$777,СВЦЭМ!$A$34:$A$777,$A354,СВЦЭМ!$B$34:$B$777,I$348)+'СЕТ СН'!$F$16</f>
        <v>0</v>
      </c>
      <c r="J354" s="36">
        <f ca="1">SUMIFS(СВЦЭМ!$K$34:$K$777,СВЦЭМ!$A$34:$A$777,$A354,СВЦЭМ!$B$34:$B$777,J$348)+'СЕТ СН'!$F$16</f>
        <v>0</v>
      </c>
      <c r="K354" s="36">
        <f ca="1">SUMIFS(СВЦЭМ!$K$34:$K$777,СВЦЭМ!$A$34:$A$777,$A354,СВЦЭМ!$B$34:$B$777,K$348)+'СЕТ СН'!$F$16</f>
        <v>0</v>
      </c>
      <c r="L354" s="36">
        <f ca="1">SUMIFS(СВЦЭМ!$K$34:$K$777,СВЦЭМ!$A$34:$A$777,$A354,СВЦЭМ!$B$34:$B$777,L$348)+'СЕТ СН'!$F$16</f>
        <v>0</v>
      </c>
      <c r="M354" s="36">
        <f ca="1">SUMIFS(СВЦЭМ!$K$34:$K$777,СВЦЭМ!$A$34:$A$777,$A354,СВЦЭМ!$B$34:$B$777,M$348)+'СЕТ СН'!$F$16</f>
        <v>0</v>
      </c>
      <c r="N354" s="36">
        <f ca="1">SUMIFS(СВЦЭМ!$K$34:$K$777,СВЦЭМ!$A$34:$A$777,$A354,СВЦЭМ!$B$34:$B$777,N$348)+'СЕТ СН'!$F$16</f>
        <v>0</v>
      </c>
      <c r="O354" s="36">
        <f ca="1">SUMIFS(СВЦЭМ!$K$34:$K$777,СВЦЭМ!$A$34:$A$777,$A354,СВЦЭМ!$B$34:$B$777,O$348)+'СЕТ СН'!$F$16</f>
        <v>0</v>
      </c>
      <c r="P354" s="36">
        <f ca="1">SUMIFS(СВЦЭМ!$K$34:$K$777,СВЦЭМ!$A$34:$A$777,$A354,СВЦЭМ!$B$34:$B$777,P$348)+'СЕТ СН'!$F$16</f>
        <v>0</v>
      </c>
      <c r="Q354" s="36">
        <f ca="1">SUMIFS(СВЦЭМ!$K$34:$K$777,СВЦЭМ!$A$34:$A$777,$A354,СВЦЭМ!$B$34:$B$777,Q$348)+'СЕТ СН'!$F$16</f>
        <v>0</v>
      </c>
      <c r="R354" s="36">
        <f ca="1">SUMIFS(СВЦЭМ!$K$34:$K$777,СВЦЭМ!$A$34:$A$777,$A354,СВЦЭМ!$B$34:$B$777,R$348)+'СЕТ СН'!$F$16</f>
        <v>0</v>
      </c>
      <c r="S354" s="36">
        <f ca="1">SUMIFS(СВЦЭМ!$K$34:$K$777,СВЦЭМ!$A$34:$A$777,$A354,СВЦЭМ!$B$34:$B$777,S$348)+'СЕТ СН'!$F$16</f>
        <v>0</v>
      </c>
      <c r="T354" s="36">
        <f ca="1">SUMIFS(СВЦЭМ!$K$34:$K$777,СВЦЭМ!$A$34:$A$777,$A354,СВЦЭМ!$B$34:$B$777,T$348)+'СЕТ СН'!$F$16</f>
        <v>0</v>
      </c>
      <c r="U354" s="36">
        <f ca="1">SUMIFS(СВЦЭМ!$K$34:$K$777,СВЦЭМ!$A$34:$A$777,$A354,СВЦЭМ!$B$34:$B$777,U$348)+'СЕТ СН'!$F$16</f>
        <v>0</v>
      </c>
      <c r="V354" s="36">
        <f ca="1">SUMIFS(СВЦЭМ!$K$34:$K$777,СВЦЭМ!$A$34:$A$777,$A354,СВЦЭМ!$B$34:$B$777,V$348)+'СЕТ СН'!$F$16</f>
        <v>0</v>
      </c>
      <c r="W354" s="36">
        <f ca="1">SUMIFS(СВЦЭМ!$K$34:$K$777,СВЦЭМ!$A$34:$A$777,$A354,СВЦЭМ!$B$34:$B$777,W$348)+'СЕТ СН'!$F$16</f>
        <v>0</v>
      </c>
      <c r="X354" s="36">
        <f ca="1">SUMIFS(СВЦЭМ!$K$34:$K$777,СВЦЭМ!$A$34:$A$777,$A354,СВЦЭМ!$B$34:$B$777,X$348)+'СЕТ СН'!$F$16</f>
        <v>0</v>
      </c>
      <c r="Y354" s="36">
        <f ca="1">SUMIFS(СВЦЭМ!$K$34:$K$777,СВЦЭМ!$A$34:$A$777,$A354,СВЦЭМ!$B$34:$B$777,Y$348)+'СЕТ СН'!$F$16</f>
        <v>0</v>
      </c>
    </row>
    <row r="355" spans="1:25" ht="15.75" hidden="1" x14ac:dyDescent="0.2">
      <c r="A355" s="35">
        <f t="shared" si="10"/>
        <v>43503</v>
      </c>
      <c r="B355" s="36">
        <f ca="1">SUMIFS(СВЦЭМ!$K$34:$K$777,СВЦЭМ!$A$34:$A$777,$A355,СВЦЭМ!$B$34:$B$777,B$348)+'СЕТ СН'!$F$16</f>
        <v>0</v>
      </c>
      <c r="C355" s="36">
        <f ca="1">SUMIFS(СВЦЭМ!$K$34:$K$777,СВЦЭМ!$A$34:$A$777,$A355,СВЦЭМ!$B$34:$B$777,C$348)+'СЕТ СН'!$F$16</f>
        <v>0</v>
      </c>
      <c r="D355" s="36">
        <f ca="1">SUMIFS(СВЦЭМ!$K$34:$K$777,СВЦЭМ!$A$34:$A$777,$A355,СВЦЭМ!$B$34:$B$777,D$348)+'СЕТ СН'!$F$16</f>
        <v>0</v>
      </c>
      <c r="E355" s="36">
        <f ca="1">SUMIFS(СВЦЭМ!$K$34:$K$777,СВЦЭМ!$A$34:$A$777,$A355,СВЦЭМ!$B$34:$B$777,E$348)+'СЕТ СН'!$F$16</f>
        <v>0</v>
      </c>
      <c r="F355" s="36">
        <f ca="1">SUMIFS(СВЦЭМ!$K$34:$K$777,СВЦЭМ!$A$34:$A$777,$A355,СВЦЭМ!$B$34:$B$777,F$348)+'СЕТ СН'!$F$16</f>
        <v>0</v>
      </c>
      <c r="G355" s="36">
        <f ca="1">SUMIFS(СВЦЭМ!$K$34:$K$777,СВЦЭМ!$A$34:$A$777,$A355,СВЦЭМ!$B$34:$B$777,G$348)+'СЕТ СН'!$F$16</f>
        <v>0</v>
      </c>
      <c r="H355" s="36">
        <f ca="1">SUMIFS(СВЦЭМ!$K$34:$K$777,СВЦЭМ!$A$34:$A$777,$A355,СВЦЭМ!$B$34:$B$777,H$348)+'СЕТ СН'!$F$16</f>
        <v>0</v>
      </c>
      <c r="I355" s="36">
        <f ca="1">SUMIFS(СВЦЭМ!$K$34:$K$777,СВЦЭМ!$A$34:$A$777,$A355,СВЦЭМ!$B$34:$B$777,I$348)+'СЕТ СН'!$F$16</f>
        <v>0</v>
      </c>
      <c r="J355" s="36">
        <f ca="1">SUMIFS(СВЦЭМ!$K$34:$K$777,СВЦЭМ!$A$34:$A$777,$A355,СВЦЭМ!$B$34:$B$777,J$348)+'СЕТ СН'!$F$16</f>
        <v>0</v>
      </c>
      <c r="K355" s="36">
        <f ca="1">SUMIFS(СВЦЭМ!$K$34:$K$777,СВЦЭМ!$A$34:$A$777,$A355,СВЦЭМ!$B$34:$B$777,K$348)+'СЕТ СН'!$F$16</f>
        <v>0</v>
      </c>
      <c r="L355" s="36">
        <f ca="1">SUMIFS(СВЦЭМ!$K$34:$K$777,СВЦЭМ!$A$34:$A$777,$A355,СВЦЭМ!$B$34:$B$777,L$348)+'СЕТ СН'!$F$16</f>
        <v>0</v>
      </c>
      <c r="M355" s="36">
        <f ca="1">SUMIFS(СВЦЭМ!$K$34:$K$777,СВЦЭМ!$A$34:$A$777,$A355,СВЦЭМ!$B$34:$B$777,M$348)+'СЕТ СН'!$F$16</f>
        <v>0</v>
      </c>
      <c r="N355" s="36">
        <f ca="1">SUMIFS(СВЦЭМ!$K$34:$K$777,СВЦЭМ!$A$34:$A$777,$A355,СВЦЭМ!$B$34:$B$777,N$348)+'СЕТ СН'!$F$16</f>
        <v>0</v>
      </c>
      <c r="O355" s="36">
        <f ca="1">SUMIFS(СВЦЭМ!$K$34:$K$777,СВЦЭМ!$A$34:$A$777,$A355,СВЦЭМ!$B$34:$B$777,O$348)+'СЕТ СН'!$F$16</f>
        <v>0</v>
      </c>
      <c r="P355" s="36">
        <f ca="1">SUMIFS(СВЦЭМ!$K$34:$K$777,СВЦЭМ!$A$34:$A$777,$A355,СВЦЭМ!$B$34:$B$777,P$348)+'СЕТ СН'!$F$16</f>
        <v>0</v>
      </c>
      <c r="Q355" s="36">
        <f ca="1">SUMIFS(СВЦЭМ!$K$34:$K$777,СВЦЭМ!$A$34:$A$777,$A355,СВЦЭМ!$B$34:$B$777,Q$348)+'СЕТ СН'!$F$16</f>
        <v>0</v>
      </c>
      <c r="R355" s="36">
        <f ca="1">SUMIFS(СВЦЭМ!$K$34:$K$777,СВЦЭМ!$A$34:$A$777,$A355,СВЦЭМ!$B$34:$B$777,R$348)+'СЕТ СН'!$F$16</f>
        <v>0</v>
      </c>
      <c r="S355" s="36">
        <f ca="1">SUMIFS(СВЦЭМ!$K$34:$K$777,СВЦЭМ!$A$34:$A$777,$A355,СВЦЭМ!$B$34:$B$777,S$348)+'СЕТ СН'!$F$16</f>
        <v>0</v>
      </c>
      <c r="T355" s="36">
        <f ca="1">SUMIFS(СВЦЭМ!$K$34:$K$777,СВЦЭМ!$A$34:$A$777,$A355,СВЦЭМ!$B$34:$B$777,T$348)+'СЕТ СН'!$F$16</f>
        <v>0</v>
      </c>
      <c r="U355" s="36">
        <f ca="1">SUMIFS(СВЦЭМ!$K$34:$K$777,СВЦЭМ!$A$34:$A$777,$A355,СВЦЭМ!$B$34:$B$777,U$348)+'СЕТ СН'!$F$16</f>
        <v>0</v>
      </c>
      <c r="V355" s="36">
        <f ca="1">SUMIFS(СВЦЭМ!$K$34:$K$777,СВЦЭМ!$A$34:$A$777,$A355,СВЦЭМ!$B$34:$B$777,V$348)+'СЕТ СН'!$F$16</f>
        <v>0</v>
      </c>
      <c r="W355" s="36">
        <f ca="1">SUMIFS(СВЦЭМ!$K$34:$K$777,СВЦЭМ!$A$34:$A$777,$A355,СВЦЭМ!$B$34:$B$777,W$348)+'СЕТ СН'!$F$16</f>
        <v>0</v>
      </c>
      <c r="X355" s="36">
        <f ca="1">SUMIFS(СВЦЭМ!$K$34:$K$777,СВЦЭМ!$A$34:$A$777,$A355,СВЦЭМ!$B$34:$B$777,X$348)+'СЕТ СН'!$F$16</f>
        <v>0</v>
      </c>
      <c r="Y355" s="36">
        <f ca="1">SUMIFS(СВЦЭМ!$K$34:$K$777,СВЦЭМ!$A$34:$A$777,$A355,СВЦЭМ!$B$34:$B$777,Y$348)+'СЕТ СН'!$F$16</f>
        <v>0</v>
      </c>
    </row>
    <row r="356" spans="1:25" ht="15.75" hidden="1" x14ac:dyDescent="0.2">
      <c r="A356" s="35">
        <f t="shared" si="10"/>
        <v>43504</v>
      </c>
      <c r="B356" s="36">
        <f ca="1">SUMIFS(СВЦЭМ!$K$34:$K$777,СВЦЭМ!$A$34:$A$777,$A356,СВЦЭМ!$B$34:$B$777,B$348)+'СЕТ СН'!$F$16</f>
        <v>0</v>
      </c>
      <c r="C356" s="36">
        <f ca="1">SUMIFS(СВЦЭМ!$K$34:$K$777,СВЦЭМ!$A$34:$A$777,$A356,СВЦЭМ!$B$34:$B$777,C$348)+'СЕТ СН'!$F$16</f>
        <v>0</v>
      </c>
      <c r="D356" s="36">
        <f ca="1">SUMIFS(СВЦЭМ!$K$34:$K$777,СВЦЭМ!$A$34:$A$777,$A356,СВЦЭМ!$B$34:$B$777,D$348)+'СЕТ СН'!$F$16</f>
        <v>0</v>
      </c>
      <c r="E356" s="36">
        <f ca="1">SUMIFS(СВЦЭМ!$K$34:$K$777,СВЦЭМ!$A$34:$A$777,$A356,СВЦЭМ!$B$34:$B$777,E$348)+'СЕТ СН'!$F$16</f>
        <v>0</v>
      </c>
      <c r="F356" s="36">
        <f ca="1">SUMIFS(СВЦЭМ!$K$34:$K$777,СВЦЭМ!$A$34:$A$777,$A356,СВЦЭМ!$B$34:$B$777,F$348)+'СЕТ СН'!$F$16</f>
        <v>0</v>
      </c>
      <c r="G356" s="36">
        <f ca="1">SUMIFS(СВЦЭМ!$K$34:$K$777,СВЦЭМ!$A$34:$A$777,$A356,СВЦЭМ!$B$34:$B$777,G$348)+'СЕТ СН'!$F$16</f>
        <v>0</v>
      </c>
      <c r="H356" s="36">
        <f ca="1">SUMIFS(СВЦЭМ!$K$34:$K$777,СВЦЭМ!$A$34:$A$777,$A356,СВЦЭМ!$B$34:$B$777,H$348)+'СЕТ СН'!$F$16</f>
        <v>0</v>
      </c>
      <c r="I356" s="36">
        <f ca="1">SUMIFS(СВЦЭМ!$K$34:$K$777,СВЦЭМ!$A$34:$A$777,$A356,СВЦЭМ!$B$34:$B$777,I$348)+'СЕТ СН'!$F$16</f>
        <v>0</v>
      </c>
      <c r="J356" s="36">
        <f ca="1">SUMIFS(СВЦЭМ!$K$34:$K$777,СВЦЭМ!$A$34:$A$777,$A356,СВЦЭМ!$B$34:$B$777,J$348)+'СЕТ СН'!$F$16</f>
        <v>0</v>
      </c>
      <c r="K356" s="36">
        <f ca="1">SUMIFS(СВЦЭМ!$K$34:$K$777,СВЦЭМ!$A$34:$A$777,$A356,СВЦЭМ!$B$34:$B$777,K$348)+'СЕТ СН'!$F$16</f>
        <v>0</v>
      </c>
      <c r="L356" s="36">
        <f ca="1">SUMIFS(СВЦЭМ!$K$34:$K$777,СВЦЭМ!$A$34:$A$777,$A356,СВЦЭМ!$B$34:$B$777,L$348)+'СЕТ СН'!$F$16</f>
        <v>0</v>
      </c>
      <c r="M356" s="36">
        <f ca="1">SUMIFS(СВЦЭМ!$K$34:$K$777,СВЦЭМ!$A$34:$A$777,$A356,СВЦЭМ!$B$34:$B$777,M$348)+'СЕТ СН'!$F$16</f>
        <v>0</v>
      </c>
      <c r="N356" s="36">
        <f ca="1">SUMIFS(СВЦЭМ!$K$34:$K$777,СВЦЭМ!$A$34:$A$777,$A356,СВЦЭМ!$B$34:$B$777,N$348)+'СЕТ СН'!$F$16</f>
        <v>0</v>
      </c>
      <c r="O356" s="36">
        <f ca="1">SUMIFS(СВЦЭМ!$K$34:$K$777,СВЦЭМ!$A$34:$A$777,$A356,СВЦЭМ!$B$34:$B$777,O$348)+'СЕТ СН'!$F$16</f>
        <v>0</v>
      </c>
      <c r="P356" s="36">
        <f ca="1">SUMIFS(СВЦЭМ!$K$34:$K$777,СВЦЭМ!$A$34:$A$777,$A356,СВЦЭМ!$B$34:$B$777,P$348)+'СЕТ СН'!$F$16</f>
        <v>0</v>
      </c>
      <c r="Q356" s="36">
        <f ca="1">SUMIFS(СВЦЭМ!$K$34:$K$777,СВЦЭМ!$A$34:$A$777,$A356,СВЦЭМ!$B$34:$B$777,Q$348)+'СЕТ СН'!$F$16</f>
        <v>0</v>
      </c>
      <c r="R356" s="36">
        <f ca="1">SUMIFS(СВЦЭМ!$K$34:$K$777,СВЦЭМ!$A$34:$A$777,$A356,СВЦЭМ!$B$34:$B$777,R$348)+'СЕТ СН'!$F$16</f>
        <v>0</v>
      </c>
      <c r="S356" s="36">
        <f ca="1">SUMIFS(СВЦЭМ!$K$34:$K$777,СВЦЭМ!$A$34:$A$777,$A356,СВЦЭМ!$B$34:$B$777,S$348)+'СЕТ СН'!$F$16</f>
        <v>0</v>
      </c>
      <c r="T356" s="36">
        <f ca="1">SUMIFS(СВЦЭМ!$K$34:$K$777,СВЦЭМ!$A$34:$A$777,$A356,СВЦЭМ!$B$34:$B$777,T$348)+'СЕТ СН'!$F$16</f>
        <v>0</v>
      </c>
      <c r="U356" s="36">
        <f ca="1">SUMIFS(СВЦЭМ!$K$34:$K$777,СВЦЭМ!$A$34:$A$777,$A356,СВЦЭМ!$B$34:$B$777,U$348)+'СЕТ СН'!$F$16</f>
        <v>0</v>
      </c>
      <c r="V356" s="36">
        <f ca="1">SUMIFS(СВЦЭМ!$K$34:$K$777,СВЦЭМ!$A$34:$A$777,$A356,СВЦЭМ!$B$34:$B$777,V$348)+'СЕТ СН'!$F$16</f>
        <v>0</v>
      </c>
      <c r="W356" s="36">
        <f ca="1">SUMIFS(СВЦЭМ!$K$34:$K$777,СВЦЭМ!$A$34:$A$777,$A356,СВЦЭМ!$B$34:$B$777,W$348)+'СЕТ СН'!$F$16</f>
        <v>0</v>
      </c>
      <c r="X356" s="36">
        <f ca="1">SUMIFS(СВЦЭМ!$K$34:$K$777,СВЦЭМ!$A$34:$A$777,$A356,СВЦЭМ!$B$34:$B$777,X$348)+'СЕТ СН'!$F$16</f>
        <v>0</v>
      </c>
      <c r="Y356" s="36">
        <f ca="1">SUMIFS(СВЦЭМ!$K$34:$K$777,СВЦЭМ!$A$34:$A$777,$A356,СВЦЭМ!$B$34:$B$777,Y$348)+'СЕТ СН'!$F$16</f>
        <v>0</v>
      </c>
    </row>
    <row r="357" spans="1:25" ht="15.75" hidden="1" x14ac:dyDescent="0.2">
      <c r="A357" s="35">
        <f t="shared" si="10"/>
        <v>43505</v>
      </c>
      <c r="B357" s="36">
        <f ca="1">SUMIFS(СВЦЭМ!$K$34:$K$777,СВЦЭМ!$A$34:$A$777,$A357,СВЦЭМ!$B$34:$B$777,B$348)+'СЕТ СН'!$F$16</f>
        <v>0</v>
      </c>
      <c r="C357" s="36">
        <f ca="1">SUMIFS(СВЦЭМ!$K$34:$K$777,СВЦЭМ!$A$34:$A$777,$A357,СВЦЭМ!$B$34:$B$777,C$348)+'СЕТ СН'!$F$16</f>
        <v>0</v>
      </c>
      <c r="D357" s="36">
        <f ca="1">SUMIFS(СВЦЭМ!$K$34:$K$777,СВЦЭМ!$A$34:$A$777,$A357,СВЦЭМ!$B$34:$B$777,D$348)+'СЕТ СН'!$F$16</f>
        <v>0</v>
      </c>
      <c r="E357" s="36">
        <f ca="1">SUMIFS(СВЦЭМ!$K$34:$K$777,СВЦЭМ!$A$34:$A$777,$A357,СВЦЭМ!$B$34:$B$777,E$348)+'СЕТ СН'!$F$16</f>
        <v>0</v>
      </c>
      <c r="F357" s="36">
        <f ca="1">SUMIFS(СВЦЭМ!$K$34:$K$777,СВЦЭМ!$A$34:$A$777,$A357,СВЦЭМ!$B$34:$B$777,F$348)+'СЕТ СН'!$F$16</f>
        <v>0</v>
      </c>
      <c r="G357" s="36">
        <f ca="1">SUMIFS(СВЦЭМ!$K$34:$K$777,СВЦЭМ!$A$34:$A$777,$A357,СВЦЭМ!$B$34:$B$777,G$348)+'СЕТ СН'!$F$16</f>
        <v>0</v>
      </c>
      <c r="H357" s="36">
        <f ca="1">SUMIFS(СВЦЭМ!$K$34:$K$777,СВЦЭМ!$A$34:$A$777,$A357,СВЦЭМ!$B$34:$B$777,H$348)+'СЕТ СН'!$F$16</f>
        <v>0</v>
      </c>
      <c r="I357" s="36">
        <f ca="1">SUMIFS(СВЦЭМ!$K$34:$K$777,СВЦЭМ!$A$34:$A$777,$A357,СВЦЭМ!$B$34:$B$777,I$348)+'СЕТ СН'!$F$16</f>
        <v>0</v>
      </c>
      <c r="J357" s="36">
        <f ca="1">SUMIFS(СВЦЭМ!$K$34:$K$777,СВЦЭМ!$A$34:$A$777,$A357,СВЦЭМ!$B$34:$B$777,J$348)+'СЕТ СН'!$F$16</f>
        <v>0</v>
      </c>
      <c r="K357" s="36">
        <f ca="1">SUMIFS(СВЦЭМ!$K$34:$K$777,СВЦЭМ!$A$34:$A$777,$A357,СВЦЭМ!$B$34:$B$777,K$348)+'СЕТ СН'!$F$16</f>
        <v>0</v>
      </c>
      <c r="L357" s="36">
        <f ca="1">SUMIFS(СВЦЭМ!$K$34:$K$777,СВЦЭМ!$A$34:$A$777,$A357,СВЦЭМ!$B$34:$B$777,L$348)+'СЕТ СН'!$F$16</f>
        <v>0</v>
      </c>
      <c r="M357" s="36">
        <f ca="1">SUMIFS(СВЦЭМ!$K$34:$K$777,СВЦЭМ!$A$34:$A$777,$A357,СВЦЭМ!$B$34:$B$777,M$348)+'СЕТ СН'!$F$16</f>
        <v>0</v>
      </c>
      <c r="N357" s="36">
        <f ca="1">SUMIFS(СВЦЭМ!$K$34:$K$777,СВЦЭМ!$A$34:$A$777,$A357,СВЦЭМ!$B$34:$B$777,N$348)+'СЕТ СН'!$F$16</f>
        <v>0</v>
      </c>
      <c r="O357" s="36">
        <f ca="1">SUMIFS(СВЦЭМ!$K$34:$K$777,СВЦЭМ!$A$34:$A$777,$A357,СВЦЭМ!$B$34:$B$777,O$348)+'СЕТ СН'!$F$16</f>
        <v>0</v>
      </c>
      <c r="P357" s="36">
        <f ca="1">SUMIFS(СВЦЭМ!$K$34:$K$777,СВЦЭМ!$A$34:$A$777,$A357,СВЦЭМ!$B$34:$B$777,P$348)+'СЕТ СН'!$F$16</f>
        <v>0</v>
      </c>
      <c r="Q357" s="36">
        <f ca="1">SUMIFS(СВЦЭМ!$K$34:$K$777,СВЦЭМ!$A$34:$A$777,$A357,СВЦЭМ!$B$34:$B$777,Q$348)+'СЕТ СН'!$F$16</f>
        <v>0</v>
      </c>
      <c r="R357" s="36">
        <f ca="1">SUMIFS(СВЦЭМ!$K$34:$K$777,СВЦЭМ!$A$34:$A$777,$A357,СВЦЭМ!$B$34:$B$777,R$348)+'СЕТ СН'!$F$16</f>
        <v>0</v>
      </c>
      <c r="S357" s="36">
        <f ca="1">SUMIFS(СВЦЭМ!$K$34:$K$777,СВЦЭМ!$A$34:$A$777,$A357,СВЦЭМ!$B$34:$B$777,S$348)+'СЕТ СН'!$F$16</f>
        <v>0</v>
      </c>
      <c r="T357" s="36">
        <f ca="1">SUMIFS(СВЦЭМ!$K$34:$K$777,СВЦЭМ!$A$34:$A$777,$A357,СВЦЭМ!$B$34:$B$777,T$348)+'СЕТ СН'!$F$16</f>
        <v>0</v>
      </c>
      <c r="U357" s="36">
        <f ca="1">SUMIFS(СВЦЭМ!$K$34:$K$777,СВЦЭМ!$A$34:$A$777,$A357,СВЦЭМ!$B$34:$B$777,U$348)+'СЕТ СН'!$F$16</f>
        <v>0</v>
      </c>
      <c r="V357" s="36">
        <f ca="1">SUMIFS(СВЦЭМ!$K$34:$K$777,СВЦЭМ!$A$34:$A$777,$A357,СВЦЭМ!$B$34:$B$777,V$348)+'СЕТ СН'!$F$16</f>
        <v>0</v>
      </c>
      <c r="W357" s="36">
        <f ca="1">SUMIFS(СВЦЭМ!$K$34:$K$777,СВЦЭМ!$A$34:$A$777,$A357,СВЦЭМ!$B$34:$B$777,W$348)+'СЕТ СН'!$F$16</f>
        <v>0</v>
      </c>
      <c r="X357" s="36">
        <f ca="1">SUMIFS(СВЦЭМ!$K$34:$K$777,СВЦЭМ!$A$34:$A$777,$A357,СВЦЭМ!$B$34:$B$777,X$348)+'СЕТ СН'!$F$16</f>
        <v>0</v>
      </c>
      <c r="Y357" s="36">
        <f ca="1">SUMIFS(СВЦЭМ!$K$34:$K$777,СВЦЭМ!$A$34:$A$777,$A357,СВЦЭМ!$B$34:$B$777,Y$348)+'СЕТ СН'!$F$16</f>
        <v>0</v>
      </c>
    </row>
    <row r="358" spans="1:25" ht="15.75" hidden="1" x14ac:dyDescent="0.2">
      <c r="A358" s="35">
        <f t="shared" si="10"/>
        <v>43506</v>
      </c>
      <c r="B358" s="36">
        <f ca="1">SUMIFS(СВЦЭМ!$K$34:$K$777,СВЦЭМ!$A$34:$A$777,$A358,СВЦЭМ!$B$34:$B$777,B$348)+'СЕТ СН'!$F$16</f>
        <v>0</v>
      </c>
      <c r="C358" s="36">
        <f ca="1">SUMIFS(СВЦЭМ!$K$34:$K$777,СВЦЭМ!$A$34:$A$777,$A358,СВЦЭМ!$B$34:$B$777,C$348)+'СЕТ СН'!$F$16</f>
        <v>0</v>
      </c>
      <c r="D358" s="36">
        <f ca="1">SUMIFS(СВЦЭМ!$K$34:$K$777,СВЦЭМ!$A$34:$A$777,$A358,СВЦЭМ!$B$34:$B$777,D$348)+'СЕТ СН'!$F$16</f>
        <v>0</v>
      </c>
      <c r="E358" s="36">
        <f ca="1">SUMIFS(СВЦЭМ!$K$34:$K$777,СВЦЭМ!$A$34:$A$777,$A358,СВЦЭМ!$B$34:$B$777,E$348)+'СЕТ СН'!$F$16</f>
        <v>0</v>
      </c>
      <c r="F358" s="36">
        <f ca="1">SUMIFS(СВЦЭМ!$K$34:$K$777,СВЦЭМ!$A$34:$A$777,$A358,СВЦЭМ!$B$34:$B$777,F$348)+'СЕТ СН'!$F$16</f>
        <v>0</v>
      </c>
      <c r="G358" s="36">
        <f ca="1">SUMIFS(СВЦЭМ!$K$34:$K$777,СВЦЭМ!$A$34:$A$777,$A358,СВЦЭМ!$B$34:$B$777,G$348)+'СЕТ СН'!$F$16</f>
        <v>0</v>
      </c>
      <c r="H358" s="36">
        <f ca="1">SUMIFS(СВЦЭМ!$K$34:$K$777,СВЦЭМ!$A$34:$A$777,$A358,СВЦЭМ!$B$34:$B$777,H$348)+'СЕТ СН'!$F$16</f>
        <v>0</v>
      </c>
      <c r="I358" s="36">
        <f ca="1">SUMIFS(СВЦЭМ!$K$34:$K$777,СВЦЭМ!$A$34:$A$777,$A358,СВЦЭМ!$B$34:$B$777,I$348)+'СЕТ СН'!$F$16</f>
        <v>0</v>
      </c>
      <c r="J358" s="36">
        <f ca="1">SUMIFS(СВЦЭМ!$K$34:$K$777,СВЦЭМ!$A$34:$A$777,$A358,СВЦЭМ!$B$34:$B$777,J$348)+'СЕТ СН'!$F$16</f>
        <v>0</v>
      </c>
      <c r="K358" s="36">
        <f ca="1">SUMIFS(СВЦЭМ!$K$34:$K$777,СВЦЭМ!$A$34:$A$777,$A358,СВЦЭМ!$B$34:$B$777,K$348)+'СЕТ СН'!$F$16</f>
        <v>0</v>
      </c>
      <c r="L358" s="36">
        <f ca="1">SUMIFS(СВЦЭМ!$K$34:$K$777,СВЦЭМ!$A$34:$A$777,$A358,СВЦЭМ!$B$34:$B$777,L$348)+'СЕТ СН'!$F$16</f>
        <v>0</v>
      </c>
      <c r="M358" s="36">
        <f ca="1">SUMIFS(СВЦЭМ!$K$34:$K$777,СВЦЭМ!$A$34:$A$777,$A358,СВЦЭМ!$B$34:$B$777,M$348)+'СЕТ СН'!$F$16</f>
        <v>0</v>
      </c>
      <c r="N358" s="36">
        <f ca="1">SUMIFS(СВЦЭМ!$K$34:$K$777,СВЦЭМ!$A$34:$A$777,$A358,СВЦЭМ!$B$34:$B$777,N$348)+'СЕТ СН'!$F$16</f>
        <v>0</v>
      </c>
      <c r="O358" s="36">
        <f ca="1">SUMIFS(СВЦЭМ!$K$34:$K$777,СВЦЭМ!$A$34:$A$777,$A358,СВЦЭМ!$B$34:$B$777,O$348)+'СЕТ СН'!$F$16</f>
        <v>0</v>
      </c>
      <c r="P358" s="36">
        <f ca="1">SUMIFS(СВЦЭМ!$K$34:$K$777,СВЦЭМ!$A$34:$A$777,$A358,СВЦЭМ!$B$34:$B$777,P$348)+'СЕТ СН'!$F$16</f>
        <v>0</v>
      </c>
      <c r="Q358" s="36">
        <f ca="1">SUMIFS(СВЦЭМ!$K$34:$K$777,СВЦЭМ!$A$34:$A$777,$A358,СВЦЭМ!$B$34:$B$777,Q$348)+'СЕТ СН'!$F$16</f>
        <v>0</v>
      </c>
      <c r="R358" s="36">
        <f ca="1">SUMIFS(СВЦЭМ!$K$34:$K$777,СВЦЭМ!$A$34:$A$777,$A358,СВЦЭМ!$B$34:$B$777,R$348)+'СЕТ СН'!$F$16</f>
        <v>0</v>
      </c>
      <c r="S358" s="36">
        <f ca="1">SUMIFS(СВЦЭМ!$K$34:$K$777,СВЦЭМ!$A$34:$A$777,$A358,СВЦЭМ!$B$34:$B$777,S$348)+'СЕТ СН'!$F$16</f>
        <v>0</v>
      </c>
      <c r="T358" s="36">
        <f ca="1">SUMIFS(СВЦЭМ!$K$34:$K$777,СВЦЭМ!$A$34:$A$777,$A358,СВЦЭМ!$B$34:$B$777,T$348)+'СЕТ СН'!$F$16</f>
        <v>0</v>
      </c>
      <c r="U358" s="36">
        <f ca="1">SUMIFS(СВЦЭМ!$K$34:$K$777,СВЦЭМ!$A$34:$A$777,$A358,СВЦЭМ!$B$34:$B$777,U$348)+'СЕТ СН'!$F$16</f>
        <v>0</v>
      </c>
      <c r="V358" s="36">
        <f ca="1">SUMIFS(СВЦЭМ!$K$34:$K$777,СВЦЭМ!$A$34:$A$777,$A358,СВЦЭМ!$B$34:$B$777,V$348)+'СЕТ СН'!$F$16</f>
        <v>0</v>
      </c>
      <c r="W358" s="36">
        <f ca="1">SUMIFS(СВЦЭМ!$K$34:$K$777,СВЦЭМ!$A$34:$A$777,$A358,СВЦЭМ!$B$34:$B$777,W$348)+'СЕТ СН'!$F$16</f>
        <v>0</v>
      </c>
      <c r="X358" s="36">
        <f ca="1">SUMIFS(СВЦЭМ!$K$34:$K$777,СВЦЭМ!$A$34:$A$777,$A358,СВЦЭМ!$B$34:$B$777,X$348)+'СЕТ СН'!$F$16</f>
        <v>0</v>
      </c>
      <c r="Y358" s="36">
        <f ca="1">SUMIFS(СВЦЭМ!$K$34:$K$777,СВЦЭМ!$A$34:$A$777,$A358,СВЦЭМ!$B$34:$B$777,Y$348)+'СЕТ СН'!$F$16</f>
        <v>0</v>
      </c>
    </row>
    <row r="359" spans="1:25" ht="15.75" hidden="1" x14ac:dyDescent="0.2">
      <c r="A359" s="35">
        <f t="shared" si="10"/>
        <v>43507</v>
      </c>
      <c r="B359" s="36">
        <f ca="1">SUMIFS(СВЦЭМ!$K$34:$K$777,СВЦЭМ!$A$34:$A$777,$A359,СВЦЭМ!$B$34:$B$777,B$348)+'СЕТ СН'!$F$16</f>
        <v>0</v>
      </c>
      <c r="C359" s="36">
        <f ca="1">SUMIFS(СВЦЭМ!$K$34:$K$777,СВЦЭМ!$A$34:$A$777,$A359,СВЦЭМ!$B$34:$B$777,C$348)+'СЕТ СН'!$F$16</f>
        <v>0</v>
      </c>
      <c r="D359" s="36">
        <f ca="1">SUMIFS(СВЦЭМ!$K$34:$K$777,СВЦЭМ!$A$34:$A$777,$A359,СВЦЭМ!$B$34:$B$777,D$348)+'СЕТ СН'!$F$16</f>
        <v>0</v>
      </c>
      <c r="E359" s="36">
        <f ca="1">SUMIFS(СВЦЭМ!$K$34:$K$777,СВЦЭМ!$A$34:$A$777,$A359,СВЦЭМ!$B$34:$B$777,E$348)+'СЕТ СН'!$F$16</f>
        <v>0</v>
      </c>
      <c r="F359" s="36">
        <f ca="1">SUMIFS(СВЦЭМ!$K$34:$K$777,СВЦЭМ!$A$34:$A$777,$A359,СВЦЭМ!$B$34:$B$777,F$348)+'СЕТ СН'!$F$16</f>
        <v>0</v>
      </c>
      <c r="G359" s="36">
        <f ca="1">SUMIFS(СВЦЭМ!$K$34:$K$777,СВЦЭМ!$A$34:$A$777,$A359,СВЦЭМ!$B$34:$B$777,G$348)+'СЕТ СН'!$F$16</f>
        <v>0</v>
      </c>
      <c r="H359" s="36">
        <f ca="1">SUMIFS(СВЦЭМ!$K$34:$K$777,СВЦЭМ!$A$34:$A$777,$A359,СВЦЭМ!$B$34:$B$777,H$348)+'СЕТ СН'!$F$16</f>
        <v>0</v>
      </c>
      <c r="I359" s="36">
        <f ca="1">SUMIFS(СВЦЭМ!$K$34:$K$777,СВЦЭМ!$A$34:$A$777,$A359,СВЦЭМ!$B$34:$B$777,I$348)+'СЕТ СН'!$F$16</f>
        <v>0</v>
      </c>
      <c r="J359" s="36">
        <f ca="1">SUMIFS(СВЦЭМ!$K$34:$K$777,СВЦЭМ!$A$34:$A$777,$A359,СВЦЭМ!$B$34:$B$777,J$348)+'СЕТ СН'!$F$16</f>
        <v>0</v>
      </c>
      <c r="K359" s="36">
        <f ca="1">SUMIFS(СВЦЭМ!$K$34:$K$777,СВЦЭМ!$A$34:$A$777,$A359,СВЦЭМ!$B$34:$B$777,K$348)+'СЕТ СН'!$F$16</f>
        <v>0</v>
      </c>
      <c r="L359" s="36">
        <f ca="1">SUMIFS(СВЦЭМ!$K$34:$K$777,СВЦЭМ!$A$34:$A$777,$A359,СВЦЭМ!$B$34:$B$777,L$348)+'СЕТ СН'!$F$16</f>
        <v>0</v>
      </c>
      <c r="M359" s="36">
        <f ca="1">SUMIFS(СВЦЭМ!$K$34:$K$777,СВЦЭМ!$A$34:$A$777,$A359,СВЦЭМ!$B$34:$B$777,M$348)+'СЕТ СН'!$F$16</f>
        <v>0</v>
      </c>
      <c r="N359" s="36">
        <f ca="1">SUMIFS(СВЦЭМ!$K$34:$K$777,СВЦЭМ!$A$34:$A$777,$A359,СВЦЭМ!$B$34:$B$777,N$348)+'СЕТ СН'!$F$16</f>
        <v>0</v>
      </c>
      <c r="O359" s="36">
        <f ca="1">SUMIFS(СВЦЭМ!$K$34:$K$777,СВЦЭМ!$A$34:$A$777,$A359,СВЦЭМ!$B$34:$B$777,O$348)+'СЕТ СН'!$F$16</f>
        <v>0</v>
      </c>
      <c r="P359" s="36">
        <f ca="1">SUMIFS(СВЦЭМ!$K$34:$K$777,СВЦЭМ!$A$34:$A$777,$A359,СВЦЭМ!$B$34:$B$777,P$348)+'СЕТ СН'!$F$16</f>
        <v>0</v>
      </c>
      <c r="Q359" s="36">
        <f ca="1">SUMIFS(СВЦЭМ!$K$34:$K$777,СВЦЭМ!$A$34:$A$777,$A359,СВЦЭМ!$B$34:$B$777,Q$348)+'СЕТ СН'!$F$16</f>
        <v>0</v>
      </c>
      <c r="R359" s="36">
        <f ca="1">SUMIFS(СВЦЭМ!$K$34:$K$777,СВЦЭМ!$A$34:$A$777,$A359,СВЦЭМ!$B$34:$B$777,R$348)+'СЕТ СН'!$F$16</f>
        <v>0</v>
      </c>
      <c r="S359" s="36">
        <f ca="1">SUMIFS(СВЦЭМ!$K$34:$K$777,СВЦЭМ!$A$34:$A$777,$A359,СВЦЭМ!$B$34:$B$777,S$348)+'СЕТ СН'!$F$16</f>
        <v>0</v>
      </c>
      <c r="T359" s="36">
        <f ca="1">SUMIFS(СВЦЭМ!$K$34:$K$777,СВЦЭМ!$A$34:$A$777,$A359,СВЦЭМ!$B$34:$B$777,T$348)+'СЕТ СН'!$F$16</f>
        <v>0</v>
      </c>
      <c r="U359" s="36">
        <f ca="1">SUMIFS(СВЦЭМ!$K$34:$K$777,СВЦЭМ!$A$34:$A$777,$A359,СВЦЭМ!$B$34:$B$777,U$348)+'СЕТ СН'!$F$16</f>
        <v>0</v>
      </c>
      <c r="V359" s="36">
        <f ca="1">SUMIFS(СВЦЭМ!$K$34:$K$777,СВЦЭМ!$A$34:$A$777,$A359,СВЦЭМ!$B$34:$B$777,V$348)+'СЕТ СН'!$F$16</f>
        <v>0</v>
      </c>
      <c r="W359" s="36">
        <f ca="1">SUMIFS(СВЦЭМ!$K$34:$K$777,СВЦЭМ!$A$34:$A$777,$A359,СВЦЭМ!$B$34:$B$777,W$348)+'СЕТ СН'!$F$16</f>
        <v>0</v>
      </c>
      <c r="X359" s="36">
        <f ca="1">SUMIFS(СВЦЭМ!$K$34:$K$777,СВЦЭМ!$A$34:$A$777,$A359,СВЦЭМ!$B$34:$B$777,X$348)+'СЕТ СН'!$F$16</f>
        <v>0</v>
      </c>
      <c r="Y359" s="36">
        <f ca="1">SUMIFS(СВЦЭМ!$K$34:$K$777,СВЦЭМ!$A$34:$A$777,$A359,СВЦЭМ!$B$34:$B$777,Y$348)+'СЕТ СН'!$F$16</f>
        <v>0</v>
      </c>
    </row>
    <row r="360" spans="1:25" ht="15.75" hidden="1" x14ac:dyDescent="0.2">
      <c r="A360" s="35">
        <f t="shared" si="10"/>
        <v>43508</v>
      </c>
      <c r="B360" s="36">
        <f ca="1">SUMIFS(СВЦЭМ!$K$34:$K$777,СВЦЭМ!$A$34:$A$777,$A360,СВЦЭМ!$B$34:$B$777,B$348)+'СЕТ СН'!$F$16</f>
        <v>0</v>
      </c>
      <c r="C360" s="36">
        <f ca="1">SUMIFS(СВЦЭМ!$K$34:$K$777,СВЦЭМ!$A$34:$A$777,$A360,СВЦЭМ!$B$34:$B$777,C$348)+'СЕТ СН'!$F$16</f>
        <v>0</v>
      </c>
      <c r="D360" s="36">
        <f ca="1">SUMIFS(СВЦЭМ!$K$34:$K$777,СВЦЭМ!$A$34:$A$777,$A360,СВЦЭМ!$B$34:$B$777,D$348)+'СЕТ СН'!$F$16</f>
        <v>0</v>
      </c>
      <c r="E360" s="36">
        <f ca="1">SUMIFS(СВЦЭМ!$K$34:$K$777,СВЦЭМ!$A$34:$A$777,$A360,СВЦЭМ!$B$34:$B$777,E$348)+'СЕТ СН'!$F$16</f>
        <v>0</v>
      </c>
      <c r="F360" s="36">
        <f ca="1">SUMIFS(СВЦЭМ!$K$34:$K$777,СВЦЭМ!$A$34:$A$777,$A360,СВЦЭМ!$B$34:$B$777,F$348)+'СЕТ СН'!$F$16</f>
        <v>0</v>
      </c>
      <c r="G360" s="36">
        <f ca="1">SUMIFS(СВЦЭМ!$K$34:$K$777,СВЦЭМ!$A$34:$A$777,$A360,СВЦЭМ!$B$34:$B$777,G$348)+'СЕТ СН'!$F$16</f>
        <v>0</v>
      </c>
      <c r="H360" s="36">
        <f ca="1">SUMIFS(СВЦЭМ!$K$34:$K$777,СВЦЭМ!$A$34:$A$777,$A360,СВЦЭМ!$B$34:$B$777,H$348)+'СЕТ СН'!$F$16</f>
        <v>0</v>
      </c>
      <c r="I360" s="36">
        <f ca="1">SUMIFS(СВЦЭМ!$K$34:$K$777,СВЦЭМ!$A$34:$A$777,$A360,СВЦЭМ!$B$34:$B$777,I$348)+'СЕТ СН'!$F$16</f>
        <v>0</v>
      </c>
      <c r="J360" s="36">
        <f ca="1">SUMIFS(СВЦЭМ!$K$34:$K$777,СВЦЭМ!$A$34:$A$777,$A360,СВЦЭМ!$B$34:$B$777,J$348)+'СЕТ СН'!$F$16</f>
        <v>0</v>
      </c>
      <c r="K360" s="36">
        <f ca="1">SUMIFS(СВЦЭМ!$K$34:$K$777,СВЦЭМ!$A$34:$A$777,$A360,СВЦЭМ!$B$34:$B$777,K$348)+'СЕТ СН'!$F$16</f>
        <v>0</v>
      </c>
      <c r="L360" s="36">
        <f ca="1">SUMIFS(СВЦЭМ!$K$34:$K$777,СВЦЭМ!$A$34:$A$777,$A360,СВЦЭМ!$B$34:$B$777,L$348)+'СЕТ СН'!$F$16</f>
        <v>0</v>
      </c>
      <c r="M360" s="36">
        <f ca="1">SUMIFS(СВЦЭМ!$K$34:$K$777,СВЦЭМ!$A$34:$A$777,$A360,СВЦЭМ!$B$34:$B$777,M$348)+'СЕТ СН'!$F$16</f>
        <v>0</v>
      </c>
      <c r="N360" s="36">
        <f ca="1">SUMIFS(СВЦЭМ!$K$34:$K$777,СВЦЭМ!$A$34:$A$777,$A360,СВЦЭМ!$B$34:$B$777,N$348)+'СЕТ СН'!$F$16</f>
        <v>0</v>
      </c>
      <c r="O360" s="36">
        <f ca="1">SUMIFS(СВЦЭМ!$K$34:$K$777,СВЦЭМ!$A$34:$A$777,$A360,СВЦЭМ!$B$34:$B$777,O$348)+'СЕТ СН'!$F$16</f>
        <v>0</v>
      </c>
      <c r="P360" s="36">
        <f ca="1">SUMIFS(СВЦЭМ!$K$34:$K$777,СВЦЭМ!$A$34:$A$777,$A360,СВЦЭМ!$B$34:$B$777,P$348)+'СЕТ СН'!$F$16</f>
        <v>0</v>
      </c>
      <c r="Q360" s="36">
        <f ca="1">SUMIFS(СВЦЭМ!$K$34:$K$777,СВЦЭМ!$A$34:$A$777,$A360,СВЦЭМ!$B$34:$B$777,Q$348)+'СЕТ СН'!$F$16</f>
        <v>0</v>
      </c>
      <c r="R360" s="36">
        <f ca="1">SUMIFS(СВЦЭМ!$K$34:$K$777,СВЦЭМ!$A$34:$A$777,$A360,СВЦЭМ!$B$34:$B$777,R$348)+'СЕТ СН'!$F$16</f>
        <v>0</v>
      </c>
      <c r="S360" s="36">
        <f ca="1">SUMIFS(СВЦЭМ!$K$34:$K$777,СВЦЭМ!$A$34:$A$777,$A360,СВЦЭМ!$B$34:$B$777,S$348)+'СЕТ СН'!$F$16</f>
        <v>0</v>
      </c>
      <c r="T360" s="36">
        <f ca="1">SUMIFS(СВЦЭМ!$K$34:$K$777,СВЦЭМ!$A$34:$A$777,$A360,СВЦЭМ!$B$34:$B$777,T$348)+'СЕТ СН'!$F$16</f>
        <v>0</v>
      </c>
      <c r="U360" s="36">
        <f ca="1">SUMIFS(СВЦЭМ!$K$34:$K$777,СВЦЭМ!$A$34:$A$777,$A360,СВЦЭМ!$B$34:$B$777,U$348)+'СЕТ СН'!$F$16</f>
        <v>0</v>
      </c>
      <c r="V360" s="36">
        <f ca="1">SUMIFS(СВЦЭМ!$K$34:$K$777,СВЦЭМ!$A$34:$A$777,$A360,СВЦЭМ!$B$34:$B$777,V$348)+'СЕТ СН'!$F$16</f>
        <v>0</v>
      </c>
      <c r="W360" s="36">
        <f ca="1">SUMIFS(СВЦЭМ!$K$34:$K$777,СВЦЭМ!$A$34:$A$777,$A360,СВЦЭМ!$B$34:$B$777,W$348)+'СЕТ СН'!$F$16</f>
        <v>0</v>
      </c>
      <c r="X360" s="36">
        <f ca="1">SUMIFS(СВЦЭМ!$K$34:$K$777,СВЦЭМ!$A$34:$A$777,$A360,СВЦЭМ!$B$34:$B$777,X$348)+'СЕТ СН'!$F$16</f>
        <v>0</v>
      </c>
      <c r="Y360" s="36">
        <f ca="1">SUMIFS(СВЦЭМ!$K$34:$K$777,СВЦЭМ!$A$34:$A$777,$A360,СВЦЭМ!$B$34:$B$777,Y$348)+'СЕТ СН'!$F$16</f>
        <v>0</v>
      </c>
    </row>
    <row r="361" spans="1:25" ht="15.75" hidden="1" x14ac:dyDescent="0.2">
      <c r="A361" s="35">
        <f t="shared" si="10"/>
        <v>43509</v>
      </c>
      <c r="B361" s="36">
        <f ca="1">SUMIFS(СВЦЭМ!$K$34:$K$777,СВЦЭМ!$A$34:$A$777,$A361,СВЦЭМ!$B$34:$B$777,B$348)+'СЕТ СН'!$F$16</f>
        <v>0</v>
      </c>
      <c r="C361" s="36">
        <f ca="1">SUMIFS(СВЦЭМ!$K$34:$K$777,СВЦЭМ!$A$34:$A$777,$A361,СВЦЭМ!$B$34:$B$777,C$348)+'СЕТ СН'!$F$16</f>
        <v>0</v>
      </c>
      <c r="D361" s="36">
        <f ca="1">SUMIFS(СВЦЭМ!$K$34:$K$777,СВЦЭМ!$A$34:$A$777,$A361,СВЦЭМ!$B$34:$B$777,D$348)+'СЕТ СН'!$F$16</f>
        <v>0</v>
      </c>
      <c r="E361" s="36">
        <f ca="1">SUMIFS(СВЦЭМ!$K$34:$K$777,СВЦЭМ!$A$34:$A$777,$A361,СВЦЭМ!$B$34:$B$777,E$348)+'СЕТ СН'!$F$16</f>
        <v>0</v>
      </c>
      <c r="F361" s="36">
        <f ca="1">SUMIFS(СВЦЭМ!$K$34:$K$777,СВЦЭМ!$A$34:$A$777,$A361,СВЦЭМ!$B$34:$B$777,F$348)+'СЕТ СН'!$F$16</f>
        <v>0</v>
      </c>
      <c r="G361" s="36">
        <f ca="1">SUMIFS(СВЦЭМ!$K$34:$K$777,СВЦЭМ!$A$34:$A$777,$A361,СВЦЭМ!$B$34:$B$777,G$348)+'СЕТ СН'!$F$16</f>
        <v>0</v>
      </c>
      <c r="H361" s="36">
        <f ca="1">SUMIFS(СВЦЭМ!$K$34:$K$777,СВЦЭМ!$A$34:$A$777,$A361,СВЦЭМ!$B$34:$B$777,H$348)+'СЕТ СН'!$F$16</f>
        <v>0</v>
      </c>
      <c r="I361" s="36">
        <f ca="1">SUMIFS(СВЦЭМ!$K$34:$K$777,СВЦЭМ!$A$34:$A$777,$A361,СВЦЭМ!$B$34:$B$777,I$348)+'СЕТ СН'!$F$16</f>
        <v>0</v>
      </c>
      <c r="J361" s="36">
        <f ca="1">SUMIFS(СВЦЭМ!$K$34:$K$777,СВЦЭМ!$A$34:$A$777,$A361,СВЦЭМ!$B$34:$B$777,J$348)+'СЕТ СН'!$F$16</f>
        <v>0</v>
      </c>
      <c r="K361" s="36">
        <f ca="1">SUMIFS(СВЦЭМ!$K$34:$K$777,СВЦЭМ!$A$34:$A$777,$A361,СВЦЭМ!$B$34:$B$777,K$348)+'СЕТ СН'!$F$16</f>
        <v>0</v>
      </c>
      <c r="L361" s="36">
        <f ca="1">SUMIFS(СВЦЭМ!$K$34:$K$777,СВЦЭМ!$A$34:$A$777,$A361,СВЦЭМ!$B$34:$B$777,L$348)+'СЕТ СН'!$F$16</f>
        <v>0</v>
      </c>
      <c r="M361" s="36">
        <f ca="1">SUMIFS(СВЦЭМ!$K$34:$K$777,СВЦЭМ!$A$34:$A$777,$A361,СВЦЭМ!$B$34:$B$777,M$348)+'СЕТ СН'!$F$16</f>
        <v>0</v>
      </c>
      <c r="N361" s="36">
        <f ca="1">SUMIFS(СВЦЭМ!$K$34:$K$777,СВЦЭМ!$A$34:$A$777,$A361,СВЦЭМ!$B$34:$B$777,N$348)+'СЕТ СН'!$F$16</f>
        <v>0</v>
      </c>
      <c r="O361" s="36">
        <f ca="1">SUMIFS(СВЦЭМ!$K$34:$K$777,СВЦЭМ!$A$34:$A$777,$A361,СВЦЭМ!$B$34:$B$777,O$348)+'СЕТ СН'!$F$16</f>
        <v>0</v>
      </c>
      <c r="P361" s="36">
        <f ca="1">SUMIFS(СВЦЭМ!$K$34:$K$777,СВЦЭМ!$A$34:$A$777,$A361,СВЦЭМ!$B$34:$B$777,P$348)+'СЕТ СН'!$F$16</f>
        <v>0</v>
      </c>
      <c r="Q361" s="36">
        <f ca="1">SUMIFS(СВЦЭМ!$K$34:$K$777,СВЦЭМ!$A$34:$A$777,$A361,СВЦЭМ!$B$34:$B$777,Q$348)+'СЕТ СН'!$F$16</f>
        <v>0</v>
      </c>
      <c r="R361" s="36">
        <f ca="1">SUMIFS(СВЦЭМ!$K$34:$K$777,СВЦЭМ!$A$34:$A$777,$A361,СВЦЭМ!$B$34:$B$777,R$348)+'СЕТ СН'!$F$16</f>
        <v>0</v>
      </c>
      <c r="S361" s="36">
        <f ca="1">SUMIFS(СВЦЭМ!$K$34:$K$777,СВЦЭМ!$A$34:$A$777,$A361,СВЦЭМ!$B$34:$B$777,S$348)+'СЕТ СН'!$F$16</f>
        <v>0</v>
      </c>
      <c r="T361" s="36">
        <f ca="1">SUMIFS(СВЦЭМ!$K$34:$K$777,СВЦЭМ!$A$34:$A$777,$A361,СВЦЭМ!$B$34:$B$777,T$348)+'СЕТ СН'!$F$16</f>
        <v>0</v>
      </c>
      <c r="U361" s="36">
        <f ca="1">SUMIFS(СВЦЭМ!$K$34:$K$777,СВЦЭМ!$A$34:$A$777,$A361,СВЦЭМ!$B$34:$B$777,U$348)+'СЕТ СН'!$F$16</f>
        <v>0</v>
      </c>
      <c r="V361" s="36">
        <f ca="1">SUMIFS(СВЦЭМ!$K$34:$K$777,СВЦЭМ!$A$34:$A$777,$A361,СВЦЭМ!$B$34:$B$777,V$348)+'СЕТ СН'!$F$16</f>
        <v>0</v>
      </c>
      <c r="W361" s="36">
        <f ca="1">SUMIFS(СВЦЭМ!$K$34:$K$777,СВЦЭМ!$A$34:$A$777,$A361,СВЦЭМ!$B$34:$B$777,W$348)+'СЕТ СН'!$F$16</f>
        <v>0</v>
      </c>
      <c r="X361" s="36">
        <f ca="1">SUMIFS(СВЦЭМ!$K$34:$K$777,СВЦЭМ!$A$34:$A$777,$A361,СВЦЭМ!$B$34:$B$777,X$348)+'СЕТ СН'!$F$16</f>
        <v>0</v>
      </c>
      <c r="Y361" s="36">
        <f ca="1">SUMIFS(СВЦЭМ!$K$34:$K$777,СВЦЭМ!$A$34:$A$777,$A361,СВЦЭМ!$B$34:$B$777,Y$348)+'СЕТ СН'!$F$16</f>
        <v>0</v>
      </c>
    </row>
    <row r="362" spans="1:25" ht="15.75" hidden="1" x14ac:dyDescent="0.2">
      <c r="A362" s="35">
        <f t="shared" si="10"/>
        <v>43510</v>
      </c>
      <c r="B362" s="36">
        <f ca="1">SUMIFS(СВЦЭМ!$K$34:$K$777,СВЦЭМ!$A$34:$A$777,$A362,СВЦЭМ!$B$34:$B$777,B$348)+'СЕТ СН'!$F$16</f>
        <v>0</v>
      </c>
      <c r="C362" s="36">
        <f ca="1">SUMIFS(СВЦЭМ!$K$34:$K$777,СВЦЭМ!$A$34:$A$777,$A362,СВЦЭМ!$B$34:$B$777,C$348)+'СЕТ СН'!$F$16</f>
        <v>0</v>
      </c>
      <c r="D362" s="36">
        <f ca="1">SUMIFS(СВЦЭМ!$K$34:$K$777,СВЦЭМ!$A$34:$A$777,$A362,СВЦЭМ!$B$34:$B$777,D$348)+'СЕТ СН'!$F$16</f>
        <v>0</v>
      </c>
      <c r="E362" s="36">
        <f ca="1">SUMIFS(СВЦЭМ!$K$34:$K$777,СВЦЭМ!$A$34:$A$777,$A362,СВЦЭМ!$B$34:$B$777,E$348)+'СЕТ СН'!$F$16</f>
        <v>0</v>
      </c>
      <c r="F362" s="36">
        <f ca="1">SUMIFS(СВЦЭМ!$K$34:$K$777,СВЦЭМ!$A$34:$A$777,$A362,СВЦЭМ!$B$34:$B$777,F$348)+'СЕТ СН'!$F$16</f>
        <v>0</v>
      </c>
      <c r="G362" s="36">
        <f ca="1">SUMIFS(СВЦЭМ!$K$34:$K$777,СВЦЭМ!$A$34:$A$777,$A362,СВЦЭМ!$B$34:$B$777,G$348)+'СЕТ СН'!$F$16</f>
        <v>0</v>
      </c>
      <c r="H362" s="36">
        <f ca="1">SUMIFS(СВЦЭМ!$K$34:$K$777,СВЦЭМ!$A$34:$A$777,$A362,СВЦЭМ!$B$34:$B$777,H$348)+'СЕТ СН'!$F$16</f>
        <v>0</v>
      </c>
      <c r="I362" s="36">
        <f ca="1">SUMIFS(СВЦЭМ!$K$34:$K$777,СВЦЭМ!$A$34:$A$777,$A362,СВЦЭМ!$B$34:$B$777,I$348)+'СЕТ СН'!$F$16</f>
        <v>0</v>
      </c>
      <c r="J362" s="36">
        <f ca="1">SUMIFS(СВЦЭМ!$K$34:$K$777,СВЦЭМ!$A$34:$A$777,$A362,СВЦЭМ!$B$34:$B$777,J$348)+'СЕТ СН'!$F$16</f>
        <v>0</v>
      </c>
      <c r="K362" s="36">
        <f ca="1">SUMIFS(СВЦЭМ!$K$34:$K$777,СВЦЭМ!$A$34:$A$777,$A362,СВЦЭМ!$B$34:$B$777,K$348)+'СЕТ СН'!$F$16</f>
        <v>0</v>
      </c>
      <c r="L362" s="36">
        <f ca="1">SUMIFS(СВЦЭМ!$K$34:$K$777,СВЦЭМ!$A$34:$A$777,$A362,СВЦЭМ!$B$34:$B$777,L$348)+'СЕТ СН'!$F$16</f>
        <v>0</v>
      </c>
      <c r="M362" s="36">
        <f ca="1">SUMIFS(СВЦЭМ!$K$34:$K$777,СВЦЭМ!$A$34:$A$777,$A362,СВЦЭМ!$B$34:$B$777,M$348)+'СЕТ СН'!$F$16</f>
        <v>0</v>
      </c>
      <c r="N362" s="36">
        <f ca="1">SUMIFS(СВЦЭМ!$K$34:$K$777,СВЦЭМ!$A$34:$A$777,$A362,СВЦЭМ!$B$34:$B$777,N$348)+'СЕТ СН'!$F$16</f>
        <v>0</v>
      </c>
      <c r="O362" s="36">
        <f ca="1">SUMIFS(СВЦЭМ!$K$34:$K$777,СВЦЭМ!$A$34:$A$777,$A362,СВЦЭМ!$B$34:$B$777,O$348)+'СЕТ СН'!$F$16</f>
        <v>0</v>
      </c>
      <c r="P362" s="36">
        <f ca="1">SUMIFS(СВЦЭМ!$K$34:$K$777,СВЦЭМ!$A$34:$A$777,$A362,СВЦЭМ!$B$34:$B$777,P$348)+'СЕТ СН'!$F$16</f>
        <v>0</v>
      </c>
      <c r="Q362" s="36">
        <f ca="1">SUMIFS(СВЦЭМ!$K$34:$K$777,СВЦЭМ!$A$34:$A$777,$A362,СВЦЭМ!$B$34:$B$777,Q$348)+'СЕТ СН'!$F$16</f>
        <v>0</v>
      </c>
      <c r="R362" s="36">
        <f ca="1">SUMIFS(СВЦЭМ!$K$34:$K$777,СВЦЭМ!$A$34:$A$777,$A362,СВЦЭМ!$B$34:$B$777,R$348)+'СЕТ СН'!$F$16</f>
        <v>0</v>
      </c>
      <c r="S362" s="36">
        <f ca="1">SUMIFS(СВЦЭМ!$K$34:$K$777,СВЦЭМ!$A$34:$A$777,$A362,СВЦЭМ!$B$34:$B$777,S$348)+'СЕТ СН'!$F$16</f>
        <v>0</v>
      </c>
      <c r="T362" s="36">
        <f ca="1">SUMIFS(СВЦЭМ!$K$34:$K$777,СВЦЭМ!$A$34:$A$777,$A362,СВЦЭМ!$B$34:$B$777,T$348)+'СЕТ СН'!$F$16</f>
        <v>0</v>
      </c>
      <c r="U362" s="36">
        <f ca="1">SUMIFS(СВЦЭМ!$K$34:$K$777,СВЦЭМ!$A$34:$A$777,$A362,СВЦЭМ!$B$34:$B$777,U$348)+'СЕТ СН'!$F$16</f>
        <v>0</v>
      </c>
      <c r="V362" s="36">
        <f ca="1">SUMIFS(СВЦЭМ!$K$34:$K$777,СВЦЭМ!$A$34:$A$777,$A362,СВЦЭМ!$B$34:$B$777,V$348)+'СЕТ СН'!$F$16</f>
        <v>0</v>
      </c>
      <c r="W362" s="36">
        <f ca="1">SUMIFS(СВЦЭМ!$K$34:$K$777,СВЦЭМ!$A$34:$A$777,$A362,СВЦЭМ!$B$34:$B$777,W$348)+'СЕТ СН'!$F$16</f>
        <v>0</v>
      </c>
      <c r="X362" s="36">
        <f ca="1">SUMIFS(СВЦЭМ!$K$34:$K$777,СВЦЭМ!$A$34:$A$777,$A362,СВЦЭМ!$B$34:$B$777,X$348)+'СЕТ СН'!$F$16</f>
        <v>0</v>
      </c>
      <c r="Y362" s="36">
        <f ca="1">SUMIFS(СВЦЭМ!$K$34:$K$777,СВЦЭМ!$A$34:$A$777,$A362,СВЦЭМ!$B$34:$B$777,Y$348)+'СЕТ СН'!$F$16</f>
        <v>0</v>
      </c>
    </row>
    <row r="363" spans="1:25" ht="15.75" hidden="1" x14ac:dyDescent="0.2">
      <c r="A363" s="35">
        <f t="shared" si="10"/>
        <v>43511</v>
      </c>
      <c r="B363" s="36">
        <f ca="1">SUMIFS(СВЦЭМ!$K$34:$K$777,СВЦЭМ!$A$34:$A$777,$A363,СВЦЭМ!$B$34:$B$777,B$348)+'СЕТ СН'!$F$16</f>
        <v>0</v>
      </c>
      <c r="C363" s="36">
        <f ca="1">SUMIFS(СВЦЭМ!$K$34:$K$777,СВЦЭМ!$A$34:$A$777,$A363,СВЦЭМ!$B$34:$B$777,C$348)+'СЕТ СН'!$F$16</f>
        <v>0</v>
      </c>
      <c r="D363" s="36">
        <f ca="1">SUMIFS(СВЦЭМ!$K$34:$K$777,СВЦЭМ!$A$34:$A$777,$A363,СВЦЭМ!$B$34:$B$777,D$348)+'СЕТ СН'!$F$16</f>
        <v>0</v>
      </c>
      <c r="E363" s="36">
        <f ca="1">SUMIFS(СВЦЭМ!$K$34:$K$777,СВЦЭМ!$A$34:$A$777,$A363,СВЦЭМ!$B$34:$B$777,E$348)+'СЕТ СН'!$F$16</f>
        <v>0</v>
      </c>
      <c r="F363" s="36">
        <f ca="1">SUMIFS(СВЦЭМ!$K$34:$K$777,СВЦЭМ!$A$34:$A$777,$A363,СВЦЭМ!$B$34:$B$777,F$348)+'СЕТ СН'!$F$16</f>
        <v>0</v>
      </c>
      <c r="G363" s="36">
        <f ca="1">SUMIFS(СВЦЭМ!$K$34:$K$777,СВЦЭМ!$A$34:$A$777,$A363,СВЦЭМ!$B$34:$B$777,G$348)+'СЕТ СН'!$F$16</f>
        <v>0</v>
      </c>
      <c r="H363" s="36">
        <f ca="1">SUMIFS(СВЦЭМ!$K$34:$K$777,СВЦЭМ!$A$34:$A$777,$A363,СВЦЭМ!$B$34:$B$777,H$348)+'СЕТ СН'!$F$16</f>
        <v>0</v>
      </c>
      <c r="I363" s="36">
        <f ca="1">SUMIFS(СВЦЭМ!$K$34:$K$777,СВЦЭМ!$A$34:$A$777,$A363,СВЦЭМ!$B$34:$B$777,I$348)+'СЕТ СН'!$F$16</f>
        <v>0</v>
      </c>
      <c r="J363" s="36">
        <f ca="1">SUMIFS(СВЦЭМ!$K$34:$K$777,СВЦЭМ!$A$34:$A$777,$A363,СВЦЭМ!$B$34:$B$777,J$348)+'СЕТ СН'!$F$16</f>
        <v>0</v>
      </c>
      <c r="K363" s="36">
        <f ca="1">SUMIFS(СВЦЭМ!$K$34:$K$777,СВЦЭМ!$A$34:$A$777,$A363,СВЦЭМ!$B$34:$B$777,K$348)+'СЕТ СН'!$F$16</f>
        <v>0</v>
      </c>
      <c r="L363" s="36">
        <f ca="1">SUMIFS(СВЦЭМ!$K$34:$K$777,СВЦЭМ!$A$34:$A$777,$A363,СВЦЭМ!$B$34:$B$777,L$348)+'СЕТ СН'!$F$16</f>
        <v>0</v>
      </c>
      <c r="M363" s="36">
        <f ca="1">SUMIFS(СВЦЭМ!$K$34:$K$777,СВЦЭМ!$A$34:$A$777,$A363,СВЦЭМ!$B$34:$B$777,M$348)+'СЕТ СН'!$F$16</f>
        <v>0</v>
      </c>
      <c r="N363" s="36">
        <f ca="1">SUMIFS(СВЦЭМ!$K$34:$K$777,СВЦЭМ!$A$34:$A$777,$A363,СВЦЭМ!$B$34:$B$777,N$348)+'СЕТ СН'!$F$16</f>
        <v>0</v>
      </c>
      <c r="O363" s="36">
        <f ca="1">SUMIFS(СВЦЭМ!$K$34:$K$777,СВЦЭМ!$A$34:$A$777,$A363,СВЦЭМ!$B$34:$B$777,O$348)+'СЕТ СН'!$F$16</f>
        <v>0</v>
      </c>
      <c r="P363" s="36">
        <f ca="1">SUMIFS(СВЦЭМ!$K$34:$K$777,СВЦЭМ!$A$34:$A$777,$A363,СВЦЭМ!$B$34:$B$777,P$348)+'СЕТ СН'!$F$16</f>
        <v>0</v>
      </c>
      <c r="Q363" s="36">
        <f ca="1">SUMIFS(СВЦЭМ!$K$34:$K$777,СВЦЭМ!$A$34:$A$777,$A363,СВЦЭМ!$B$34:$B$777,Q$348)+'СЕТ СН'!$F$16</f>
        <v>0</v>
      </c>
      <c r="R363" s="36">
        <f ca="1">SUMIFS(СВЦЭМ!$K$34:$K$777,СВЦЭМ!$A$34:$A$777,$A363,СВЦЭМ!$B$34:$B$777,R$348)+'СЕТ СН'!$F$16</f>
        <v>0</v>
      </c>
      <c r="S363" s="36">
        <f ca="1">SUMIFS(СВЦЭМ!$K$34:$K$777,СВЦЭМ!$A$34:$A$777,$A363,СВЦЭМ!$B$34:$B$777,S$348)+'СЕТ СН'!$F$16</f>
        <v>0</v>
      </c>
      <c r="T363" s="36">
        <f ca="1">SUMIFS(СВЦЭМ!$K$34:$K$777,СВЦЭМ!$A$34:$A$777,$A363,СВЦЭМ!$B$34:$B$777,T$348)+'СЕТ СН'!$F$16</f>
        <v>0</v>
      </c>
      <c r="U363" s="36">
        <f ca="1">SUMIFS(СВЦЭМ!$K$34:$K$777,СВЦЭМ!$A$34:$A$777,$A363,СВЦЭМ!$B$34:$B$777,U$348)+'СЕТ СН'!$F$16</f>
        <v>0</v>
      </c>
      <c r="V363" s="36">
        <f ca="1">SUMIFS(СВЦЭМ!$K$34:$K$777,СВЦЭМ!$A$34:$A$777,$A363,СВЦЭМ!$B$34:$B$777,V$348)+'СЕТ СН'!$F$16</f>
        <v>0</v>
      </c>
      <c r="W363" s="36">
        <f ca="1">SUMIFS(СВЦЭМ!$K$34:$K$777,СВЦЭМ!$A$34:$A$777,$A363,СВЦЭМ!$B$34:$B$777,W$348)+'СЕТ СН'!$F$16</f>
        <v>0</v>
      </c>
      <c r="X363" s="36">
        <f ca="1">SUMIFS(СВЦЭМ!$K$34:$K$777,СВЦЭМ!$A$34:$A$777,$A363,СВЦЭМ!$B$34:$B$777,X$348)+'СЕТ СН'!$F$16</f>
        <v>0</v>
      </c>
      <c r="Y363" s="36">
        <f ca="1">SUMIFS(СВЦЭМ!$K$34:$K$777,СВЦЭМ!$A$34:$A$777,$A363,СВЦЭМ!$B$34:$B$777,Y$348)+'СЕТ СН'!$F$16</f>
        <v>0</v>
      </c>
    </row>
    <row r="364" spans="1:25" ht="15.75" hidden="1" x14ac:dyDescent="0.2">
      <c r="A364" s="35">
        <f t="shared" si="10"/>
        <v>43512</v>
      </c>
      <c r="B364" s="36">
        <f ca="1">SUMIFS(СВЦЭМ!$K$34:$K$777,СВЦЭМ!$A$34:$A$777,$A364,СВЦЭМ!$B$34:$B$777,B$348)+'СЕТ СН'!$F$16</f>
        <v>0</v>
      </c>
      <c r="C364" s="36">
        <f ca="1">SUMIFS(СВЦЭМ!$K$34:$K$777,СВЦЭМ!$A$34:$A$777,$A364,СВЦЭМ!$B$34:$B$777,C$348)+'СЕТ СН'!$F$16</f>
        <v>0</v>
      </c>
      <c r="D364" s="36">
        <f ca="1">SUMIFS(СВЦЭМ!$K$34:$K$777,СВЦЭМ!$A$34:$A$777,$A364,СВЦЭМ!$B$34:$B$777,D$348)+'СЕТ СН'!$F$16</f>
        <v>0</v>
      </c>
      <c r="E364" s="36">
        <f ca="1">SUMIFS(СВЦЭМ!$K$34:$K$777,СВЦЭМ!$A$34:$A$777,$A364,СВЦЭМ!$B$34:$B$777,E$348)+'СЕТ СН'!$F$16</f>
        <v>0</v>
      </c>
      <c r="F364" s="36">
        <f ca="1">SUMIFS(СВЦЭМ!$K$34:$K$777,СВЦЭМ!$A$34:$A$777,$A364,СВЦЭМ!$B$34:$B$777,F$348)+'СЕТ СН'!$F$16</f>
        <v>0</v>
      </c>
      <c r="G364" s="36">
        <f ca="1">SUMIFS(СВЦЭМ!$K$34:$K$777,СВЦЭМ!$A$34:$A$777,$A364,СВЦЭМ!$B$34:$B$777,G$348)+'СЕТ СН'!$F$16</f>
        <v>0</v>
      </c>
      <c r="H364" s="36">
        <f ca="1">SUMIFS(СВЦЭМ!$K$34:$K$777,СВЦЭМ!$A$34:$A$777,$A364,СВЦЭМ!$B$34:$B$777,H$348)+'СЕТ СН'!$F$16</f>
        <v>0</v>
      </c>
      <c r="I364" s="36">
        <f ca="1">SUMIFS(СВЦЭМ!$K$34:$K$777,СВЦЭМ!$A$34:$A$777,$A364,СВЦЭМ!$B$34:$B$777,I$348)+'СЕТ СН'!$F$16</f>
        <v>0</v>
      </c>
      <c r="J364" s="36">
        <f ca="1">SUMIFS(СВЦЭМ!$K$34:$K$777,СВЦЭМ!$A$34:$A$777,$A364,СВЦЭМ!$B$34:$B$777,J$348)+'СЕТ СН'!$F$16</f>
        <v>0</v>
      </c>
      <c r="K364" s="36">
        <f ca="1">SUMIFS(СВЦЭМ!$K$34:$K$777,СВЦЭМ!$A$34:$A$777,$A364,СВЦЭМ!$B$34:$B$777,K$348)+'СЕТ СН'!$F$16</f>
        <v>0</v>
      </c>
      <c r="L364" s="36">
        <f ca="1">SUMIFS(СВЦЭМ!$K$34:$K$777,СВЦЭМ!$A$34:$A$777,$A364,СВЦЭМ!$B$34:$B$777,L$348)+'СЕТ СН'!$F$16</f>
        <v>0</v>
      </c>
      <c r="M364" s="36">
        <f ca="1">SUMIFS(СВЦЭМ!$K$34:$K$777,СВЦЭМ!$A$34:$A$777,$A364,СВЦЭМ!$B$34:$B$777,M$348)+'СЕТ СН'!$F$16</f>
        <v>0</v>
      </c>
      <c r="N364" s="36">
        <f ca="1">SUMIFS(СВЦЭМ!$K$34:$K$777,СВЦЭМ!$A$34:$A$777,$A364,СВЦЭМ!$B$34:$B$777,N$348)+'СЕТ СН'!$F$16</f>
        <v>0</v>
      </c>
      <c r="O364" s="36">
        <f ca="1">SUMIFS(СВЦЭМ!$K$34:$K$777,СВЦЭМ!$A$34:$A$777,$A364,СВЦЭМ!$B$34:$B$777,O$348)+'СЕТ СН'!$F$16</f>
        <v>0</v>
      </c>
      <c r="P364" s="36">
        <f ca="1">SUMIFS(СВЦЭМ!$K$34:$K$777,СВЦЭМ!$A$34:$A$777,$A364,СВЦЭМ!$B$34:$B$777,P$348)+'СЕТ СН'!$F$16</f>
        <v>0</v>
      </c>
      <c r="Q364" s="36">
        <f ca="1">SUMIFS(СВЦЭМ!$K$34:$K$777,СВЦЭМ!$A$34:$A$777,$A364,СВЦЭМ!$B$34:$B$777,Q$348)+'СЕТ СН'!$F$16</f>
        <v>0</v>
      </c>
      <c r="R364" s="36">
        <f ca="1">SUMIFS(СВЦЭМ!$K$34:$K$777,СВЦЭМ!$A$34:$A$777,$A364,СВЦЭМ!$B$34:$B$777,R$348)+'СЕТ СН'!$F$16</f>
        <v>0</v>
      </c>
      <c r="S364" s="36">
        <f ca="1">SUMIFS(СВЦЭМ!$K$34:$K$777,СВЦЭМ!$A$34:$A$777,$A364,СВЦЭМ!$B$34:$B$777,S$348)+'СЕТ СН'!$F$16</f>
        <v>0</v>
      </c>
      <c r="T364" s="36">
        <f ca="1">SUMIFS(СВЦЭМ!$K$34:$K$777,СВЦЭМ!$A$34:$A$777,$A364,СВЦЭМ!$B$34:$B$777,T$348)+'СЕТ СН'!$F$16</f>
        <v>0</v>
      </c>
      <c r="U364" s="36">
        <f ca="1">SUMIFS(СВЦЭМ!$K$34:$K$777,СВЦЭМ!$A$34:$A$777,$A364,СВЦЭМ!$B$34:$B$777,U$348)+'СЕТ СН'!$F$16</f>
        <v>0</v>
      </c>
      <c r="V364" s="36">
        <f ca="1">SUMIFS(СВЦЭМ!$K$34:$K$777,СВЦЭМ!$A$34:$A$777,$A364,СВЦЭМ!$B$34:$B$777,V$348)+'СЕТ СН'!$F$16</f>
        <v>0</v>
      </c>
      <c r="W364" s="36">
        <f ca="1">SUMIFS(СВЦЭМ!$K$34:$K$777,СВЦЭМ!$A$34:$A$777,$A364,СВЦЭМ!$B$34:$B$777,W$348)+'СЕТ СН'!$F$16</f>
        <v>0</v>
      </c>
      <c r="X364" s="36">
        <f ca="1">SUMIFS(СВЦЭМ!$K$34:$K$777,СВЦЭМ!$A$34:$A$777,$A364,СВЦЭМ!$B$34:$B$777,X$348)+'СЕТ СН'!$F$16</f>
        <v>0</v>
      </c>
      <c r="Y364" s="36">
        <f ca="1">SUMIFS(СВЦЭМ!$K$34:$K$777,СВЦЭМ!$A$34:$A$777,$A364,СВЦЭМ!$B$34:$B$777,Y$348)+'СЕТ СН'!$F$16</f>
        <v>0</v>
      </c>
    </row>
    <row r="365" spans="1:25" ht="15.75" hidden="1" x14ac:dyDescent="0.2">
      <c r="A365" s="35">
        <f t="shared" si="10"/>
        <v>43513</v>
      </c>
      <c r="B365" s="36">
        <f ca="1">SUMIFS(СВЦЭМ!$K$34:$K$777,СВЦЭМ!$A$34:$A$777,$A365,СВЦЭМ!$B$34:$B$777,B$348)+'СЕТ СН'!$F$16</f>
        <v>0</v>
      </c>
      <c r="C365" s="36">
        <f ca="1">SUMIFS(СВЦЭМ!$K$34:$K$777,СВЦЭМ!$A$34:$A$777,$A365,СВЦЭМ!$B$34:$B$777,C$348)+'СЕТ СН'!$F$16</f>
        <v>0</v>
      </c>
      <c r="D365" s="36">
        <f ca="1">SUMIFS(СВЦЭМ!$K$34:$K$777,СВЦЭМ!$A$34:$A$777,$A365,СВЦЭМ!$B$34:$B$777,D$348)+'СЕТ СН'!$F$16</f>
        <v>0</v>
      </c>
      <c r="E365" s="36">
        <f ca="1">SUMIFS(СВЦЭМ!$K$34:$K$777,СВЦЭМ!$A$34:$A$777,$A365,СВЦЭМ!$B$34:$B$777,E$348)+'СЕТ СН'!$F$16</f>
        <v>0</v>
      </c>
      <c r="F365" s="36">
        <f ca="1">SUMIFS(СВЦЭМ!$K$34:$K$777,СВЦЭМ!$A$34:$A$777,$A365,СВЦЭМ!$B$34:$B$777,F$348)+'СЕТ СН'!$F$16</f>
        <v>0</v>
      </c>
      <c r="G365" s="36">
        <f ca="1">SUMIFS(СВЦЭМ!$K$34:$K$777,СВЦЭМ!$A$34:$A$777,$A365,СВЦЭМ!$B$34:$B$777,G$348)+'СЕТ СН'!$F$16</f>
        <v>0</v>
      </c>
      <c r="H365" s="36">
        <f ca="1">SUMIFS(СВЦЭМ!$K$34:$K$777,СВЦЭМ!$A$34:$A$777,$A365,СВЦЭМ!$B$34:$B$777,H$348)+'СЕТ СН'!$F$16</f>
        <v>0</v>
      </c>
      <c r="I365" s="36">
        <f ca="1">SUMIFS(СВЦЭМ!$K$34:$K$777,СВЦЭМ!$A$34:$A$777,$A365,СВЦЭМ!$B$34:$B$777,I$348)+'СЕТ СН'!$F$16</f>
        <v>0</v>
      </c>
      <c r="J365" s="36">
        <f ca="1">SUMIFS(СВЦЭМ!$K$34:$K$777,СВЦЭМ!$A$34:$A$777,$A365,СВЦЭМ!$B$34:$B$777,J$348)+'СЕТ СН'!$F$16</f>
        <v>0</v>
      </c>
      <c r="K365" s="36">
        <f ca="1">SUMIFS(СВЦЭМ!$K$34:$K$777,СВЦЭМ!$A$34:$A$777,$A365,СВЦЭМ!$B$34:$B$777,K$348)+'СЕТ СН'!$F$16</f>
        <v>0</v>
      </c>
      <c r="L365" s="36">
        <f ca="1">SUMIFS(СВЦЭМ!$K$34:$K$777,СВЦЭМ!$A$34:$A$777,$A365,СВЦЭМ!$B$34:$B$777,L$348)+'СЕТ СН'!$F$16</f>
        <v>0</v>
      </c>
      <c r="M365" s="36">
        <f ca="1">SUMIFS(СВЦЭМ!$K$34:$K$777,СВЦЭМ!$A$34:$A$777,$A365,СВЦЭМ!$B$34:$B$777,M$348)+'СЕТ СН'!$F$16</f>
        <v>0</v>
      </c>
      <c r="N365" s="36">
        <f ca="1">SUMIFS(СВЦЭМ!$K$34:$K$777,СВЦЭМ!$A$34:$A$777,$A365,СВЦЭМ!$B$34:$B$777,N$348)+'СЕТ СН'!$F$16</f>
        <v>0</v>
      </c>
      <c r="O365" s="36">
        <f ca="1">SUMIFS(СВЦЭМ!$K$34:$K$777,СВЦЭМ!$A$34:$A$777,$A365,СВЦЭМ!$B$34:$B$777,O$348)+'СЕТ СН'!$F$16</f>
        <v>0</v>
      </c>
      <c r="P365" s="36">
        <f ca="1">SUMIFS(СВЦЭМ!$K$34:$K$777,СВЦЭМ!$A$34:$A$777,$A365,СВЦЭМ!$B$34:$B$777,P$348)+'СЕТ СН'!$F$16</f>
        <v>0</v>
      </c>
      <c r="Q365" s="36">
        <f ca="1">SUMIFS(СВЦЭМ!$K$34:$K$777,СВЦЭМ!$A$34:$A$777,$A365,СВЦЭМ!$B$34:$B$777,Q$348)+'СЕТ СН'!$F$16</f>
        <v>0</v>
      </c>
      <c r="R365" s="36">
        <f ca="1">SUMIFS(СВЦЭМ!$K$34:$K$777,СВЦЭМ!$A$34:$A$777,$A365,СВЦЭМ!$B$34:$B$777,R$348)+'СЕТ СН'!$F$16</f>
        <v>0</v>
      </c>
      <c r="S365" s="36">
        <f ca="1">SUMIFS(СВЦЭМ!$K$34:$K$777,СВЦЭМ!$A$34:$A$777,$A365,СВЦЭМ!$B$34:$B$777,S$348)+'СЕТ СН'!$F$16</f>
        <v>0</v>
      </c>
      <c r="T365" s="36">
        <f ca="1">SUMIFS(СВЦЭМ!$K$34:$K$777,СВЦЭМ!$A$34:$A$777,$A365,СВЦЭМ!$B$34:$B$777,T$348)+'СЕТ СН'!$F$16</f>
        <v>0</v>
      </c>
      <c r="U365" s="36">
        <f ca="1">SUMIFS(СВЦЭМ!$K$34:$K$777,СВЦЭМ!$A$34:$A$777,$A365,СВЦЭМ!$B$34:$B$777,U$348)+'СЕТ СН'!$F$16</f>
        <v>0</v>
      </c>
      <c r="V365" s="36">
        <f ca="1">SUMIFS(СВЦЭМ!$K$34:$K$777,СВЦЭМ!$A$34:$A$777,$A365,СВЦЭМ!$B$34:$B$777,V$348)+'СЕТ СН'!$F$16</f>
        <v>0</v>
      </c>
      <c r="W365" s="36">
        <f ca="1">SUMIFS(СВЦЭМ!$K$34:$K$777,СВЦЭМ!$A$34:$A$777,$A365,СВЦЭМ!$B$34:$B$777,W$348)+'СЕТ СН'!$F$16</f>
        <v>0</v>
      </c>
      <c r="X365" s="36">
        <f ca="1">SUMIFS(СВЦЭМ!$K$34:$K$777,СВЦЭМ!$A$34:$A$777,$A365,СВЦЭМ!$B$34:$B$777,X$348)+'СЕТ СН'!$F$16</f>
        <v>0</v>
      </c>
      <c r="Y365" s="36">
        <f ca="1">SUMIFS(СВЦЭМ!$K$34:$K$777,СВЦЭМ!$A$34:$A$777,$A365,СВЦЭМ!$B$34:$B$777,Y$348)+'СЕТ СН'!$F$16</f>
        <v>0</v>
      </c>
    </row>
    <row r="366" spans="1:25" ht="15.75" hidden="1" x14ac:dyDescent="0.2">
      <c r="A366" s="35">
        <f t="shared" si="10"/>
        <v>43514</v>
      </c>
      <c r="B366" s="36">
        <f ca="1">SUMIFS(СВЦЭМ!$K$34:$K$777,СВЦЭМ!$A$34:$A$777,$A366,СВЦЭМ!$B$34:$B$777,B$348)+'СЕТ СН'!$F$16</f>
        <v>0</v>
      </c>
      <c r="C366" s="36">
        <f ca="1">SUMIFS(СВЦЭМ!$K$34:$K$777,СВЦЭМ!$A$34:$A$777,$A366,СВЦЭМ!$B$34:$B$777,C$348)+'СЕТ СН'!$F$16</f>
        <v>0</v>
      </c>
      <c r="D366" s="36">
        <f ca="1">SUMIFS(СВЦЭМ!$K$34:$K$777,СВЦЭМ!$A$34:$A$777,$A366,СВЦЭМ!$B$34:$B$777,D$348)+'СЕТ СН'!$F$16</f>
        <v>0</v>
      </c>
      <c r="E366" s="36">
        <f ca="1">SUMIFS(СВЦЭМ!$K$34:$K$777,СВЦЭМ!$A$34:$A$777,$A366,СВЦЭМ!$B$34:$B$777,E$348)+'СЕТ СН'!$F$16</f>
        <v>0</v>
      </c>
      <c r="F366" s="36">
        <f ca="1">SUMIFS(СВЦЭМ!$K$34:$K$777,СВЦЭМ!$A$34:$A$777,$A366,СВЦЭМ!$B$34:$B$777,F$348)+'СЕТ СН'!$F$16</f>
        <v>0</v>
      </c>
      <c r="G366" s="36">
        <f ca="1">SUMIFS(СВЦЭМ!$K$34:$K$777,СВЦЭМ!$A$34:$A$777,$A366,СВЦЭМ!$B$34:$B$777,G$348)+'СЕТ СН'!$F$16</f>
        <v>0</v>
      </c>
      <c r="H366" s="36">
        <f ca="1">SUMIFS(СВЦЭМ!$K$34:$K$777,СВЦЭМ!$A$34:$A$777,$A366,СВЦЭМ!$B$34:$B$777,H$348)+'СЕТ СН'!$F$16</f>
        <v>0</v>
      </c>
      <c r="I366" s="36">
        <f ca="1">SUMIFS(СВЦЭМ!$K$34:$K$777,СВЦЭМ!$A$34:$A$777,$A366,СВЦЭМ!$B$34:$B$777,I$348)+'СЕТ СН'!$F$16</f>
        <v>0</v>
      </c>
      <c r="J366" s="36">
        <f ca="1">SUMIFS(СВЦЭМ!$K$34:$K$777,СВЦЭМ!$A$34:$A$777,$A366,СВЦЭМ!$B$34:$B$777,J$348)+'СЕТ СН'!$F$16</f>
        <v>0</v>
      </c>
      <c r="K366" s="36">
        <f ca="1">SUMIFS(СВЦЭМ!$K$34:$K$777,СВЦЭМ!$A$34:$A$777,$A366,СВЦЭМ!$B$34:$B$777,K$348)+'СЕТ СН'!$F$16</f>
        <v>0</v>
      </c>
      <c r="L366" s="36">
        <f ca="1">SUMIFS(СВЦЭМ!$K$34:$K$777,СВЦЭМ!$A$34:$A$777,$A366,СВЦЭМ!$B$34:$B$777,L$348)+'СЕТ СН'!$F$16</f>
        <v>0</v>
      </c>
      <c r="M366" s="36">
        <f ca="1">SUMIFS(СВЦЭМ!$K$34:$K$777,СВЦЭМ!$A$34:$A$777,$A366,СВЦЭМ!$B$34:$B$777,M$348)+'СЕТ СН'!$F$16</f>
        <v>0</v>
      </c>
      <c r="N366" s="36">
        <f ca="1">SUMIFS(СВЦЭМ!$K$34:$K$777,СВЦЭМ!$A$34:$A$777,$A366,СВЦЭМ!$B$34:$B$777,N$348)+'СЕТ СН'!$F$16</f>
        <v>0</v>
      </c>
      <c r="O366" s="36">
        <f ca="1">SUMIFS(СВЦЭМ!$K$34:$K$777,СВЦЭМ!$A$34:$A$777,$A366,СВЦЭМ!$B$34:$B$777,O$348)+'СЕТ СН'!$F$16</f>
        <v>0</v>
      </c>
      <c r="P366" s="36">
        <f ca="1">SUMIFS(СВЦЭМ!$K$34:$K$777,СВЦЭМ!$A$34:$A$777,$A366,СВЦЭМ!$B$34:$B$777,P$348)+'СЕТ СН'!$F$16</f>
        <v>0</v>
      </c>
      <c r="Q366" s="36">
        <f ca="1">SUMIFS(СВЦЭМ!$K$34:$K$777,СВЦЭМ!$A$34:$A$777,$A366,СВЦЭМ!$B$34:$B$777,Q$348)+'СЕТ СН'!$F$16</f>
        <v>0</v>
      </c>
      <c r="R366" s="36">
        <f ca="1">SUMIFS(СВЦЭМ!$K$34:$K$777,СВЦЭМ!$A$34:$A$777,$A366,СВЦЭМ!$B$34:$B$777,R$348)+'СЕТ СН'!$F$16</f>
        <v>0</v>
      </c>
      <c r="S366" s="36">
        <f ca="1">SUMIFS(СВЦЭМ!$K$34:$K$777,СВЦЭМ!$A$34:$A$777,$A366,СВЦЭМ!$B$34:$B$777,S$348)+'СЕТ СН'!$F$16</f>
        <v>0</v>
      </c>
      <c r="T366" s="36">
        <f ca="1">SUMIFS(СВЦЭМ!$K$34:$K$777,СВЦЭМ!$A$34:$A$777,$A366,СВЦЭМ!$B$34:$B$777,T$348)+'СЕТ СН'!$F$16</f>
        <v>0</v>
      </c>
      <c r="U366" s="36">
        <f ca="1">SUMIFS(СВЦЭМ!$K$34:$K$777,СВЦЭМ!$A$34:$A$777,$A366,СВЦЭМ!$B$34:$B$777,U$348)+'СЕТ СН'!$F$16</f>
        <v>0</v>
      </c>
      <c r="V366" s="36">
        <f ca="1">SUMIFS(СВЦЭМ!$K$34:$K$777,СВЦЭМ!$A$34:$A$777,$A366,СВЦЭМ!$B$34:$B$777,V$348)+'СЕТ СН'!$F$16</f>
        <v>0</v>
      </c>
      <c r="W366" s="36">
        <f ca="1">SUMIFS(СВЦЭМ!$K$34:$K$777,СВЦЭМ!$A$34:$A$777,$A366,СВЦЭМ!$B$34:$B$777,W$348)+'СЕТ СН'!$F$16</f>
        <v>0</v>
      </c>
      <c r="X366" s="36">
        <f ca="1">SUMIFS(СВЦЭМ!$K$34:$K$777,СВЦЭМ!$A$34:$A$777,$A366,СВЦЭМ!$B$34:$B$777,X$348)+'СЕТ СН'!$F$16</f>
        <v>0</v>
      </c>
      <c r="Y366" s="36">
        <f ca="1">SUMIFS(СВЦЭМ!$K$34:$K$777,СВЦЭМ!$A$34:$A$777,$A366,СВЦЭМ!$B$34:$B$777,Y$348)+'СЕТ СН'!$F$16</f>
        <v>0</v>
      </c>
    </row>
    <row r="367" spans="1:25" ht="15.75" hidden="1" x14ac:dyDescent="0.2">
      <c r="A367" s="35">
        <f t="shared" si="10"/>
        <v>43515</v>
      </c>
      <c r="B367" s="36">
        <f ca="1">SUMIFS(СВЦЭМ!$K$34:$K$777,СВЦЭМ!$A$34:$A$777,$A367,СВЦЭМ!$B$34:$B$777,B$348)+'СЕТ СН'!$F$16</f>
        <v>0</v>
      </c>
      <c r="C367" s="36">
        <f ca="1">SUMIFS(СВЦЭМ!$K$34:$K$777,СВЦЭМ!$A$34:$A$777,$A367,СВЦЭМ!$B$34:$B$777,C$348)+'СЕТ СН'!$F$16</f>
        <v>0</v>
      </c>
      <c r="D367" s="36">
        <f ca="1">SUMIFS(СВЦЭМ!$K$34:$K$777,СВЦЭМ!$A$34:$A$777,$A367,СВЦЭМ!$B$34:$B$777,D$348)+'СЕТ СН'!$F$16</f>
        <v>0</v>
      </c>
      <c r="E367" s="36">
        <f ca="1">SUMIFS(СВЦЭМ!$K$34:$K$777,СВЦЭМ!$A$34:$A$777,$A367,СВЦЭМ!$B$34:$B$777,E$348)+'СЕТ СН'!$F$16</f>
        <v>0</v>
      </c>
      <c r="F367" s="36">
        <f ca="1">SUMIFS(СВЦЭМ!$K$34:$K$777,СВЦЭМ!$A$34:$A$777,$A367,СВЦЭМ!$B$34:$B$777,F$348)+'СЕТ СН'!$F$16</f>
        <v>0</v>
      </c>
      <c r="G367" s="36">
        <f ca="1">SUMIFS(СВЦЭМ!$K$34:$K$777,СВЦЭМ!$A$34:$A$777,$A367,СВЦЭМ!$B$34:$B$777,G$348)+'СЕТ СН'!$F$16</f>
        <v>0</v>
      </c>
      <c r="H367" s="36">
        <f ca="1">SUMIFS(СВЦЭМ!$K$34:$K$777,СВЦЭМ!$A$34:$A$777,$A367,СВЦЭМ!$B$34:$B$777,H$348)+'СЕТ СН'!$F$16</f>
        <v>0</v>
      </c>
      <c r="I367" s="36">
        <f ca="1">SUMIFS(СВЦЭМ!$K$34:$K$777,СВЦЭМ!$A$34:$A$777,$A367,СВЦЭМ!$B$34:$B$777,I$348)+'СЕТ СН'!$F$16</f>
        <v>0</v>
      </c>
      <c r="J367" s="36">
        <f ca="1">SUMIFS(СВЦЭМ!$K$34:$K$777,СВЦЭМ!$A$34:$A$777,$A367,СВЦЭМ!$B$34:$B$777,J$348)+'СЕТ СН'!$F$16</f>
        <v>0</v>
      </c>
      <c r="K367" s="36">
        <f ca="1">SUMIFS(СВЦЭМ!$K$34:$K$777,СВЦЭМ!$A$34:$A$777,$A367,СВЦЭМ!$B$34:$B$777,K$348)+'СЕТ СН'!$F$16</f>
        <v>0</v>
      </c>
      <c r="L367" s="36">
        <f ca="1">SUMIFS(СВЦЭМ!$K$34:$K$777,СВЦЭМ!$A$34:$A$777,$A367,СВЦЭМ!$B$34:$B$777,L$348)+'СЕТ СН'!$F$16</f>
        <v>0</v>
      </c>
      <c r="M367" s="36">
        <f ca="1">SUMIFS(СВЦЭМ!$K$34:$K$777,СВЦЭМ!$A$34:$A$777,$A367,СВЦЭМ!$B$34:$B$777,M$348)+'СЕТ СН'!$F$16</f>
        <v>0</v>
      </c>
      <c r="N367" s="36">
        <f ca="1">SUMIFS(СВЦЭМ!$K$34:$K$777,СВЦЭМ!$A$34:$A$777,$A367,СВЦЭМ!$B$34:$B$777,N$348)+'СЕТ СН'!$F$16</f>
        <v>0</v>
      </c>
      <c r="O367" s="36">
        <f ca="1">SUMIFS(СВЦЭМ!$K$34:$K$777,СВЦЭМ!$A$34:$A$777,$A367,СВЦЭМ!$B$34:$B$777,O$348)+'СЕТ СН'!$F$16</f>
        <v>0</v>
      </c>
      <c r="P367" s="36">
        <f ca="1">SUMIFS(СВЦЭМ!$K$34:$K$777,СВЦЭМ!$A$34:$A$777,$A367,СВЦЭМ!$B$34:$B$777,P$348)+'СЕТ СН'!$F$16</f>
        <v>0</v>
      </c>
      <c r="Q367" s="36">
        <f ca="1">SUMIFS(СВЦЭМ!$K$34:$K$777,СВЦЭМ!$A$34:$A$777,$A367,СВЦЭМ!$B$34:$B$777,Q$348)+'СЕТ СН'!$F$16</f>
        <v>0</v>
      </c>
      <c r="R367" s="36">
        <f ca="1">SUMIFS(СВЦЭМ!$K$34:$K$777,СВЦЭМ!$A$34:$A$777,$A367,СВЦЭМ!$B$34:$B$777,R$348)+'СЕТ СН'!$F$16</f>
        <v>0</v>
      </c>
      <c r="S367" s="36">
        <f ca="1">SUMIFS(СВЦЭМ!$K$34:$K$777,СВЦЭМ!$A$34:$A$777,$A367,СВЦЭМ!$B$34:$B$777,S$348)+'СЕТ СН'!$F$16</f>
        <v>0</v>
      </c>
      <c r="T367" s="36">
        <f ca="1">SUMIFS(СВЦЭМ!$K$34:$K$777,СВЦЭМ!$A$34:$A$777,$A367,СВЦЭМ!$B$34:$B$777,T$348)+'СЕТ СН'!$F$16</f>
        <v>0</v>
      </c>
      <c r="U367" s="36">
        <f ca="1">SUMIFS(СВЦЭМ!$K$34:$K$777,СВЦЭМ!$A$34:$A$777,$A367,СВЦЭМ!$B$34:$B$777,U$348)+'СЕТ СН'!$F$16</f>
        <v>0</v>
      </c>
      <c r="V367" s="36">
        <f ca="1">SUMIFS(СВЦЭМ!$K$34:$K$777,СВЦЭМ!$A$34:$A$777,$A367,СВЦЭМ!$B$34:$B$777,V$348)+'СЕТ СН'!$F$16</f>
        <v>0</v>
      </c>
      <c r="W367" s="36">
        <f ca="1">SUMIFS(СВЦЭМ!$K$34:$K$777,СВЦЭМ!$A$34:$A$777,$A367,СВЦЭМ!$B$34:$B$777,W$348)+'СЕТ СН'!$F$16</f>
        <v>0</v>
      </c>
      <c r="X367" s="36">
        <f ca="1">SUMIFS(СВЦЭМ!$K$34:$K$777,СВЦЭМ!$A$34:$A$777,$A367,СВЦЭМ!$B$34:$B$777,X$348)+'СЕТ СН'!$F$16</f>
        <v>0</v>
      </c>
      <c r="Y367" s="36">
        <f ca="1">SUMIFS(СВЦЭМ!$K$34:$K$777,СВЦЭМ!$A$34:$A$777,$A367,СВЦЭМ!$B$34:$B$777,Y$348)+'СЕТ СН'!$F$16</f>
        <v>0</v>
      </c>
    </row>
    <row r="368" spans="1:25" ht="15.75" hidden="1" x14ac:dyDescent="0.2">
      <c r="A368" s="35">
        <f t="shared" si="10"/>
        <v>43516</v>
      </c>
      <c r="B368" s="36">
        <f ca="1">SUMIFS(СВЦЭМ!$K$34:$K$777,СВЦЭМ!$A$34:$A$777,$A368,СВЦЭМ!$B$34:$B$777,B$348)+'СЕТ СН'!$F$16</f>
        <v>0</v>
      </c>
      <c r="C368" s="36">
        <f ca="1">SUMIFS(СВЦЭМ!$K$34:$K$777,СВЦЭМ!$A$34:$A$777,$A368,СВЦЭМ!$B$34:$B$777,C$348)+'СЕТ СН'!$F$16</f>
        <v>0</v>
      </c>
      <c r="D368" s="36">
        <f ca="1">SUMIFS(СВЦЭМ!$K$34:$K$777,СВЦЭМ!$A$34:$A$777,$A368,СВЦЭМ!$B$34:$B$777,D$348)+'СЕТ СН'!$F$16</f>
        <v>0</v>
      </c>
      <c r="E368" s="36">
        <f ca="1">SUMIFS(СВЦЭМ!$K$34:$K$777,СВЦЭМ!$A$34:$A$777,$A368,СВЦЭМ!$B$34:$B$777,E$348)+'СЕТ СН'!$F$16</f>
        <v>0</v>
      </c>
      <c r="F368" s="36">
        <f ca="1">SUMIFS(СВЦЭМ!$K$34:$K$777,СВЦЭМ!$A$34:$A$777,$A368,СВЦЭМ!$B$34:$B$777,F$348)+'СЕТ СН'!$F$16</f>
        <v>0</v>
      </c>
      <c r="G368" s="36">
        <f ca="1">SUMIFS(СВЦЭМ!$K$34:$K$777,СВЦЭМ!$A$34:$A$777,$A368,СВЦЭМ!$B$34:$B$777,G$348)+'СЕТ СН'!$F$16</f>
        <v>0</v>
      </c>
      <c r="H368" s="36">
        <f ca="1">SUMIFS(СВЦЭМ!$K$34:$K$777,СВЦЭМ!$A$34:$A$777,$A368,СВЦЭМ!$B$34:$B$777,H$348)+'СЕТ СН'!$F$16</f>
        <v>0</v>
      </c>
      <c r="I368" s="36">
        <f ca="1">SUMIFS(СВЦЭМ!$K$34:$K$777,СВЦЭМ!$A$34:$A$777,$A368,СВЦЭМ!$B$34:$B$777,I$348)+'СЕТ СН'!$F$16</f>
        <v>0</v>
      </c>
      <c r="J368" s="36">
        <f ca="1">SUMIFS(СВЦЭМ!$K$34:$K$777,СВЦЭМ!$A$34:$A$777,$A368,СВЦЭМ!$B$34:$B$777,J$348)+'СЕТ СН'!$F$16</f>
        <v>0</v>
      </c>
      <c r="K368" s="36">
        <f ca="1">SUMIFS(СВЦЭМ!$K$34:$K$777,СВЦЭМ!$A$34:$A$777,$A368,СВЦЭМ!$B$34:$B$777,K$348)+'СЕТ СН'!$F$16</f>
        <v>0</v>
      </c>
      <c r="L368" s="36">
        <f ca="1">SUMIFS(СВЦЭМ!$K$34:$K$777,СВЦЭМ!$A$34:$A$777,$A368,СВЦЭМ!$B$34:$B$777,L$348)+'СЕТ СН'!$F$16</f>
        <v>0</v>
      </c>
      <c r="M368" s="36">
        <f ca="1">SUMIFS(СВЦЭМ!$K$34:$K$777,СВЦЭМ!$A$34:$A$777,$A368,СВЦЭМ!$B$34:$B$777,M$348)+'СЕТ СН'!$F$16</f>
        <v>0</v>
      </c>
      <c r="N368" s="36">
        <f ca="1">SUMIFS(СВЦЭМ!$K$34:$K$777,СВЦЭМ!$A$34:$A$777,$A368,СВЦЭМ!$B$34:$B$777,N$348)+'СЕТ СН'!$F$16</f>
        <v>0</v>
      </c>
      <c r="O368" s="36">
        <f ca="1">SUMIFS(СВЦЭМ!$K$34:$K$777,СВЦЭМ!$A$34:$A$777,$A368,СВЦЭМ!$B$34:$B$777,O$348)+'СЕТ СН'!$F$16</f>
        <v>0</v>
      </c>
      <c r="P368" s="36">
        <f ca="1">SUMIFS(СВЦЭМ!$K$34:$K$777,СВЦЭМ!$A$34:$A$777,$A368,СВЦЭМ!$B$34:$B$777,P$348)+'СЕТ СН'!$F$16</f>
        <v>0</v>
      </c>
      <c r="Q368" s="36">
        <f ca="1">SUMIFS(СВЦЭМ!$K$34:$K$777,СВЦЭМ!$A$34:$A$777,$A368,СВЦЭМ!$B$34:$B$777,Q$348)+'СЕТ СН'!$F$16</f>
        <v>0</v>
      </c>
      <c r="R368" s="36">
        <f ca="1">SUMIFS(СВЦЭМ!$K$34:$K$777,СВЦЭМ!$A$34:$A$777,$A368,СВЦЭМ!$B$34:$B$777,R$348)+'СЕТ СН'!$F$16</f>
        <v>0</v>
      </c>
      <c r="S368" s="36">
        <f ca="1">SUMIFS(СВЦЭМ!$K$34:$K$777,СВЦЭМ!$A$34:$A$777,$A368,СВЦЭМ!$B$34:$B$777,S$348)+'СЕТ СН'!$F$16</f>
        <v>0</v>
      </c>
      <c r="T368" s="36">
        <f ca="1">SUMIFS(СВЦЭМ!$K$34:$K$777,СВЦЭМ!$A$34:$A$777,$A368,СВЦЭМ!$B$34:$B$777,T$348)+'СЕТ СН'!$F$16</f>
        <v>0</v>
      </c>
      <c r="U368" s="36">
        <f ca="1">SUMIFS(СВЦЭМ!$K$34:$K$777,СВЦЭМ!$A$34:$A$777,$A368,СВЦЭМ!$B$34:$B$777,U$348)+'СЕТ СН'!$F$16</f>
        <v>0</v>
      </c>
      <c r="V368" s="36">
        <f ca="1">SUMIFS(СВЦЭМ!$K$34:$K$777,СВЦЭМ!$A$34:$A$777,$A368,СВЦЭМ!$B$34:$B$777,V$348)+'СЕТ СН'!$F$16</f>
        <v>0</v>
      </c>
      <c r="W368" s="36">
        <f ca="1">SUMIFS(СВЦЭМ!$K$34:$K$777,СВЦЭМ!$A$34:$A$777,$A368,СВЦЭМ!$B$34:$B$777,W$348)+'СЕТ СН'!$F$16</f>
        <v>0</v>
      </c>
      <c r="X368" s="36">
        <f ca="1">SUMIFS(СВЦЭМ!$K$34:$K$777,СВЦЭМ!$A$34:$A$777,$A368,СВЦЭМ!$B$34:$B$777,X$348)+'СЕТ СН'!$F$16</f>
        <v>0</v>
      </c>
      <c r="Y368" s="36">
        <f ca="1">SUMIFS(СВЦЭМ!$K$34:$K$777,СВЦЭМ!$A$34:$A$777,$A368,СВЦЭМ!$B$34:$B$777,Y$348)+'СЕТ СН'!$F$16</f>
        <v>0</v>
      </c>
    </row>
    <row r="369" spans="1:27" ht="15.75" hidden="1" x14ac:dyDescent="0.2">
      <c r="A369" s="35">
        <f t="shared" si="10"/>
        <v>43517</v>
      </c>
      <c r="B369" s="36">
        <f ca="1">SUMIFS(СВЦЭМ!$K$34:$K$777,СВЦЭМ!$A$34:$A$777,$A369,СВЦЭМ!$B$34:$B$777,B$348)+'СЕТ СН'!$F$16</f>
        <v>0</v>
      </c>
      <c r="C369" s="36">
        <f ca="1">SUMIFS(СВЦЭМ!$K$34:$K$777,СВЦЭМ!$A$34:$A$777,$A369,СВЦЭМ!$B$34:$B$777,C$348)+'СЕТ СН'!$F$16</f>
        <v>0</v>
      </c>
      <c r="D369" s="36">
        <f ca="1">SUMIFS(СВЦЭМ!$K$34:$K$777,СВЦЭМ!$A$34:$A$777,$A369,СВЦЭМ!$B$34:$B$777,D$348)+'СЕТ СН'!$F$16</f>
        <v>0</v>
      </c>
      <c r="E369" s="36">
        <f ca="1">SUMIFS(СВЦЭМ!$K$34:$K$777,СВЦЭМ!$A$34:$A$777,$A369,СВЦЭМ!$B$34:$B$777,E$348)+'СЕТ СН'!$F$16</f>
        <v>0</v>
      </c>
      <c r="F369" s="36">
        <f ca="1">SUMIFS(СВЦЭМ!$K$34:$K$777,СВЦЭМ!$A$34:$A$777,$A369,СВЦЭМ!$B$34:$B$777,F$348)+'СЕТ СН'!$F$16</f>
        <v>0</v>
      </c>
      <c r="G369" s="36">
        <f ca="1">SUMIFS(СВЦЭМ!$K$34:$K$777,СВЦЭМ!$A$34:$A$777,$A369,СВЦЭМ!$B$34:$B$777,G$348)+'СЕТ СН'!$F$16</f>
        <v>0</v>
      </c>
      <c r="H369" s="36">
        <f ca="1">SUMIFS(СВЦЭМ!$K$34:$K$777,СВЦЭМ!$A$34:$A$777,$A369,СВЦЭМ!$B$34:$B$777,H$348)+'СЕТ СН'!$F$16</f>
        <v>0</v>
      </c>
      <c r="I369" s="36">
        <f ca="1">SUMIFS(СВЦЭМ!$K$34:$K$777,СВЦЭМ!$A$34:$A$777,$A369,СВЦЭМ!$B$34:$B$777,I$348)+'СЕТ СН'!$F$16</f>
        <v>0</v>
      </c>
      <c r="J369" s="36">
        <f ca="1">SUMIFS(СВЦЭМ!$K$34:$K$777,СВЦЭМ!$A$34:$A$777,$A369,СВЦЭМ!$B$34:$B$777,J$348)+'СЕТ СН'!$F$16</f>
        <v>0</v>
      </c>
      <c r="K369" s="36">
        <f ca="1">SUMIFS(СВЦЭМ!$K$34:$K$777,СВЦЭМ!$A$34:$A$777,$A369,СВЦЭМ!$B$34:$B$777,K$348)+'СЕТ СН'!$F$16</f>
        <v>0</v>
      </c>
      <c r="L369" s="36">
        <f ca="1">SUMIFS(СВЦЭМ!$K$34:$K$777,СВЦЭМ!$A$34:$A$777,$A369,СВЦЭМ!$B$34:$B$777,L$348)+'СЕТ СН'!$F$16</f>
        <v>0</v>
      </c>
      <c r="M369" s="36">
        <f ca="1">SUMIFS(СВЦЭМ!$K$34:$K$777,СВЦЭМ!$A$34:$A$777,$A369,СВЦЭМ!$B$34:$B$777,M$348)+'СЕТ СН'!$F$16</f>
        <v>0</v>
      </c>
      <c r="N369" s="36">
        <f ca="1">SUMIFS(СВЦЭМ!$K$34:$K$777,СВЦЭМ!$A$34:$A$777,$A369,СВЦЭМ!$B$34:$B$777,N$348)+'СЕТ СН'!$F$16</f>
        <v>0</v>
      </c>
      <c r="O369" s="36">
        <f ca="1">SUMIFS(СВЦЭМ!$K$34:$K$777,СВЦЭМ!$A$34:$A$777,$A369,СВЦЭМ!$B$34:$B$777,O$348)+'СЕТ СН'!$F$16</f>
        <v>0</v>
      </c>
      <c r="P369" s="36">
        <f ca="1">SUMIFS(СВЦЭМ!$K$34:$K$777,СВЦЭМ!$A$34:$A$777,$A369,СВЦЭМ!$B$34:$B$777,P$348)+'СЕТ СН'!$F$16</f>
        <v>0</v>
      </c>
      <c r="Q369" s="36">
        <f ca="1">SUMIFS(СВЦЭМ!$K$34:$K$777,СВЦЭМ!$A$34:$A$777,$A369,СВЦЭМ!$B$34:$B$777,Q$348)+'СЕТ СН'!$F$16</f>
        <v>0</v>
      </c>
      <c r="R369" s="36">
        <f ca="1">SUMIFS(СВЦЭМ!$K$34:$K$777,СВЦЭМ!$A$34:$A$777,$A369,СВЦЭМ!$B$34:$B$777,R$348)+'СЕТ СН'!$F$16</f>
        <v>0</v>
      </c>
      <c r="S369" s="36">
        <f ca="1">SUMIFS(СВЦЭМ!$K$34:$K$777,СВЦЭМ!$A$34:$A$777,$A369,СВЦЭМ!$B$34:$B$777,S$348)+'СЕТ СН'!$F$16</f>
        <v>0</v>
      </c>
      <c r="T369" s="36">
        <f ca="1">SUMIFS(СВЦЭМ!$K$34:$K$777,СВЦЭМ!$A$34:$A$777,$A369,СВЦЭМ!$B$34:$B$777,T$348)+'СЕТ СН'!$F$16</f>
        <v>0</v>
      </c>
      <c r="U369" s="36">
        <f ca="1">SUMIFS(СВЦЭМ!$K$34:$K$777,СВЦЭМ!$A$34:$A$777,$A369,СВЦЭМ!$B$34:$B$777,U$348)+'СЕТ СН'!$F$16</f>
        <v>0</v>
      </c>
      <c r="V369" s="36">
        <f ca="1">SUMIFS(СВЦЭМ!$K$34:$K$777,СВЦЭМ!$A$34:$A$777,$A369,СВЦЭМ!$B$34:$B$777,V$348)+'СЕТ СН'!$F$16</f>
        <v>0</v>
      </c>
      <c r="W369" s="36">
        <f ca="1">SUMIFS(СВЦЭМ!$K$34:$K$777,СВЦЭМ!$A$34:$A$777,$A369,СВЦЭМ!$B$34:$B$777,W$348)+'СЕТ СН'!$F$16</f>
        <v>0</v>
      </c>
      <c r="X369" s="36">
        <f ca="1">SUMIFS(СВЦЭМ!$K$34:$K$777,СВЦЭМ!$A$34:$A$777,$A369,СВЦЭМ!$B$34:$B$777,X$348)+'СЕТ СН'!$F$16</f>
        <v>0</v>
      </c>
      <c r="Y369" s="36">
        <f ca="1">SUMIFS(СВЦЭМ!$K$34:$K$777,СВЦЭМ!$A$34:$A$777,$A369,СВЦЭМ!$B$34:$B$777,Y$348)+'СЕТ СН'!$F$16</f>
        <v>0</v>
      </c>
    </row>
    <row r="370" spans="1:27" ht="15.75" hidden="1" x14ac:dyDescent="0.2">
      <c r="A370" s="35">
        <f t="shared" si="10"/>
        <v>43518</v>
      </c>
      <c r="B370" s="36">
        <f ca="1">SUMIFS(СВЦЭМ!$K$34:$K$777,СВЦЭМ!$A$34:$A$777,$A370,СВЦЭМ!$B$34:$B$777,B$348)+'СЕТ СН'!$F$16</f>
        <v>0</v>
      </c>
      <c r="C370" s="36">
        <f ca="1">SUMIFS(СВЦЭМ!$K$34:$K$777,СВЦЭМ!$A$34:$A$777,$A370,СВЦЭМ!$B$34:$B$777,C$348)+'СЕТ СН'!$F$16</f>
        <v>0</v>
      </c>
      <c r="D370" s="36">
        <f ca="1">SUMIFS(СВЦЭМ!$K$34:$K$777,СВЦЭМ!$A$34:$A$777,$A370,СВЦЭМ!$B$34:$B$777,D$348)+'СЕТ СН'!$F$16</f>
        <v>0</v>
      </c>
      <c r="E370" s="36">
        <f ca="1">SUMIFS(СВЦЭМ!$K$34:$K$777,СВЦЭМ!$A$34:$A$777,$A370,СВЦЭМ!$B$34:$B$777,E$348)+'СЕТ СН'!$F$16</f>
        <v>0</v>
      </c>
      <c r="F370" s="36">
        <f ca="1">SUMIFS(СВЦЭМ!$K$34:$K$777,СВЦЭМ!$A$34:$A$777,$A370,СВЦЭМ!$B$34:$B$777,F$348)+'СЕТ СН'!$F$16</f>
        <v>0</v>
      </c>
      <c r="G370" s="36">
        <f ca="1">SUMIFS(СВЦЭМ!$K$34:$K$777,СВЦЭМ!$A$34:$A$777,$A370,СВЦЭМ!$B$34:$B$777,G$348)+'СЕТ СН'!$F$16</f>
        <v>0</v>
      </c>
      <c r="H370" s="36">
        <f ca="1">SUMIFS(СВЦЭМ!$K$34:$K$777,СВЦЭМ!$A$34:$A$777,$A370,СВЦЭМ!$B$34:$B$777,H$348)+'СЕТ СН'!$F$16</f>
        <v>0</v>
      </c>
      <c r="I370" s="36">
        <f ca="1">SUMIFS(СВЦЭМ!$K$34:$K$777,СВЦЭМ!$A$34:$A$777,$A370,СВЦЭМ!$B$34:$B$777,I$348)+'СЕТ СН'!$F$16</f>
        <v>0</v>
      </c>
      <c r="J370" s="36">
        <f ca="1">SUMIFS(СВЦЭМ!$K$34:$K$777,СВЦЭМ!$A$34:$A$777,$A370,СВЦЭМ!$B$34:$B$777,J$348)+'СЕТ СН'!$F$16</f>
        <v>0</v>
      </c>
      <c r="K370" s="36">
        <f ca="1">SUMIFS(СВЦЭМ!$K$34:$K$777,СВЦЭМ!$A$34:$A$777,$A370,СВЦЭМ!$B$34:$B$777,K$348)+'СЕТ СН'!$F$16</f>
        <v>0</v>
      </c>
      <c r="L370" s="36">
        <f ca="1">SUMIFS(СВЦЭМ!$K$34:$K$777,СВЦЭМ!$A$34:$A$777,$A370,СВЦЭМ!$B$34:$B$777,L$348)+'СЕТ СН'!$F$16</f>
        <v>0</v>
      </c>
      <c r="M370" s="36">
        <f ca="1">SUMIFS(СВЦЭМ!$K$34:$K$777,СВЦЭМ!$A$34:$A$777,$A370,СВЦЭМ!$B$34:$B$777,M$348)+'СЕТ СН'!$F$16</f>
        <v>0</v>
      </c>
      <c r="N370" s="36">
        <f ca="1">SUMIFS(СВЦЭМ!$K$34:$K$777,СВЦЭМ!$A$34:$A$777,$A370,СВЦЭМ!$B$34:$B$777,N$348)+'СЕТ СН'!$F$16</f>
        <v>0</v>
      </c>
      <c r="O370" s="36">
        <f ca="1">SUMIFS(СВЦЭМ!$K$34:$K$777,СВЦЭМ!$A$34:$A$777,$A370,СВЦЭМ!$B$34:$B$777,O$348)+'СЕТ СН'!$F$16</f>
        <v>0</v>
      </c>
      <c r="P370" s="36">
        <f ca="1">SUMIFS(СВЦЭМ!$K$34:$K$777,СВЦЭМ!$A$34:$A$777,$A370,СВЦЭМ!$B$34:$B$777,P$348)+'СЕТ СН'!$F$16</f>
        <v>0</v>
      </c>
      <c r="Q370" s="36">
        <f ca="1">SUMIFS(СВЦЭМ!$K$34:$K$777,СВЦЭМ!$A$34:$A$777,$A370,СВЦЭМ!$B$34:$B$777,Q$348)+'СЕТ СН'!$F$16</f>
        <v>0</v>
      </c>
      <c r="R370" s="36">
        <f ca="1">SUMIFS(СВЦЭМ!$K$34:$K$777,СВЦЭМ!$A$34:$A$777,$A370,СВЦЭМ!$B$34:$B$777,R$348)+'СЕТ СН'!$F$16</f>
        <v>0</v>
      </c>
      <c r="S370" s="36">
        <f ca="1">SUMIFS(СВЦЭМ!$K$34:$K$777,СВЦЭМ!$A$34:$A$777,$A370,СВЦЭМ!$B$34:$B$777,S$348)+'СЕТ СН'!$F$16</f>
        <v>0</v>
      </c>
      <c r="T370" s="36">
        <f ca="1">SUMIFS(СВЦЭМ!$K$34:$K$777,СВЦЭМ!$A$34:$A$777,$A370,СВЦЭМ!$B$34:$B$777,T$348)+'СЕТ СН'!$F$16</f>
        <v>0</v>
      </c>
      <c r="U370" s="36">
        <f ca="1">SUMIFS(СВЦЭМ!$K$34:$K$777,СВЦЭМ!$A$34:$A$777,$A370,СВЦЭМ!$B$34:$B$777,U$348)+'СЕТ СН'!$F$16</f>
        <v>0</v>
      </c>
      <c r="V370" s="36">
        <f ca="1">SUMIFS(СВЦЭМ!$K$34:$K$777,СВЦЭМ!$A$34:$A$777,$A370,СВЦЭМ!$B$34:$B$777,V$348)+'СЕТ СН'!$F$16</f>
        <v>0</v>
      </c>
      <c r="W370" s="36">
        <f ca="1">SUMIFS(СВЦЭМ!$K$34:$K$777,СВЦЭМ!$A$34:$A$777,$A370,СВЦЭМ!$B$34:$B$777,W$348)+'СЕТ СН'!$F$16</f>
        <v>0</v>
      </c>
      <c r="X370" s="36">
        <f ca="1">SUMIFS(СВЦЭМ!$K$34:$K$777,СВЦЭМ!$A$34:$A$777,$A370,СВЦЭМ!$B$34:$B$777,X$348)+'СЕТ СН'!$F$16</f>
        <v>0</v>
      </c>
      <c r="Y370" s="36">
        <f ca="1">SUMIFS(СВЦЭМ!$K$34:$K$777,СВЦЭМ!$A$34:$A$777,$A370,СВЦЭМ!$B$34:$B$777,Y$348)+'СЕТ СН'!$F$16</f>
        <v>0</v>
      </c>
    </row>
    <row r="371" spans="1:27" ht="15.75" hidden="1" x14ac:dyDescent="0.2">
      <c r="A371" s="35">
        <f t="shared" si="10"/>
        <v>43519</v>
      </c>
      <c r="B371" s="36">
        <f ca="1">SUMIFS(СВЦЭМ!$K$34:$K$777,СВЦЭМ!$A$34:$A$777,$A371,СВЦЭМ!$B$34:$B$777,B$348)+'СЕТ СН'!$F$16</f>
        <v>0</v>
      </c>
      <c r="C371" s="36">
        <f ca="1">SUMIFS(СВЦЭМ!$K$34:$K$777,СВЦЭМ!$A$34:$A$777,$A371,СВЦЭМ!$B$34:$B$777,C$348)+'СЕТ СН'!$F$16</f>
        <v>0</v>
      </c>
      <c r="D371" s="36">
        <f ca="1">SUMIFS(СВЦЭМ!$K$34:$K$777,СВЦЭМ!$A$34:$A$777,$A371,СВЦЭМ!$B$34:$B$777,D$348)+'СЕТ СН'!$F$16</f>
        <v>0</v>
      </c>
      <c r="E371" s="36">
        <f ca="1">SUMIFS(СВЦЭМ!$K$34:$K$777,СВЦЭМ!$A$34:$A$777,$A371,СВЦЭМ!$B$34:$B$777,E$348)+'СЕТ СН'!$F$16</f>
        <v>0</v>
      </c>
      <c r="F371" s="36">
        <f ca="1">SUMIFS(СВЦЭМ!$K$34:$K$777,СВЦЭМ!$A$34:$A$777,$A371,СВЦЭМ!$B$34:$B$777,F$348)+'СЕТ СН'!$F$16</f>
        <v>0</v>
      </c>
      <c r="G371" s="36">
        <f ca="1">SUMIFS(СВЦЭМ!$K$34:$K$777,СВЦЭМ!$A$34:$A$777,$A371,СВЦЭМ!$B$34:$B$777,G$348)+'СЕТ СН'!$F$16</f>
        <v>0</v>
      </c>
      <c r="H371" s="36">
        <f ca="1">SUMIFS(СВЦЭМ!$K$34:$K$777,СВЦЭМ!$A$34:$A$777,$A371,СВЦЭМ!$B$34:$B$777,H$348)+'СЕТ СН'!$F$16</f>
        <v>0</v>
      </c>
      <c r="I371" s="36">
        <f ca="1">SUMIFS(СВЦЭМ!$K$34:$K$777,СВЦЭМ!$A$34:$A$777,$A371,СВЦЭМ!$B$34:$B$777,I$348)+'СЕТ СН'!$F$16</f>
        <v>0</v>
      </c>
      <c r="J371" s="36">
        <f ca="1">SUMIFS(СВЦЭМ!$K$34:$K$777,СВЦЭМ!$A$34:$A$777,$A371,СВЦЭМ!$B$34:$B$777,J$348)+'СЕТ СН'!$F$16</f>
        <v>0</v>
      </c>
      <c r="K371" s="36">
        <f ca="1">SUMIFS(СВЦЭМ!$K$34:$K$777,СВЦЭМ!$A$34:$A$777,$A371,СВЦЭМ!$B$34:$B$777,K$348)+'СЕТ СН'!$F$16</f>
        <v>0</v>
      </c>
      <c r="L371" s="36">
        <f ca="1">SUMIFS(СВЦЭМ!$K$34:$K$777,СВЦЭМ!$A$34:$A$777,$A371,СВЦЭМ!$B$34:$B$777,L$348)+'СЕТ СН'!$F$16</f>
        <v>0</v>
      </c>
      <c r="M371" s="36">
        <f ca="1">SUMIFS(СВЦЭМ!$K$34:$K$777,СВЦЭМ!$A$34:$A$777,$A371,СВЦЭМ!$B$34:$B$777,M$348)+'СЕТ СН'!$F$16</f>
        <v>0</v>
      </c>
      <c r="N371" s="36">
        <f ca="1">SUMIFS(СВЦЭМ!$K$34:$K$777,СВЦЭМ!$A$34:$A$777,$A371,СВЦЭМ!$B$34:$B$777,N$348)+'СЕТ СН'!$F$16</f>
        <v>0</v>
      </c>
      <c r="O371" s="36">
        <f ca="1">SUMIFS(СВЦЭМ!$K$34:$K$777,СВЦЭМ!$A$34:$A$777,$A371,СВЦЭМ!$B$34:$B$777,O$348)+'СЕТ СН'!$F$16</f>
        <v>0</v>
      </c>
      <c r="P371" s="36">
        <f ca="1">SUMIFS(СВЦЭМ!$K$34:$K$777,СВЦЭМ!$A$34:$A$777,$A371,СВЦЭМ!$B$34:$B$777,P$348)+'СЕТ СН'!$F$16</f>
        <v>0</v>
      </c>
      <c r="Q371" s="36">
        <f ca="1">SUMIFS(СВЦЭМ!$K$34:$K$777,СВЦЭМ!$A$34:$A$777,$A371,СВЦЭМ!$B$34:$B$777,Q$348)+'СЕТ СН'!$F$16</f>
        <v>0</v>
      </c>
      <c r="R371" s="36">
        <f ca="1">SUMIFS(СВЦЭМ!$K$34:$K$777,СВЦЭМ!$A$34:$A$777,$A371,СВЦЭМ!$B$34:$B$777,R$348)+'СЕТ СН'!$F$16</f>
        <v>0</v>
      </c>
      <c r="S371" s="36">
        <f ca="1">SUMIFS(СВЦЭМ!$K$34:$K$777,СВЦЭМ!$A$34:$A$777,$A371,СВЦЭМ!$B$34:$B$777,S$348)+'СЕТ СН'!$F$16</f>
        <v>0</v>
      </c>
      <c r="T371" s="36">
        <f ca="1">SUMIFS(СВЦЭМ!$K$34:$K$777,СВЦЭМ!$A$34:$A$777,$A371,СВЦЭМ!$B$34:$B$777,T$348)+'СЕТ СН'!$F$16</f>
        <v>0</v>
      </c>
      <c r="U371" s="36">
        <f ca="1">SUMIFS(СВЦЭМ!$K$34:$K$777,СВЦЭМ!$A$34:$A$777,$A371,СВЦЭМ!$B$34:$B$777,U$348)+'СЕТ СН'!$F$16</f>
        <v>0</v>
      </c>
      <c r="V371" s="36">
        <f ca="1">SUMIFS(СВЦЭМ!$K$34:$K$777,СВЦЭМ!$A$34:$A$777,$A371,СВЦЭМ!$B$34:$B$777,V$348)+'СЕТ СН'!$F$16</f>
        <v>0</v>
      </c>
      <c r="W371" s="36">
        <f ca="1">SUMIFS(СВЦЭМ!$K$34:$K$777,СВЦЭМ!$A$34:$A$777,$A371,СВЦЭМ!$B$34:$B$777,W$348)+'СЕТ СН'!$F$16</f>
        <v>0</v>
      </c>
      <c r="X371" s="36">
        <f ca="1">SUMIFS(СВЦЭМ!$K$34:$K$777,СВЦЭМ!$A$34:$A$777,$A371,СВЦЭМ!$B$34:$B$777,X$348)+'СЕТ СН'!$F$16</f>
        <v>0</v>
      </c>
      <c r="Y371" s="36">
        <f ca="1">SUMIFS(СВЦЭМ!$K$34:$K$777,СВЦЭМ!$A$34:$A$777,$A371,СВЦЭМ!$B$34:$B$777,Y$348)+'СЕТ СН'!$F$16</f>
        <v>0</v>
      </c>
    </row>
    <row r="372" spans="1:27" ht="15.75" hidden="1" x14ac:dyDescent="0.2">
      <c r="A372" s="35">
        <f t="shared" si="10"/>
        <v>43520</v>
      </c>
      <c r="B372" s="36">
        <f ca="1">SUMIFS(СВЦЭМ!$K$34:$K$777,СВЦЭМ!$A$34:$A$777,$A372,СВЦЭМ!$B$34:$B$777,B$348)+'СЕТ СН'!$F$16</f>
        <v>0</v>
      </c>
      <c r="C372" s="36">
        <f ca="1">SUMIFS(СВЦЭМ!$K$34:$K$777,СВЦЭМ!$A$34:$A$777,$A372,СВЦЭМ!$B$34:$B$777,C$348)+'СЕТ СН'!$F$16</f>
        <v>0</v>
      </c>
      <c r="D372" s="36">
        <f ca="1">SUMIFS(СВЦЭМ!$K$34:$K$777,СВЦЭМ!$A$34:$A$777,$A372,СВЦЭМ!$B$34:$B$777,D$348)+'СЕТ СН'!$F$16</f>
        <v>0</v>
      </c>
      <c r="E372" s="36">
        <f ca="1">SUMIFS(СВЦЭМ!$K$34:$K$777,СВЦЭМ!$A$34:$A$777,$A372,СВЦЭМ!$B$34:$B$777,E$348)+'СЕТ СН'!$F$16</f>
        <v>0</v>
      </c>
      <c r="F372" s="36">
        <f ca="1">SUMIFS(СВЦЭМ!$K$34:$K$777,СВЦЭМ!$A$34:$A$777,$A372,СВЦЭМ!$B$34:$B$777,F$348)+'СЕТ СН'!$F$16</f>
        <v>0</v>
      </c>
      <c r="G372" s="36">
        <f ca="1">SUMIFS(СВЦЭМ!$K$34:$K$777,СВЦЭМ!$A$34:$A$777,$A372,СВЦЭМ!$B$34:$B$777,G$348)+'СЕТ СН'!$F$16</f>
        <v>0</v>
      </c>
      <c r="H372" s="36">
        <f ca="1">SUMIFS(СВЦЭМ!$K$34:$K$777,СВЦЭМ!$A$34:$A$777,$A372,СВЦЭМ!$B$34:$B$777,H$348)+'СЕТ СН'!$F$16</f>
        <v>0</v>
      </c>
      <c r="I372" s="36">
        <f ca="1">SUMIFS(СВЦЭМ!$K$34:$K$777,СВЦЭМ!$A$34:$A$777,$A372,СВЦЭМ!$B$34:$B$777,I$348)+'СЕТ СН'!$F$16</f>
        <v>0</v>
      </c>
      <c r="J372" s="36">
        <f ca="1">SUMIFS(СВЦЭМ!$K$34:$K$777,СВЦЭМ!$A$34:$A$777,$A372,СВЦЭМ!$B$34:$B$777,J$348)+'СЕТ СН'!$F$16</f>
        <v>0</v>
      </c>
      <c r="K372" s="36">
        <f ca="1">SUMIFS(СВЦЭМ!$K$34:$K$777,СВЦЭМ!$A$34:$A$777,$A372,СВЦЭМ!$B$34:$B$777,K$348)+'СЕТ СН'!$F$16</f>
        <v>0</v>
      </c>
      <c r="L372" s="36">
        <f ca="1">SUMIFS(СВЦЭМ!$K$34:$K$777,СВЦЭМ!$A$34:$A$777,$A372,СВЦЭМ!$B$34:$B$777,L$348)+'СЕТ СН'!$F$16</f>
        <v>0</v>
      </c>
      <c r="M372" s="36">
        <f ca="1">SUMIFS(СВЦЭМ!$K$34:$K$777,СВЦЭМ!$A$34:$A$777,$A372,СВЦЭМ!$B$34:$B$777,M$348)+'СЕТ СН'!$F$16</f>
        <v>0</v>
      </c>
      <c r="N372" s="36">
        <f ca="1">SUMIFS(СВЦЭМ!$K$34:$K$777,СВЦЭМ!$A$34:$A$777,$A372,СВЦЭМ!$B$34:$B$777,N$348)+'СЕТ СН'!$F$16</f>
        <v>0</v>
      </c>
      <c r="O372" s="36">
        <f ca="1">SUMIFS(СВЦЭМ!$K$34:$K$777,СВЦЭМ!$A$34:$A$777,$A372,СВЦЭМ!$B$34:$B$777,O$348)+'СЕТ СН'!$F$16</f>
        <v>0</v>
      </c>
      <c r="P372" s="36">
        <f ca="1">SUMIFS(СВЦЭМ!$K$34:$K$777,СВЦЭМ!$A$34:$A$777,$A372,СВЦЭМ!$B$34:$B$777,P$348)+'СЕТ СН'!$F$16</f>
        <v>0</v>
      </c>
      <c r="Q372" s="36">
        <f ca="1">SUMIFS(СВЦЭМ!$K$34:$K$777,СВЦЭМ!$A$34:$A$777,$A372,СВЦЭМ!$B$34:$B$777,Q$348)+'СЕТ СН'!$F$16</f>
        <v>0</v>
      </c>
      <c r="R372" s="36">
        <f ca="1">SUMIFS(СВЦЭМ!$K$34:$K$777,СВЦЭМ!$A$34:$A$777,$A372,СВЦЭМ!$B$34:$B$777,R$348)+'СЕТ СН'!$F$16</f>
        <v>0</v>
      </c>
      <c r="S372" s="36">
        <f ca="1">SUMIFS(СВЦЭМ!$K$34:$K$777,СВЦЭМ!$A$34:$A$777,$A372,СВЦЭМ!$B$34:$B$777,S$348)+'СЕТ СН'!$F$16</f>
        <v>0</v>
      </c>
      <c r="T372" s="36">
        <f ca="1">SUMIFS(СВЦЭМ!$K$34:$K$777,СВЦЭМ!$A$34:$A$777,$A372,СВЦЭМ!$B$34:$B$777,T$348)+'СЕТ СН'!$F$16</f>
        <v>0</v>
      </c>
      <c r="U372" s="36">
        <f ca="1">SUMIFS(СВЦЭМ!$K$34:$K$777,СВЦЭМ!$A$34:$A$777,$A372,СВЦЭМ!$B$34:$B$777,U$348)+'СЕТ СН'!$F$16</f>
        <v>0</v>
      </c>
      <c r="V372" s="36">
        <f ca="1">SUMIFS(СВЦЭМ!$K$34:$K$777,СВЦЭМ!$A$34:$A$777,$A372,СВЦЭМ!$B$34:$B$777,V$348)+'СЕТ СН'!$F$16</f>
        <v>0</v>
      </c>
      <c r="W372" s="36">
        <f ca="1">SUMIFS(СВЦЭМ!$K$34:$K$777,СВЦЭМ!$A$34:$A$777,$A372,СВЦЭМ!$B$34:$B$777,W$348)+'СЕТ СН'!$F$16</f>
        <v>0</v>
      </c>
      <c r="X372" s="36">
        <f ca="1">SUMIFS(СВЦЭМ!$K$34:$K$777,СВЦЭМ!$A$34:$A$777,$A372,СВЦЭМ!$B$34:$B$777,X$348)+'СЕТ СН'!$F$16</f>
        <v>0</v>
      </c>
      <c r="Y372" s="36">
        <f ca="1">SUMIFS(СВЦЭМ!$K$34:$K$777,СВЦЭМ!$A$34:$A$777,$A372,СВЦЭМ!$B$34:$B$777,Y$348)+'СЕТ СН'!$F$16</f>
        <v>0</v>
      </c>
    </row>
    <row r="373" spans="1:27" ht="15.75" hidden="1" x14ac:dyDescent="0.2">
      <c r="A373" s="35">
        <f t="shared" si="10"/>
        <v>43521</v>
      </c>
      <c r="B373" s="36">
        <f ca="1">SUMIFS(СВЦЭМ!$K$34:$K$777,СВЦЭМ!$A$34:$A$777,$A373,СВЦЭМ!$B$34:$B$777,B$348)+'СЕТ СН'!$F$16</f>
        <v>0</v>
      </c>
      <c r="C373" s="36">
        <f ca="1">SUMIFS(СВЦЭМ!$K$34:$K$777,СВЦЭМ!$A$34:$A$777,$A373,СВЦЭМ!$B$34:$B$777,C$348)+'СЕТ СН'!$F$16</f>
        <v>0</v>
      </c>
      <c r="D373" s="36">
        <f ca="1">SUMIFS(СВЦЭМ!$K$34:$K$777,СВЦЭМ!$A$34:$A$777,$A373,СВЦЭМ!$B$34:$B$777,D$348)+'СЕТ СН'!$F$16</f>
        <v>0</v>
      </c>
      <c r="E373" s="36">
        <f ca="1">SUMIFS(СВЦЭМ!$K$34:$K$777,СВЦЭМ!$A$34:$A$777,$A373,СВЦЭМ!$B$34:$B$777,E$348)+'СЕТ СН'!$F$16</f>
        <v>0</v>
      </c>
      <c r="F373" s="36">
        <f ca="1">SUMIFS(СВЦЭМ!$K$34:$K$777,СВЦЭМ!$A$34:$A$777,$A373,СВЦЭМ!$B$34:$B$777,F$348)+'СЕТ СН'!$F$16</f>
        <v>0</v>
      </c>
      <c r="G373" s="36">
        <f ca="1">SUMIFS(СВЦЭМ!$K$34:$K$777,СВЦЭМ!$A$34:$A$777,$A373,СВЦЭМ!$B$34:$B$777,G$348)+'СЕТ СН'!$F$16</f>
        <v>0</v>
      </c>
      <c r="H373" s="36">
        <f ca="1">SUMIFS(СВЦЭМ!$K$34:$K$777,СВЦЭМ!$A$34:$A$777,$A373,СВЦЭМ!$B$34:$B$777,H$348)+'СЕТ СН'!$F$16</f>
        <v>0</v>
      </c>
      <c r="I373" s="36">
        <f ca="1">SUMIFS(СВЦЭМ!$K$34:$K$777,СВЦЭМ!$A$34:$A$777,$A373,СВЦЭМ!$B$34:$B$777,I$348)+'СЕТ СН'!$F$16</f>
        <v>0</v>
      </c>
      <c r="J373" s="36">
        <f ca="1">SUMIFS(СВЦЭМ!$K$34:$K$777,СВЦЭМ!$A$34:$A$777,$A373,СВЦЭМ!$B$34:$B$777,J$348)+'СЕТ СН'!$F$16</f>
        <v>0</v>
      </c>
      <c r="K373" s="36">
        <f ca="1">SUMIFS(СВЦЭМ!$K$34:$K$777,СВЦЭМ!$A$34:$A$777,$A373,СВЦЭМ!$B$34:$B$777,K$348)+'СЕТ СН'!$F$16</f>
        <v>0</v>
      </c>
      <c r="L373" s="36">
        <f ca="1">SUMIFS(СВЦЭМ!$K$34:$K$777,СВЦЭМ!$A$34:$A$777,$A373,СВЦЭМ!$B$34:$B$777,L$348)+'СЕТ СН'!$F$16</f>
        <v>0</v>
      </c>
      <c r="M373" s="36">
        <f ca="1">SUMIFS(СВЦЭМ!$K$34:$K$777,СВЦЭМ!$A$34:$A$777,$A373,СВЦЭМ!$B$34:$B$777,M$348)+'СЕТ СН'!$F$16</f>
        <v>0</v>
      </c>
      <c r="N373" s="36">
        <f ca="1">SUMIFS(СВЦЭМ!$K$34:$K$777,СВЦЭМ!$A$34:$A$777,$A373,СВЦЭМ!$B$34:$B$777,N$348)+'СЕТ СН'!$F$16</f>
        <v>0</v>
      </c>
      <c r="O373" s="36">
        <f ca="1">SUMIFS(СВЦЭМ!$K$34:$K$777,СВЦЭМ!$A$34:$A$777,$A373,СВЦЭМ!$B$34:$B$777,O$348)+'СЕТ СН'!$F$16</f>
        <v>0</v>
      </c>
      <c r="P373" s="36">
        <f ca="1">SUMIFS(СВЦЭМ!$K$34:$K$777,СВЦЭМ!$A$34:$A$777,$A373,СВЦЭМ!$B$34:$B$777,P$348)+'СЕТ СН'!$F$16</f>
        <v>0</v>
      </c>
      <c r="Q373" s="36">
        <f ca="1">SUMIFS(СВЦЭМ!$K$34:$K$777,СВЦЭМ!$A$34:$A$777,$A373,СВЦЭМ!$B$34:$B$777,Q$348)+'СЕТ СН'!$F$16</f>
        <v>0</v>
      </c>
      <c r="R373" s="36">
        <f ca="1">SUMIFS(СВЦЭМ!$K$34:$K$777,СВЦЭМ!$A$34:$A$777,$A373,СВЦЭМ!$B$34:$B$777,R$348)+'СЕТ СН'!$F$16</f>
        <v>0</v>
      </c>
      <c r="S373" s="36">
        <f ca="1">SUMIFS(СВЦЭМ!$K$34:$K$777,СВЦЭМ!$A$34:$A$777,$A373,СВЦЭМ!$B$34:$B$777,S$348)+'СЕТ СН'!$F$16</f>
        <v>0</v>
      </c>
      <c r="T373" s="36">
        <f ca="1">SUMIFS(СВЦЭМ!$K$34:$K$777,СВЦЭМ!$A$34:$A$777,$A373,СВЦЭМ!$B$34:$B$777,T$348)+'СЕТ СН'!$F$16</f>
        <v>0</v>
      </c>
      <c r="U373" s="36">
        <f ca="1">SUMIFS(СВЦЭМ!$K$34:$K$777,СВЦЭМ!$A$34:$A$777,$A373,СВЦЭМ!$B$34:$B$777,U$348)+'СЕТ СН'!$F$16</f>
        <v>0</v>
      </c>
      <c r="V373" s="36">
        <f ca="1">SUMIFS(СВЦЭМ!$K$34:$K$777,СВЦЭМ!$A$34:$A$777,$A373,СВЦЭМ!$B$34:$B$777,V$348)+'СЕТ СН'!$F$16</f>
        <v>0</v>
      </c>
      <c r="W373" s="36">
        <f ca="1">SUMIFS(СВЦЭМ!$K$34:$K$777,СВЦЭМ!$A$34:$A$777,$A373,СВЦЭМ!$B$34:$B$777,W$348)+'СЕТ СН'!$F$16</f>
        <v>0</v>
      </c>
      <c r="X373" s="36">
        <f ca="1">SUMIFS(СВЦЭМ!$K$34:$K$777,СВЦЭМ!$A$34:$A$777,$A373,СВЦЭМ!$B$34:$B$777,X$348)+'СЕТ СН'!$F$16</f>
        <v>0</v>
      </c>
      <c r="Y373" s="36">
        <f ca="1">SUMIFS(СВЦЭМ!$K$34:$K$777,СВЦЭМ!$A$34:$A$777,$A373,СВЦЭМ!$B$34:$B$777,Y$348)+'СЕТ СН'!$F$16</f>
        <v>0</v>
      </c>
    </row>
    <row r="374" spans="1:27" ht="15.75" hidden="1" x14ac:dyDescent="0.2">
      <c r="A374" s="35">
        <f t="shared" si="10"/>
        <v>43522</v>
      </c>
      <c r="B374" s="36">
        <f ca="1">SUMIFS(СВЦЭМ!$K$34:$K$777,СВЦЭМ!$A$34:$A$777,$A374,СВЦЭМ!$B$34:$B$777,B$348)+'СЕТ СН'!$F$16</f>
        <v>0</v>
      </c>
      <c r="C374" s="36">
        <f ca="1">SUMIFS(СВЦЭМ!$K$34:$K$777,СВЦЭМ!$A$34:$A$777,$A374,СВЦЭМ!$B$34:$B$777,C$348)+'СЕТ СН'!$F$16</f>
        <v>0</v>
      </c>
      <c r="D374" s="36">
        <f ca="1">SUMIFS(СВЦЭМ!$K$34:$K$777,СВЦЭМ!$A$34:$A$777,$A374,СВЦЭМ!$B$34:$B$777,D$348)+'СЕТ СН'!$F$16</f>
        <v>0</v>
      </c>
      <c r="E374" s="36">
        <f ca="1">SUMIFS(СВЦЭМ!$K$34:$K$777,СВЦЭМ!$A$34:$A$777,$A374,СВЦЭМ!$B$34:$B$777,E$348)+'СЕТ СН'!$F$16</f>
        <v>0</v>
      </c>
      <c r="F374" s="36">
        <f ca="1">SUMIFS(СВЦЭМ!$K$34:$K$777,СВЦЭМ!$A$34:$A$777,$A374,СВЦЭМ!$B$34:$B$777,F$348)+'СЕТ СН'!$F$16</f>
        <v>0</v>
      </c>
      <c r="G374" s="36">
        <f ca="1">SUMIFS(СВЦЭМ!$K$34:$K$777,СВЦЭМ!$A$34:$A$777,$A374,СВЦЭМ!$B$34:$B$777,G$348)+'СЕТ СН'!$F$16</f>
        <v>0</v>
      </c>
      <c r="H374" s="36">
        <f ca="1">SUMIFS(СВЦЭМ!$K$34:$K$777,СВЦЭМ!$A$34:$A$777,$A374,СВЦЭМ!$B$34:$B$777,H$348)+'СЕТ СН'!$F$16</f>
        <v>0</v>
      </c>
      <c r="I374" s="36">
        <f ca="1">SUMIFS(СВЦЭМ!$K$34:$K$777,СВЦЭМ!$A$34:$A$777,$A374,СВЦЭМ!$B$34:$B$777,I$348)+'СЕТ СН'!$F$16</f>
        <v>0</v>
      </c>
      <c r="J374" s="36">
        <f ca="1">SUMIFS(СВЦЭМ!$K$34:$K$777,СВЦЭМ!$A$34:$A$777,$A374,СВЦЭМ!$B$34:$B$777,J$348)+'СЕТ СН'!$F$16</f>
        <v>0</v>
      </c>
      <c r="K374" s="36">
        <f ca="1">SUMIFS(СВЦЭМ!$K$34:$K$777,СВЦЭМ!$A$34:$A$777,$A374,СВЦЭМ!$B$34:$B$777,K$348)+'СЕТ СН'!$F$16</f>
        <v>0</v>
      </c>
      <c r="L374" s="36">
        <f ca="1">SUMIFS(СВЦЭМ!$K$34:$K$777,СВЦЭМ!$A$34:$A$777,$A374,СВЦЭМ!$B$34:$B$777,L$348)+'СЕТ СН'!$F$16</f>
        <v>0</v>
      </c>
      <c r="M374" s="36">
        <f ca="1">SUMIFS(СВЦЭМ!$K$34:$K$777,СВЦЭМ!$A$34:$A$777,$A374,СВЦЭМ!$B$34:$B$777,M$348)+'СЕТ СН'!$F$16</f>
        <v>0</v>
      </c>
      <c r="N374" s="36">
        <f ca="1">SUMIFS(СВЦЭМ!$K$34:$K$777,СВЦЭМ!$A$34:$A$777,$A374,СВЦЭМ!$B$34:$B$777,N$348)+'СЕТ СН'!$F$16</f>
        <v>0</v>
      </c>
      <c r="O374" s="36">
        <f ca="1">SUMIFS(СВЦЭМ!$K$34:$K$777,СВЦЭМ!$A$34:$A$777,$A374,СВЦЭМ!$B$34:$B$777,O$348)+'СЕТ СН'!$F$16</f>
        <v>0</v>
      </c>
      <c r="P374" s="36">
        <f ca="1">SUMIFS(СВЦЭМ!$K$34:$K$777,СВЦЭМ!$A$34:$A$777,$A374,СВЦЭМ!$B$34:$B$777,P$348)+'СЕТ СН'!$F$16</f>
        <v>0</v>
      </c>
      <c r="Q374" s="36">
        <f ca="1">SUMIFS(СВЦЭМ!$K$34:$K$777,СВЦЭМ!$A$34:$A$777,$A374,СВЦЭМ!$B$34:$B$777,Q$348)+'СЕТ СН'!$F$16</f>
        <v>0</v>
      </c>
      <c r="R374" s="36">
        <f ca="1">SUMIFS(СВЦЭМ!$K$34:$K$777,СВЦЭМ!$A$34:$A$777,$A374,СВЦЭМ!$B$34:$B$777,R$348)+'СЕТ СН'!$F$16</f>
        <v>0</v>
      </c>
      <c r="S374" s="36">
        <f ca="1">SUMIFS(СВЦЭМ!$K$34:$K$777,СВЦЭМ!$A$34:$A$777,$A374,СВЦЭМ!$B$34:$B$777,S$348)+'СЕТ СН'!$F$16</f>
        <v>0</v>
      </c>
      <c r="T374" s="36">
        <f ca="1">SUMIFS(СВЦЭМ!$K$34:$K$777,СВЦЭМ!$A$34:$A$777,$A374,СВЦЭМ!$B$34:$B$777,T$348)+'СЕТ СН'!$F$16</f>
        <v>0</v>
      </c>
      <c r="U374" s="36">
        <f ca="1">SUMIFS(СВЦЭМ!$K$34:$K$777,СВЦЭМ!$A$34:$A$777,$A374,СВЦЭМ!$B$34:$B$777,U$348)+'СЕТ СН'!$F$16</f>
        <v>0</v>
      </c>
      <c r="V374" s="36">
        <f ca="1">SUMIFS(СВЦЭМ!$K$34:$K$777,СВЦЭМ!$A$34:$A$777,$A374,СВЦЭМ!$B$34:$B$777,V$348)+'СЕТ СН'!$F$16</f>
        <v>0</v>
      </c>
      <c r="W374" s="36">
        <f ca="1">SUMIFS(СВЦЭМ!$K$34:$K$777,СВЦЭМ!$A$34:$A$777,$A374,СВЦЭМ!$B$34:$B$777,W$348)+'СЕТ СН'!$F$16</f>
        <v>0</v>
      </c>
      <c r="X374" s="36">
        <f ca="1">SUMIFS(СВЦЭМ!$K$34:$K$777,СВЦЭМ!$A$34:$A$777,$A374,СВЦЭМ!$B$34:$B$777,X$348)+'СЕТ СН'!$F$16</f>
        <v>0</v>
      </c>
      <c r="Y374" s="36">
        <f ca="1">SUMIFS(СВЦЭМ!$K$34:$K$777,СВЦЭМ!$A$34:$A$777,$A374,СВЦЭМ!$B$34:$B$777,Y$348)+'СЕТ СН'!$F$16</f>
        <v>0</v>
      </c>
    </row>
    <row r="375" spans="1:27" ht="15.75" hidden="1" x14ac:dyDescent="0.2">
      <c r="A375" s="35">
        <f t="shared" si="10"/>
        <v>43523</v>
      </c>
      <c r="B375" s="36">
        <f ca="1">SUMIFS(СВЦЭМ!$K$34:$K$777,СВЦЭМ!$A$34:$A$777,$A375,СВЦЭМ!$B$34:$B$777,B$348)+'СЕТ СН'!$F$16</f>
        <v>0</v>
      </c>
      <c r="C375" s="36">
        <f ca="1">SUMIFS(СВЦЭМ!$K$34:$K$777,СВЦЭМ!$A$34:$A$777,$A375,СВЦЭМ!$B$34:$B$777,C$348)+'СЕТ СН'!$F$16</f>
        <v>0</v>
      </c>
      <c r="D375" s="36">
        <f ca="1">SUMIFS(СВЦЭМ!$K$34:$K$777,СВЦЭМ!$A$34:$A$777,$A375,СВЦЭМ!$B$34:$B$777,D$348)+'СЕТ СН'!$F$16</f>
        <v>0</v>
      </c>
      <c r="E375" s="36">
        <f ca="1">SUMIFS(СВЦЭМ!$K$34:$K$777,СВЦЭМ!$A$34:$A$777,$A375,СВЦЭМ!$B$34:$B$777,E$348)+'СЕТ СН'!$F$16</f>
        <v>0</v>
      </c>
      <c r="F375" s="36">
        <f ca="1">SUMIFS(СВЦЭМ!$K$34:$K$777,СВЦЭМ!$A$34:$A$777,$A375,СВЦЭМ!$B$34:$B$777,F$348)+'СЕТ СН'!$F$16</f>
        <v>0</v>
      </c>
      <c r="G375" s="36">
        <f ca="1">SUMIFS(СВЦЭМ!$K$34:$K$777,СВЦЭМ!$A$34:$A$777,$A375,СВЦЭМ!$B$34:$B$777,G$348)+'СЕТ СН'!$F$16</f>
        <v>0</v>
      </c>
      <c r="H375" s="36">
        <f ca="1">SUMIFS(СВЦЭМ!$K$34:$K$777,СВЦЭМ!$A$34:$A$777,$A375,СВЦЭМ!$B$34:$B$777,H$348)+'СЕТ СН'!$F$16</f>
        <v>0</v>
      </c>
      <c r="I375" s="36">
        <f ca="1">SUMIFS(СВЦЭМ!$K$34:$K$777,СВЦЭМ!$A$34:$A$777,$A375,СВЦЭМ!$B$34:$B$777,I$348)+'СЕТ СН'!$F$16</f>
        <v>0</v>
      </c>
      <c r="J375" s="36">
        <f ca="1">SUMIFS(СВЦЭМ!$K$34:$K$777,СВЦЭМ!$A$34:$A$777,$A375,СВЦЭМ!$B$34:$B$777,J$348)+'СЕТ СН'!$F$16</f>
        <v>0</v>
      </c>
      <c r="K375" s="36">
        <f ca="1">SUMIFS(СВЦЭМ!$K$34:$K$777,СВЦЭМ!$A$34:$A$777,$A375,СВЦЭМ!$B$34:$B$777,K$348)+'СЕТ СН'!$F$16</f>
        <v>0</v>
      </c>
      <c r="L375" s="36">
        <f ca="1">SUMIFS(СВЦЭМ!$K$34:$K$777,СВЦЭМ!$A$34:$A$777,$A375,СВЦЭМ!$B$34:$B$777,L$348)+'СЕТ СН'!$F$16</f>
        <v>0</v>
      </c>
      <c r="M375" s="36">
        <f ca="1">SUMIFS(СВЦЭМ!$K$34:$K$777,СВЦЭМ!$A$34:$A$777,$A375,СВЦЭМ!$B$34:$B$777,M$348)+'СЕТ СН'!$F$16</f>
        <v>0</v>
      </c>
      <c r="N375" s="36">
        <f ca="1">SUMIFS(СВЦЭМ!$K$34:$K$777,СВЦЭМ!$A$34:$A$777,$A375,СВЦЭМ!$B$34:$B$777,N$348)+'СЕТ СН'!$F$16</f>
        <v>0</v>
      </c>
      <c r="O375" s="36">
        <f ca="1">SUMIFS(СВЦЭМ!$K$34:$K$777,СВЦЭМ!$A$34:$A$777,$A375,СВЦЭМ!$B$34:$B$777,O$348)+'СЕТ СН'!$F$16</f>
        <v>0</v>
      </c>
      <c r="P375" s="36">
        <f ca="1">SUMIFS(СВЦЭМ!$K$34:$K$777,СВЦЭМ!$A$34:$A$777,$A375,СВЦЭМ!$B$34:$B$777,P$348)+'СЕТ СН'!$F$16</f>
        <v>0</v>
      </c>
      <c r="Q375" s="36">
        <f ca="1">SUMIFS(СВЦЭМ!$K$34:$K$777,СВЦЭМ!$A$34:$A$777,$A375,СВЦЭМ!$B$34:$B$777,Q$348)+'СЕТ СН'!$F$16</f>
        <v>0</v>
      </c>
      <c r="R375" s="36">
        <f ca="1">SUMIFS(СВЦЭМ!$K$34:$K$777,СВЦЭМ!$A$34:$A$777,$A375,СВЦЭМ!$B$34:$B$777,R$348)+'СЕТ СН'!$F$16</f>
        <v>0</v>
      </c>
      <c r="S375" s="36">
        <f ca="1">SUMIFS(СВЦЭМ!$K$34:$K$777,СВЦЭМ!$A$34:$A$777,$A375,СВЦЭМ!$B$34:$B$777,S$348)+'СЕТ СН'!$F$16</f>
        <v>0</v>
      </c>
      <c r="T375" s="36">
        <f ca="1">SUMIFS(СВЦЭМ!$K$34:$K$777,СВЦЭМ!$A$34:$A$777,$A375,СВЦЭМ!$B$34:$B$777,T$348)+'СЕТ СН'!$F$16</f>
        <v>0</v>
      </c>
      <c r="U375" s="36">
        <f ca="1">SUMIFS(СВЦЭМ!$K$34:$K$777,СВЦЭМ!$A$34:$A$777,$A375,СВЦЭМ!$B$34:$B$777,U$348)+'СЕТ СН'!$F$16</f>
        <v>0</v>
      </c>
      <c r="V375" s="36">
        <f ca="1">SUMIFS(СВЦЭМ!$K$34:$K$777,СВЦЭМ!$A$34:$A$777,$A375,СВЦЭМ!$B$34:$B$777,V$348)+'СЕТ СН'!$F$16</f>
        <v>0</v>
      </c>
      <c r="W375" s="36">
        <f ca="1">SUMIFS(СВЦЭМ!$K$34:$K$777,СВЦЭМ!$A$34:$A$777,$A375,СВЦЭМ!$B$34:$B$777,W$348)+'СЕТ СН'!$F$16</f>
        <v>0</v>
      </c>
      <c r="X375" s="36">
        <f ca="1">SUMIFS(СВЦЭМ!$K$34:$K$777,СВЦЭМ!$A$34:$A$777,$A375,СВЦЭМ!$B$34:$B$777,X$348)+'СЕТ СН'!$F$16</f>
        <v>0</v>
      </c>
      <c r="Y375" s="36">
        <f ca="1">SUMIFS(СВЦЭМ!$K$34:$K$777,СВЦЭМ!$A$34:$A$777,$A375,СВЦЭМ!$B$34:$B$777,Y$348)+'СЕТ СН'!$F$16</f>
        <v>0</v>
      </c>
    </row>
    <row r="376" spans="1:27" ht="15.75" hidden="1" x14ac:dyDescent="0.2">
      <c r="A376" s="35">
        <f t="shared" si="10"/>
        <v>43524</v>
      </c>
      <c r="B376" s="36">
        <f ca="1">SUMIFS(СВЦЭМ!$K$34:$K$777,СВЦЭМ!$A$34:$A$777,$A376,СВЦЭМ!$B$34:$B$777,B$348)+'СЕТ СН'!$F$16</f>
        <v>0</v>
      </c>
      <c r="C376" s="36">
        <f ca="1">SUMIFS(СВЦЭМ!$K$34:$K$777,СВЦЭМ!$A$34:$A$777,$A376,СВЦЭМ!$B$34:$B$777,C$348)+'СЕТ СН'!$F$16</f>
        <v>0</v>
      </c>
      <c r="D376" s="36">
        <f ca="1">SUMIFS(СВЦЭМ!$K$34:$K$777,СВЦЭМ!$A$34:$A$777,$A376,СВЦЭМ!$B$34:$B$777,D$348)+'СЕТ СН'!$F$16</f>
        <v>0</v>
      </c>
      <c r="E376" s="36">
        <f ca="1">SUMIFS(СВЦЭМ!$K$34:$K$777,СВЦЭМ!$A$34:$A$777,$A376,СВЦЭМ!$B$34:$B$777,E$348)+'СЕТ СН'!$F$16</f>
        <v>0</v>
      </c>
      <c r="F376" s="36">
        <f ca="1">SUMIFS(СВЦЭМ!$K$34:$K$777,СВЦЭМ!$A$34:$A$777,$A376,СВЦЭМ!$B$34:$B$777,F$348)+'СЕТ СН'!$F$16</f>
        <v>0</v>
      </c>
      <c r="G376" s="36">
        <f ca="1">SUMIFS(СВЦЭМ!$K$34:$K$777,СВЦЭМ!$A$34:$A$777,$A376,СВЦЭМ!$B$34:$B$777,G$348)+'СЕТ СН'!$F$16</f>
        <v>0</v>
      </c>
      <c r="H376" s="36">
        <f ca="1">SUMIFS(СВЦЭМ!$K$34:$K$777,СВЦЭМ!$A$34:$A$777,$A376,СВЦЭМ!$B$34:$B$777,H$348)+'СЕТ СН'!$F$16</f>
        <v>0</v>
      </c>
      <c r="I376" s="36">
        <f ca="1">SUMIFS(СВЦЭМ!$K$34:$K$777,СВЦЭМ!$A$34:$A$777,$A376,СВЦЭМ!$B$34:$B$777,I$348)+'СЕТ СН'!$F$16</f>
        <v>0</v>
      </c>
      <c r="J376" s="36">
        <f ca="1">SUMIFS(СВЦЭМ!$K$34:$K$777,СВЦЭМ!$A$34:$A$777,$A376,СВЦЭМ!$B$34:$B$777,J$348)+'СЕТ СН'!$F$16</f>
        <v>0</v>
      </c>
      <c r="K376" s="36">
        <f ca="1">SUMIFS(СВЦЭМ!$K$34:$K$777,СВЦЭМ!$A$34:$A$777,$A376,СВЦЭМ!$B$34:$B$777,K$348)+'СЕТ СН'!$F$16</f>
        <v>0</v>
      </c>
      <c r="L376" s="36">
        <f ca="1">SUMIFS(СВЦЭМ!$K$34:$K$777,СВЦЭМ!$A$34:$A$777,$A376,СВЦЭМ!$B$34:$B$777,L$348)+'СЕТ СН'!$F$16</f>
        <v>0</v>
      </c>
      <c r="M376" s="36">
        <f ca="1">SUMIFS(СВЦЭМ!$K$34:$K$777,СВЦЭМ!$A$34:$A$777,$A376,СВЦЭМ!$B$34:$B$777,M$348)+'СЕТ СН'!$F$16</f>
        <v>0</v>
      </c>
      <c r="N376" s="36">
        <f ca="1">SUMIFS(СВЦЭМ!$K$34:$K$777,СВЦЭМ!$A$34:$A$777,$A376,СВЦЭМ!$B$34:$B$777,N$348)+'СЕТ СН'!$F$16</f>
        <v>0</v>
      </c>
      <c r="O376" s="36">
        <f ca="1">SUMIFS(СВЦЭМ!$K$34:$K$777,СВЦЭМ!$A$34:$A$777,$A376,СВЦЭМ!$B$34:$B$777,O$348)+'СЕТ СН'!$F$16</f>
        <v>0</v>
      </c>
      <c r="P376" s="36">
        <f ca="1">SUMIFS(СВЦЭМ!$K$34:$K$777,СВЦЭМ!$A$34:$A$777,$A376,СВЦЭМ!$B$34:$B$777,P$348)+'СЕТ СН'!$F$16</f>
        <v>0</v>
      </c>
      <c r="Q376" s="36">
        <f ca="1">SUMIFS(СВЦЭМ!$K$34:$K$777,СВЦЭМ!$A$34:$A$777,$A376,СВЦЭМ!$B$34:$B$777,Q$348)+'СЕТ СН'!$F$16</f>
        <v>0</v>
      </c>
      <c r="R376" s="36">
        <f ca="1">SUMIFS(СВЦЭМ!$K$34:$K$777,СВЦЭМ!$A$34:$A$777,$A376,СВЦЭМ!$B$34:$B$777,R$348)+'СЕТ СН'!$F$16</f>
        <v>0</v>
      </c>
      <c r="S376" s="36">
        <f ca="1">SUMIFS(СВЦЭМ!$K$34:$K$777,СВЦЭМ!$A$34:$A$777,$A376,СВЦЭМ!$B$34:$B$777,S$348)+'СЕТ СН'!$F$16</f>
        <v>0</v>
      </c>
      <c r="T376" s="36">
        <f ca="1">SUMIFS(СВЦЭМ!$K$34:$K$777,СВЦЭМ!$A$34:$A$777,$A376,СВЦЭМ!$B$34:$B$777,T$348)+'СЕТ СН'!$F$16</f>
        <v>0</v>
      </c>
      <c r="U376" s="36">
        <f ca="1">SUMIFS(СВЦЭМ!$K$34:$K$777,СВЦЭМ!$A$34:$A$777,$A376,СВЦЭМ!$B$34:$B$777,U$348)+'СЕТ СН'!$F$16</f>
        <v>0</v>
      </c>
      <c r="V376" s="36">
        <f ca="1">SUMIFS(СВЦЭМ!$K$34:$K$777,СВЦЭМ!$A$34:$A$777,$A376,СВЦЭМ!$B$34:$B$777,V$348)+'СЕТ СН'!$F$16</f>
        <v>0</v>
      </c>
      <c r="W376" s="36">
        <f ca="1">SUMIFS(СВЦЭМ!$K$34:$K$777,СВЦЭМ!$A$34:$A$777,$A376,СВЦЭМ!$B$34:$B$777,W$348)+'СЕТ СН'!$F$16</f>
        <v>0</v>
      </c>
      <c r="X376" s="36">
        <f ca="1">SUMIFS(СВЦЭМ!$K$34:$K$777,СВЦЭМ!$A$34:$A$777,$A376,СВЦЭМ!$B$34:$B$777,X$348)+'СЕТ СН'!$F$16</f>
        <v>0</v>
      </c>
      <c r="Y376" s="36">
        <f ca="1">SUMIFS(СВЦЭМ!$K$34:$K$777,СВЦЭМ!$A$34:$A$777,$A376,СВЦЭМ!$B$34:$B$777,Y$348)+'СЕТ СН'!$F$16</f>
        <v>0</v>
      </c>
    </row>
    <row r="377" spans="1:27" ht="15.75" hidden="1" x14ac:dyDescent="0.2">
      <c r="A377" s="35">
        <f t="shared" si="10"/>
        <v>43525</v>
      </c>
      <c r="B377" s="36">
        <f ca="1">SUMIFS(СВЦЭМ!$K$34:$K$777,СВЦЭМ!$A$34:$A$777,$A377,СВЦЭМ!$B$34:$B$777,B$348)+'СЕТ СН'!$F$16</f>
        <v>0</v>
      </c>
      <c r="C377" s="36">
        <f ca="1">SUMIFS(СВЦЭМ!$K$34:$K$777,СВЦЭМ!$A$34:$A$777,$A377,СВЦЭМ!$B$34:$B$777,C$348)+'СЕТ СН'!$F$16</f>
        <v>0</v>
      </c>
      <c r="D377" s="36">
        <f ca="1">SUMIFS(СВЦЭМ!$K$34:$K$777,СВЦЭМ!$A$34:$A$777,$A377,СВЦЭМ!$B$34:$B$777,D$348)+'СЕТ СН'!$F$16</f>
        <v>0</v>
      </c>
      <c r="E377" s="36">
        <f ca="1">SUMIFS(СВЦЭМ!$K$34:$K$777,СВЦЭМ!$A$34:$A$777,$A377,СВЦЭМ!$B$34:$B$777,E$348)+'СЕТ СН'!$F$16</f>
        <v>0</v>
      </c>
      <c r="F377" s="36">
        <f ca="1">SUMIFS(СВЦЭМ!$K$34:$K$777,СВЦЭМ!$A$34:$A$777,$A377,СВЦЭМ!$B$34:$B$777,F$348)+'СЕТ СН'!$F$16</f>
        <v>0</v>
      </c>
      <c r="G377" s="36">
        <f ca="1">SUMIFS(СВЦЭМ!$K$34:$K$777,СВЦЭМ!$A$34:$A$777,$A377,СВЦЭМ!$B$34:$B$777,G$348)+'СЕТ СН'!$F$16</f>
        <v>0</v>
      </c>
      <c r="H377" s="36">
        <f ca="1">SUMIFS(СВЦЭМ!$K$34:$K$777,СВЦЭМ!$A$34:$A$777,$A377,СВЦЭМ!$B$34:$B$777,H$348)+'СЕТ СН'!$F$16</f>
        <v>0</v>
      </c>
      <c r="I377" s="36">
        <f ca="1">SUMIFS(СВЦЭМ!$K$34:$K$777,СВЦЭМ!$A$34:$A$777,$A377,СВЦЭМ!$B$34:$B$777,I$348)+'СЕТ СН'!$F$16</f>
        <v>0</v>
      </c>
      <c r="J377" s="36">
        <f ca="1">SUMIFS(СВЦЭМ!$K$34:$K$777,СВЦЭМ!$A$34:$A$777,$A377,СВЦЭМ!$B$34:$B$777,J$348)+'СЕТ СН'!$F$16</f>
        <v>0</v>
      </c>
      <c r="K377" s="36">
        <f ca="1">SUMIFS(СВЦЭМ!$K$34:$K$777,СВЦЭМ!$A$34:$A$777,$A377,СВЦЭМ!$B$34:$B$777,K$348)+'СЕТ СН'!$F$16</f>
        <v>0</v>
      </c>
      <c r="L377" s="36">
        <f ca="1">SUMIFS(СВЦЭМ!$K$34:$K$777,СВЦЭМ!$A$34:$A$777,$A377,СВЦЭМ!$B$34:$B$777,L$348)+'СЕТ СН'!$F$16</f>
        <v>0</v>
      </c>
      <c r="M377" s="36">
        <f ca="1">SUMIFS(СВЦЭМ!$K$34:$K$777,СВЦЭМ!$A$34:$A$777,$A377,СВЦЭМ!$B$34:$B$777,M$348)+'СЕТ СН'!$F$16</f>
        <v>0</v>
      </c>
      <c r="N377" s="36">
        <f ca="1">SUMIFS(СВЦЭМ!$K$34:$K$777,СВЦЭМ!$A$34:$A$777,$A377,СВЦЭМ!$B$34:$B$777,N$348)+'СЕТ СН'!$F$16</f>
        <v>0</v>
      </c>
      <c r="O377" s="36">
        <f ca="1">SUMIFS(СВЦЭМ!$K$34:$K$777,СВЦЭМ!$A$34:$A$777,$A377,СВЦЭМ!$B$34:$B$777,O$348)+'СЕТ СН'!$F$16</f>
        <v>0</v>
      </c>
      <c r="P377" s="36">
        <f ca="1">SUMIFS(СВЦЭМ!$K$34:$K$777,СВЦЭМ!$A$34:$A$777,$A377,СВЦЭМ!$B$34:$B$777,P$348)+'СЕТ СН'!$F$16</f>
        <v>0</v>
      </c>
      <c r="Q377" s="36">
        <f ca="1">SUMIFS(СВЦЭМ!$K$34:$K$777,СВЦЭМ!$A$34:$A$777,$A377,СВЦЭМ!$B$34:$B$777,Q$348)+'СЕТ СН'!$F$16</f>
        <v>0</v>
      </c>
      <c r="R377" s="36">
        <f ca="1">SUMIFS(СВЦЭМ!$K$34:$K$777,СВЦЭМ!$A$34:$A$777,$A377,СВЦЭМ!$B$34:$B$777,R$348)+'СЕТ СН'!$F$16</f>
        <v>0</v>
      </c>
      <c r="S377" s="36">
        <f ca="1">SUMIFS(СВЦЭМ!$K$34:$K$777,СВЦЭМ!$A$34:$A$777,$A377,СВЦЭМ!$B$34:$B$777,S$348)+'СЕТ СН'!$F$16</f>
        <v>0</v>
      </c>
      <c r="T377" s="36">
        <f ca="1">SUMIFS(СВЦЭМ!$K$34:$K$777,СВЦЭМ!$A$34:$A$777,$A377,СВЦЭМ!$B$34:$B$777,T$348)+'СЕТ СН'!$F$16</f>
        <v>0</v>
      </c>
      <c r="U377" s="36">
        <f ca="1">SUMIFS(СВЦЭМ!$K$34:$K$777,СВЦЭМ!$A$34:$A$777,$A377,СВЦЭМ!$B$34:$B$777,U$348)+'СЕТ СН'!$F$16</f>
        <v>0</v>
      </c>
      <c r="V377" s="36">
        <f ca="1">SUMIFS(СВЦЭМ!$K$34:$K$777,СВЦЭМ!$A$34:$A$777,$A377,СВЦЭМ!$B$34:$B$777,V$348)+'СЕТ СН'!$F$16</f>
        <v>0</v>
      </c>
      <c r="W377" s="36">
        <f ca="1">SUMIFS(СВЦЭМ!$K$34:$K$777,СВЦЭМ!$A$34:$A$777,$A377,СВЦЭМ!$B$34:$B$777,W$348)+'СЕТ СН'!$F$16</f>
        <v>0</v>
      </c>
      <c r="X377" s="36">
        <f ca="1">SUMIFS(СВЦЭМ!$K$34:$K$777,СВЦЭМ!$A$34:$A$777,$A377,СВЦЭМ!$B$34:$B$777,X$348)+'СЕТ СН'!$F$16</f>
        <v>0</v>
      </c>
      <c r="Y377" s="36">
        <f ca="1">SUMIFS(СВЦЭМ!$K$34:$K$777,СВЦЭМ!$A$34:$A$777,$A377,СВЦЭМ!$B$34:$B$777,Y$348)+'СЕТ СН'!$F$16</f>
        <v>0</v>
      </c>
    </row>
    <row r="378" spans="1:27" ht="15.75" hidden="1" x14ac:dyDescent="0.2">
      <c r="A378" s="35">
        <f t="shared" si="10"/>
        <v>43526</v>
      </c>
      <c r="B378" s="36">
        <f ca="1">SUMIFS(СВЦЭМ!$K$34:$K$777,СВЦЭМ!$A$34:$A$777,$A378,СВЦЭМ!$B$34:$B$777,B$348)+'СЕТ СН'!$F$16</f>
        <v>0</v>
      </c>
      <c r="C378" s="36">
        <f ca="1">SUMIFS(СВЦЭМ!$K$34:$K$777,СВЦЭМ!$A$34:$A$777,$A378,СВЦЭМ!$B$34:$B$777,C$348)+'СЕТ СН'!$F$16</f>
        <v>0</v>
      </c>
      <c r="D378" s="36">
        <f ca="1">SUMIFS(СВЦЭМ!$K$34:$K$777,СВЦЭМ!$A$34:$A$777,$A378,СВЦЭМ!$B$34:$B$777,D$348)+'СЕТ СН'!$F$16</f>
        <v>0</v>
      </c>
      <c r="E378" s="36">
        <f ca="1">SUMIFS(СВЦЭМ!$K$34:$K$777,СВЦЭМ!$A$34:$A$777,$A378,СВЦЭМ!$B$34:$B$777,E$348)+'СЕТ СН'!$F$16</f>
        <v>0</v>
      </c>
      <c r="F378" s="36">
        <f ca="1">SUMIFS(СВЦЭМ!$K$34:$K$777,СВЦЭМ!$A$34:$A$777,$A378,СВЦЭМ!$B$34:$B$777,F$348)+'СЕТ СН'!$F$16</f>
        <v>0</v>
      </c>
      <c r="G378" s="36">
        <f ca="1">SUMIFS(СВЦЭМ!$K$34:$K$777,СВЦЭМ!$A$34:$A$777,$A378,СВЦЭМ!$B$34:$B$777,G$348)+'СЕТ СН'!$F$16</f>
        <v>0</v>
      </c>
      <c r="H378" s="36">
        <f ca="1">SUMIFS(СВЦЭМ!$K$34:$K$777,СВЦЭМ!$A$34:$A$777,$A378,СВЦЭМ!$B$34:$B$777,H$348)+'СЕТ СН'!$F$16</f>
        <v>0</v>
      </c>
      <c r="I378" s="36">
        <f ca="1">SUMIFS(СВЦЭМ!$K$34:$K$777,СВЦЭМ!$A$34:$A$777,$A378,СВЦЭМ!$B$34:$B$777,I$348)+'СЕТ СН'!$F$16</f>
        <v>0</v>
      </c>
      <c r="J378" s="36">
        <f ca="1">SUMIFS(СВЦЭМ!$K$34:$K$777,СВЦЭМ!$A$34:$A$777,$A378,СВЦЭМ!$B$34:$B$777,J$348)+'СЕТ СН'!$F$16</f>
        <v>0</v>
      </c>
      <c r="K378" s="36">
        <f ca="1">SUMIFS(СВЦЭМ!$K$34:$K$777,СВЦЭМ!$A$34:$A$777,$A378,СВЦЭМ!$B$34:$B$777,K$348)+'СЕТ СН'!$F$16</f>
        <v>0</v>
      </c>
      <c r="L378" s="36">
        <f ca="1">SUMIFS(СВЦЭМ!$K$34:$K$777,СВЦЭМ!$A$34:$A$777,$A378,СВЦЭМ!$B$34:$B$777,L$348)+'СЕТ СН'!$F$16</f>
        <v>0</v>
      </c>
      <c r="M378" s="36">
        <f ca="1">SUMIFS(СВЦЭМ!$K$34:$K$777,СВЦЭМ!$A$34:$A$777,$A378,СВЦЭМ!$B$34:$B$777,M$348)+'СЕТ СН'!$F$16</f>
        <v>0</v>
      </c>
      <c r="N378" s="36">
        <f ca="1">SUMIFS(СВЦЭМ!$K$34:$K$777,СВЦЭМ!$A$34:$A$777,$A378,СВЦЭМ!$B$34:$B$777,N$348)+'СЕТ СН'!$F$16</f>
        <v>0</v>
      </c>
      <c r="O378" s="36">
        <f ca="1">SUMIFS(СВЦЭМ!$K$34:$K$777,СВЦЭМ!$A$34:$A$777,$A378,СВЦЭМ!$B$34:$B$777,O$348)+'СЕТ СН'!$F$16</f>
        <v>0</v>
      </c>
      <c r="P378" s="36">
        <f ca="1">SUMIFS(СВЦЭМ!$K$34:$K$777,СВЦЭМ!$A$34:$A$777,$A378,СВЦЭМ!$B$34:$B$777,P$348)+'СЕТ СН'!$F$16</f>
        <v>0</v>
      </c>
      <c r="Q378" s="36">
        <f ca="1">SUMIFS(СВЦЭМ!$K$34:$K$777,СВЦЭМ!$A$34:$A$777,$A378,СВЦЭМ!$B$34:$B$777,Q$348)+'СЕТ СН'!$F$16</f>
        <v>0</v>
      </c>
      <c r="R378" s="36">
        <f ca="1">SUMIFS(СВЦЭМ!$K$34:$K$777,СВЦЭМ!$A$34:$A$777,$A378,СВЦЭМ!$B$34:$B$777,R$348)+'СЕТ СН'!$F$16</f>
        <v>0</v>
      </c>
      <c r="S378" s="36">
        <f ca="1">SUMIFS(СВЦЭМ!$K$34:$K$777,СВЦЭМ!$A$34:$A$777,$A378,СВЦЭМ!$B$34:$B$777,S$348)+'СЕТ СН'!$F$16</f>
        <v>0</v>
      </c>
      <c r="T378" s="36">
        <f ca="1">SUMIFS(СВЦЭМ!$K$34:$K$777,СВЦЭМ!$A$34:$A$777,$A378,СВЦЭМ!$B$34:$B$777,T$348)+'СЕТ СН'!$F$16</f>
        <v>0</v>
      </c>
      <c r="U378" s="36">
        <f ca="1">SUMIFS(СВЦЭМ!$K$34:$K$777,СВЦЭМ!$A$34:$A$777,$A378,СВЦЭМ!$B$34:$B$777,U$348)+'СЕТ СН'!$F$16</f>
        <v>0</v>
      </c>
      <c r="V378" s="36">
        <f ca="1">SUMIFS(СВЦЭМ!$K$34:$K$777,СВЦЭМ!$A$34:$A$777,$A378,СВЦЭМ!$B$34:$B$777,V$348)+'СЕТ СН'!$F$16</f>
        <v>0</v>
      </c>
      <c r="W378" s="36">
        <f ca="1">SUMIFS(СВЦЭМ!$K$34:$K$777,СВЦЭМ!$A$34:$A$777,$A378,СВЦЭМ!$B$34:$B$777,W$348)+'СЕТ СН'!$F$16</f>
        <v>0</v>
      </c>
      <c r="X378" s="36">
        <f ca="1">SUMIFS(СВЦЭМ!$K$34:$K$777,СВЦЭМ!$A$34:$A$777,$A378,СВЦЭМ!$B$34:$B$777,X$348)+'СЕТ СН'!$F$16</f>
        <v>0</v>
      </c>
      <c r="Y378" s="36">
        <f ca="1">SUMIFS(СВЦЭМ!$K$34:$K$777,СВЦЭМ!$A$34:$A$777,$A378,СВЦЭМ!$B$34:$B$777,Y$348)+'СЕТ СН'!$F$16</f>
        <v>0</v>
      </c>
    </row>
    <row r="379" spans="1:27" ht="15.75" hidden="1" x14ac:dyDescent="0.2">
      <c r="A379" s="35">
        <f t="shared" si="10"/>
        <v>43527</v>
      </c>
      <c r="B379" s="36">
        <f ca="1">SUMIFS(СВЦЭМ!$K$34:$K$777,СВЦЭМ!$A$34:$A$777,$A379,СВЦЭМ!$B$34:$B$777,B$348)+'СЕТ СН'!$F$16</f>
        <v>0</v>
      </c>
      <c r="C379" s="36">
        <f ca="1">SUMIFS(СВЦЭМ!$K$34:$K$777,СВЦЭМ!$A$34:$A$777,$A379,СВЦЭМ!$B$34:$B$777,C$348)+'СЕТ СН'!$F$16</f>
        <v>0</v>
      </c>
      <c r="D379" s="36">
        <f ca="1">SUMIFS(СВЦЭМ!$K$34:$K$777,СВЦЭМ!$A$34:$A$777,$A379,СВЦЭМ!$B$34:$B$777,D$348)+'СЕТ СН'!$F$16</f>
        <v>0</v>
      </c>
      <c r="E379" s="36">
        <f ca="1">SUMIFS(СВЦЭМ!$K$34:$K$777,СВЦЭМ!$A$34:$A$777,$A379,СВЦЭМ!$B$34:$B$777,E$348)+'СЕТ СН'!$F$16</f>
        <v>0</v>
      </c>
      <c r="F379" s="36">
        <f ca="1">SUMIFS(СВЦЭМ!$K$34:$K$777,СВЦЭМ!$A$34:$A$777,$A379,СВЦЭМ!$B$34:$B$777,F$348)+'СЕТ СН'!$F$16</f>
        <v>0</v>
      </c>
      <c r="G379" s="36">
        <f ca="1">SUMIFS(СВЦЭМ!$K$34:$K$777,СВЦЭМ!$A$34:$A$777,$A379,СВЦЭМ!$B$34:$B$777,G$348)+'СЕТ СН'!$F$16</f>
        <v>0</v>
      </c>
      <c r="H379" s="36">
        <f ca="1">SUMIFS(СВЦЭМ!$K$34:$K$777,СВЦЭМ!$A$34:$A$777,$A379,СВЦЭМ!$B$34:$B$777,H$348)+'СЕТ СН'!$F$16</f>
        <v>0</v>
      </c>
      <c r="I379" s="36">
        <f ca="1">SUMIFS(СВЦЭМ!$K$34:$K$777,СВЦЭМ!$A$34:$A$777,$A379,СВЦЭМ!$B$34:$B$777,I$348)+'СЕТ СН'!$F$16</f>
        <v>0</v>
      </c>
      <c r="J379" s="36">
        <f ca="1">SUMIFS(СВЦЭМ!$K$34:$K$777,СВЦЭМ!$A$34:$A$777,$A379,СВЦЭМ!$B$34:$B$777,J$348)+'СЕТ СН'!$F$16</f>
        <v>0</v>
      </c>
      <c r="K379" s="36">
        <f ca="1">SUMIFS(СВЦЭМ!$K$34:$K$777,СВЦЭМ!$A$34:$A$777,$A379,СВЦЭМ!$B$34:$B$777,K$348)+'СЕТ СН'!$F$16</f>
        <v>0</v>
      </c>
      <c r="L379" s="36">
        <f ca="1">SUMIFS(СВЦЭМ!$K$34:$K$777,СВЦЭМ!$A$34:$A$777,$A379,СВЦЭМ!$B$34:$B$777,L$348)+'СЕТ СН'!$F$16</f>
        <v>0</v>
      </c>
      <c r="M379" s="36">
        <f ca="1">SUMIFS(СВЦЭМ!$K$34:$K$777,СВЦЭМ!$A$34:$A$777,$A379,СВЦЭМ!$B$34:$B$777,M$348)+'СЕТ СН'!$F$16</f>
        <v>0</v>
      </c>
      <c r="N379" s="36">
        <f ca="1">SUMIFS(СВЦЭМ!$K$34:$K$777,СВЦЭМ!$A$34:$A$777,$A379,СВЦЭМ!$B$34:$B$777,N$348)+'СЕТ СН'!$F$16</f>
        <v>0</v>
      </c>
      <c r="O379" s="36">
        <f ca="1">SUMIFS(СВЦЭМ!$K$34:$K$777,СВЦЭМ!$A$34:$A$777,$A379,СВЦЭМ!$B$34:$B$777,O$348)+'СЕТ СН'!$F$16</f>
        <v>0</v>
      </c>
      <c r="P379" s="36">
        <f ca="1">SUMIFS(СВЦЭМ!$K$34:$K$777,СВЦЭМ!$A$34:$A$777,$A379,СВЦЭМ!$B$34:$B$777,P$348)+'СЕТ СН'!$F$16</f>
        <v>0</v>
      </c>
      <c r="Q379" s="36">
        <f ca="1">SUMIFS(СВЦЭМ!$K$34:$K$777,СВЦЭМ!$A$34:$A$777,$A379,СВЦЭМ!$B$34:$B$777,Q$348)+'СЕТ СН'!$F$16</f>
        <v>0</v>
      </c>
      <c r="R379" s="36">
        <f ca="1">SUMIFS(СВЦЭМ!$K$34:$K$777,СВЦЭМ!$A$34:$A$777,$A379,СВЦЭМ!$B$34:$B$777,R$348)+'СЕТ СН'!$F$16</f>
        <v>0</v>
      </c>
      <c r="S379" s="36">
        <f ca="1">SUMIFS(СВЦЭМ!$K$34:$K$777,СВЦЭМ!$A$34:$A$777,$A379,СВЦЭМ!$B$34:$B$777,S$348)+'СЕТ СН'!$F$16</f>
        <v>0</v>
      </c>
      <c r="T379" s="36">
        <f ca="1">SUMIFS(СВЦЭМ!$K$34:$K$777,СВЦЭМ!$A$34:$A$777,$A379,СВЦЭМ!$B$34:$B$777,T$348)+'СЕТ СН'!$F$16</f>
        <v>0</v>
      </c>
      <c r="U379" s="36">
        <f ca="1">SUMIFS(СВЦЭМ!$K$34:$K$777,СВЦЭМ!$A$34:$A$777,$A379,СВЦЭМ!$B$34:$B$777,U$348)+'СЕТ СН'!$F$16</f>
        <v>0</v>
      </c>
      <c r="V379" s="36">
        <f ca="1">SUMIFS(СВЦЭМ!$K$34:$K$777,СВЦЭМ!$A$34:$A$777,$A379,СВЦЭМ!$B$34:$B$777,V$348)+'СЕТ СН'!$F$16</f>
        <v>0</v>
      </c>
      <c r="W379" s="36">
        <f ca="1">SUMIFS(СВЦЭМ!$K$34:$K$777,СВЦЭМ!$A$34:$A$777,$A379,СВЦЭМ!$B$34:$B$777,W$348)+'СЕТ СН'!$F$16</f>
        <v>0</v>
      </c>
      <c r="X379" s="36">
        <f ca="1">SUMIFS(СВЦЭМ!$K$34:$K$777,СВЦЭМ!$A$34:$A$777,$A379,СВЦЭМ!$B$34:$B$777,X$348)+'СЕТ СН'!$F$16</f>
        <v>0</v>
      </c>
      <c r="Y379" s="36">
        <f ca="1">SUMIFS(СВЦЭМ!$K$34:$K$777,СВЦЭМ!$A$34:$A$777,$A379,СВЦЭМ!$B$34:$B$777,Y$348)+'СЕТ СН'!$F$16</f>
        <v>0</v>
      </c>
    </row>
    <row r="380" spans="1:27" ht="15.75" hidden="1" x14ac:dyDescent="0.2">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7" ht="12.75" hidden="1" customHeight="1" x14ac:dyDescent="0.2">
      <c r="A381" s="137" t="s">
        <v>7</v>
      </c>
      <c r="B381" s="131" t="s">
        <v>121</v>
      </c>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3"/>
    </row>
    <row r="382" spans="1:27" ht="12.75" hidden="1" customHeight="1" x14ac:dyDescent="0.2">
      <c r="A382" s="138"/>
      <c r="B382" s="134"/>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6"/>
    </row>
    <row r="383" spans="1:27" s="46" customFormat="1" ht="12.75" hidden="1" customHeight="1" x14ac:dyDescent="0.2">
      <c r="A383" s="139"/>
      <c r="B383" s="34">
        <v>1</v>
      </c>
      <c r="C383" s="34">
        <v>2</v>
      </c>
      <c r="D383" s="34">
        <v>3</v>
      </c>
      <c r="E383" s="34">
        <v>4</v>
      </c>
      <c r="F383" s="34">
        <v>5</v>
      </c>
      <c r="G383" s="34">
        <v>6</v>
      </c>
      <c r="H383" s="34">
        <v>7</v>
      </c>
      <c r="I383" s="34">
        <v>8</v>
      </c>
      <c r="J383" s="34">
        <v>9</v>
      </c>
      <c r="K383" s="34">
        <v>10</v>
      </c>
      <c r="L383" s="34">
        <v>11</v>
      </c>
      <c r="M383" s="34">
        <v>12</v>
      </c>
      <c r="N383" s="34">
        <v>13</v>
      </c>
      <c r="O383" s="34">
        <v>14</v>
      </c>
      <c r="P383" s="34">
        <v>15</v>
      </c>
      <c r="Q383" s="34">
        <v>16</v>
      </c>
      <c r="R383" s="34">
        <v>17</v>
      </c>
      <c r="S383" s="34">
        <v>18</v>
      </c>
      <c r="T383" s="34">
        <v>19</v>
      </c>
      <c r="U383" s="34">
        <v>20</v>
      </c>
      <c r="V383" s="34">
        <v>21</v>
      </c>
      <c r="W383" s="34">
        <v>22</v>
      </c>
      <c r="X383" s="34">
        <v>23</v>
      </c>
      <c r="Y383" s="34">
        <v>24</v>
      </c>
    </row>
    <row r="384" spans="1:27" ht="15.75" hidden="1" customHeight="1" x14ac:dyDescent="0.2">
      <c r="A384" s="35" t="str">
        <f>A349</f>
        <v>01.02.2019</v>
      </c>
      <c r="B384" s="36">
        <f ca="1">SUMIFS(СВЦЭМ!$L$34:$L$777,СВЦЭМ!$A$34:$A$777,$A384,СВЦЭМ!$B$34:$B$777,B$383)+'СЕТ СН'!$F$16</f>
        <v>0</v>
      </c>
      <c r="C384" s="36">
        <f ca="1">SUMIFS(СВЦЭМ!$L$34:$L$777,СВЦЭМ!$A$34:$A$777,$A384,СВЦЭМ!$B$34:$B$777,C$383)+'СЕТ СН'!$F$16</f>
        <v>0</v>
      </c>
      <c r="D384" s="36">
        <f ca="1">SUMIFS(СВЦЭМ!$L$34:$L$777,СВЦЭМ!$A$34:$A$777,$A384,СВЦЭМ!$B$34:$B$777,D$383)+'СЕТ СН'!$F$16</f>
        <v>0</v>
      </c>
      <c r="E384" s="36">
        <f ca="1">SUMIFS(СВЦЭМ!$L$34:$L$777,СВЦЭМ!$A$34:$A$777,$A384,СВЦЭМ!$B$34:$B$777,E$383)+'СЕТ СН'!$F$16</f>
        <v>0</v>
      </c>
      <c r="F384" s="36">
        <f ca="1">SUMIFS(СВЦЭМ!$L$34:$L$777,СВЦЭМ!$A$34:$A$777,$A384,СВЦЭМ!$B$34:$B$777,F$383)+'СЕТ СН'!$F$16</f>
        <v>0</v>
      </c>
      <c r="G384" s="36">
        <f ca="1">SUMIFS(СВЦЭМ!$L$34:$L$777,СВЦЭМ!$A$34:$A$777,$A384,СВЦЭМ!$B$34:$B$777,G$383)+'СЕТ СН'!$F$16</f>
        <v>0</v>
      </c>
      <c r="H384" s="36">
        <f ca="1">SUMIFS(СВЦЭМ!$L$34:$L$777,СВЦЭМ!$A$34:$A$777,$A384,СВЦЭМ!$B$34:$B$777,H$383)+'СЕТ СН'!$F$16</f>
        <v>0</v>
      </c>
      <c r="I384" s="36">
        <f ca="1">SUMIFS(СВЦЭМ!$L$34:$L$777,СВЦЭМ!$A$34:$A$777,$A384,СВЦЭМ!$B$34:$B$777,I$383)+'СЕТ СН'!$F$16</f>
        <v>0</v>
      </c>
      <c r="J384" s="36">
        <f ca="1">SUMIFS(СВЦЭМ!$L$34:$L$777,СВЦЭМ!$A$34:$A$777,$A384,СВЦЭМ!$B$34:$B$777,J$383)+'СЕТ СН'!$F$16</f>
        <v>0</v>
      </c>
      <c r="K384" s="36">
        <f ca="1">SUMIFS(СВЦЭМ!$L$34:$L$777,СВЦЭМ!$A$34:$A$777,$A384,СВЦЭМ!$B$34:$B$777,K$383)+'СЕТ СН'!$F$16</f>
        <v>0</v>
      </c>
      <c r="L384" s="36">
        <f ca="1">SUMIFS(СВЦЭМ!$L$34:$L$777,СВЦЭМ!$A$34:$A$777,$A384,СВЦЭМ!$B$34:$B$777,L$383)+'СЕТ СН'!$F$16</f>
        <v>0</v>
      </c>
      <c r="M384" s="36">
        <f ca="1">SUMIFS(СВЦЭМ!$L$34:$L$777,СВЦЭМ!$A$34:$A$777,$A384,СВЦЭМ!$B$34:$B$777,M$383)+'СЕТ СН'!$F$16</f>
        <v>0</v>
      </c>
      <c r="N384" s="36">
        <f ca="1">SUMIFS(СВЦЭМ!$L$34:$L$777,СВЦЭМ!$A$34:$A$777,$A384,СВЦЭМ!$B$34:$B$777,N$383)+'СЕТ СН'!$F$16</f>
        <v>0</v>
      </c>
      <c r="O384" s="36">
        <f ca="1">SUMIFS(СВЦЭМ!$L$34:$L$777,СВЦЭМ!$A$34:$A$777,$A384,СВЦЭМ!$B$34:$B$777,O$383)+'СЕТ СН'!$F$16</f>
        <v>0</v>
      </c>
      <c r="P384" s="36">
        <f ca="1">SUMIFS(СВЦЭМ!$L$34:$L$777,СВЦЭМ!$A$34:$A$777,$A384,СВЦЭМ!$B$34:$B$777,P$383)+'СЕТ СН'!$F$16</f>
        <v>0</v>
      </c>
      <c r="Q384" s="36">
        <f ca="1">SUMIFS(СВЦЭМ!$L$34:$L$777,СВЦЭМ!$A$34:$A$777,$A384,СВЦЭМ!$B$34:$B$777,Q$383)+'СЕТ СН'!$F$16</f>
        <v>0</v>
      </c>
      <c r="R384" s="36">
        <f ca="1">SUMIFS(СВЦЭМ!$L$34:$L$777,СВЦЭМ!$A$34:$A$777,$A384,СВЦЭМ!$B$34:$B$777,R$383)+'СЕТ СН'!$F$16</f>
        <v>0</v>
      </c>
      <c r="S384" s="36">
        <f ca="1">SUMIFS(СВЦЭМ!$L$34:$L$777,СВЦЭМ!$A$34:$A$777,$A384,СВЦЭМ!$B$34:$B$777,S$383)+'СЕТ СН'!$F$16</f>
        <v>0</v>
      </c>
      <c r="T384" s="36">
        <f ca="1">SUMIFS(СВЦЭМ!$L$34:$L$777,СВЦЭМ!$A$34:$A$777,$A384,СВЦЭМ!$B$34:$B$777,T$383)+'СЕТ СН'!$F$16</f>
        <v>0</v>
      </c>
      <c r="U384" s="36">
        <f ca="1">SUMIFS(СВЦЭМ!$L$34:$L$777,СВЦЭМ!$A$34:$A$777,$A384,СВЦЭМ!$B$34:$B$777,U$383)+'СЕТ СН'!$F$16</f>
        <v>0</v>
      </c>
      <c r="V384" s="36">
        <f ca="1">SUMIFS(СВЦЭМ!$L$34:$L$777,СВЦЭМ!$A$34:$A$777,$A384,СВЦЭМ!$B$34:$B$777,V$383)+'СЕТ СН'!$F$16</f>
        <v>0</v>
      </c>
      <c r="W384" s="36">
        <f ca="1">SUMIFS(СВЦЭМ!$L$34:$L$777,СВЦЭМ!$A$34:$A$777,$A384,СВЦЭМ!$B$34:$B$777,W$383)+'СЕТ СН'!$F$16</f>
        <v>0</v>
      </c>
      <c r="X384" s="36">
        <f ca="1">SUMIFS(СВЦЭМ!$L$34:$L$777,СВЦЭМ!$A$34:$A$777,$A384,СВЦЭМ!$B$34:$B$777,X$383)+'СЕТ СН'!$F$16</f>
        <v>0</v>
      </c>
      <c r="Y384" s="36">
        <f ca="1">SUMIFS(СВЦЭМ!$L$34:$L$777,СВЦЭМ!$A$34:$A$777,$A384,СВЦЭМ!$B$34:$B$777,Y$383)+'СЕТ СН'!$F$16</f>
        <v>0</v>
      </c>
      <c r="AA384" s="45"/>
    </row>
    <row r="385" spans="1:25" ht="15.75" hidden="1" x14ac:dyDescent="0.2">
      <c r="A385" s="35">
        <f>A384+1</f>
        <v>43498</v>
      </c>
      <c r="B385" s="36">
        <f ca="1">SUMIFS(СВЦЭМ!$L$34:$L$777,СВЦЭМ!$A$34:$A$777,$A385,СВЦЭМ!$B$34:$B$777,B$383)+'СЕТ СН'!$F$16</f>
        <v>0</v>
      </c>
      <c r="C385" s="36">
        <f ca="1">SUMIFS(СВЦЭМ!$L$34:$L$777,СВЦЭМ!$A$34:$A$777,$A385,СВЦЭМ!$B$34:$B$777,C$383)+'СЕТ СН'!$F$16</f>
        <v>0</v>
      </c>
      <c r="D385" s="36">
        <f ca="1">SUMIFS(СВЦЭМ!$L$34:$L$777,СВЦЭМ!$A$34:$A$777,$A385,СВЦЭМ!$B$34:$B$777,D$383)+'СЕТ СН'!$F$16</f>
        <v>0</v>
      </c>
      <c r="E385" s="36">
        <f ca="1">SUMIFS(СВЦЭМ!$L$34:$L$777,СВЦЭМ!$A$34:$A$777,$A385,СВЦЭМ!$B$34:$B$777,E$383)+'СЕТ СН'!$F$16</f>
        <v>0</v>
      </c>
      <c r="F385" s="36">
        <f ca="1">SUMIFS(СВЦЭМ!$L$34:$L$777,СВЦЭМ!$A$34:$A$777,$A385,СВЦЭМ!$B$34:$B$777,F$383)+'СЕТ СН'!$F$16</f>
        <v>0</v>
      </c>
      <c r="G385" s="36">
        <f ca="1">SUMIFS(СВЦЭМ!$L$34:$L$777,СВЦЭМ!$A$34:$A$777,$A385,СВЦЭМ!$B$34:$B$777,G$383)+'СЕТ СН'!$F$16</f>
        <v>0</v>
      </c>
      <c r="H385" s="36">
        <f ca="1">SUMIFS(СВЦЭМ!$L$34:$L$777,СВЦЭМ!$A$34:$A$777,$A385,СВЦЭМ!$B$34:$B$777,H$383)+'СЕТ СН'!$F$16</f>
        <v>0</v>
      </c>
      <c r="I385" s="36">
        <f ca="1">SUMIFS(СВЦЭМ!$L$34:$L$777,СВЦЭМ!$A$34:$A$777,$A385,СВЦЭМ!$B$34:$B$777,I$383)+'СЕТ СН'!$F$16</f>
        <v>0</v>
      </c>
      <c r="J385" s="36">
        <f ca="1">SUMIFS(СВЦЭМ!$L$34:$L$777,СВЦЭМ!$A$34:$A$777,$A385,СВЦЭМ!$B$34:$B$777,J$383)+'СЕТ СН'!$F$16</f>
        <v>0</v>
      </c>
      <c r="K385" s="36">
        <f ca="1">SUMIFS(СВЦЭМ!$L$34:$L$777,СВЦЭМ!$A$34:$A$777,$A385,СВЦЭМ!$B$34:$B$777,K$383)+'СЕТ СН'!$F$16</f>
        <v>0</v>
      </c>
      <c r="L385" s="36">
        <f ca="1">SUMIFS(СВЦЭМ!$L$34:$L$777,СВЦЭМ!$A$34:$A$777,$A385,СВЦЭМ!$B$34:$B$777,L$383)+'СЕТ СН'!$F$16</f>
        <v>0</v>
      </c>
      <c r="M385" s="36">
        <f ca="1">SUMIFS(СВЦЭМ!$L$34:$L$777,СВЦЭМ!$A$34:$A$777,$A385,СВЦЭМ!$B$34:$B$777,M$383)+'СЕТ СН'!$F$16</f>
        <v>0</v>
      </c>
      <c r="N385" s="36">
        <f ca="1">SUMIFS(СВЦЭМ!$L$34:$L$777,СВЦЭМ!$A$34:$A$777,$A385,СВЦЭМ!$B$34:$B$777,N$383)+'СЕТ СН'!$F$16</f>
        <v>0</v>
      </c>
      <c r="O385" s="36">
        <f ca="1">SUMIFS(СВЦЭМ!$L$34:$L$777,СВЦЭМ!$A$34:$A$777,$A385,СВЦЭМ!$B$34:$B$777,O$383)+'СЕТ СН'!$F$16</f>
        <v>0</v>
      </c>
      <c r="P385" s="36">
        <f ca="1">SUMIFS(СВЦЭМ!$L$34:$L$777,СВЦЭМ!$A$34:$A$777,$A385,СВЦЭМ!$B$34:$B$777,P$383)+'СЕТ СН'!$F$16</f>
        <v>0</v>
      </c>
      <c r="Q385" s="36">
        <f ca="1">SUMIFS(СВЦЭМ!$L$34:$L$777,СВЦЭМ!$A$34:$A$777,$A385,СВЦЭМ!$B$34:$B$777,Q$383)+'СЕТ СН'!$F$16</f>
        <v>0</v>
      </c>
      <c r="R385" s="36">
        <f ca="1">SUMIFS(СВЦЭМ!$L$34:$L$777,СВЦЭМ!$A$34:$A$777,$A385,СВЦЭМ!$B$34:$B$777,R$383)+'СЕТ СН'!$F$16</f>
        <v>0</v>
      </c>
      <c r="S385" s="36">
        <f ca="1">SUMIFS(СВЦЭМ!$L$34:$L$777,СВЦЭМ!$A$34:$A$777,$A385,СВЦЭМ!$B$34:$B$777,S$383)+'СЕТ СН'!$F$16</f>
        <v>0</v>
      </c>
      <c r="T385" s="36">
        <f ca="1">SUMIFS(СВЦЭМ!$L$34:$L$777,СВЦЭМ!$A$34:$A$777,$A385,СВЦЭМ!$B$34:$B$777,T$383)+'СЕТ СН'!$F$16</f>
        <v>0</v>
      </c>
      <c r="U385" s="36">
        <f ca="1">SUMIFS(СВЦЭМ!$L$34:$L$777,СВЦЭМ!$A$34:$A$777,$A385,СВЦЭМ!$B$34:$B$777,U$383)+'СЕТ СН'!$F$16</f>
        <v>0</v>
      </c>
      <c r="V385" s="36">
        <f ca="1">SUMIFS(СВЦЭМ!$L$34:$L$777,СВЦЭМ!$A$34:$A$777,$A385,СВЦЭМ!$B$34:$B$777,V$383)+'СЕТ СН'!$F$16</f>
        <v>0</v>
      </c>
      <c r="W385" s="36">
        <f ca="1">SUMIFS(СВЦЭМ!$L$34:$L$777,СВЦЭМ!$A$34:$A$777,$A385,СВЦЭМ!$B$34:$B$777,W$383)+'СЕТ СН'!$F$16</f>
        <v>0</v>
      </c>
      <c r="X385" s="36">
        <f ca="1">SUMIFS(СВЦЭМ!$L$34:$L$777,СВЦЭМ!$A$34:$A$777,$A385,СВЦЭМ!$B$34:$B$777,X$383)+'СЕТ СН'!$F$16</f>
        <v>0</v>
      </c>
      <c r="Y385" s="36">
        <f ca="1">SUMIFS(СВЦЭМ!$L$34:$L$777,СВЦЭМ!$A$34:$A$777,$A385,СВЦЭМ!$B$34:$B$777,Y$383)+'СЕТ СН'!$F$16</f>
        <v>0</v>
      </c>
    </row>
    <row r="386" spans="1:25" ht="15.75" hidden="1" x14ac:dyDescent="0.2">
      <c r="A386" s="35">
        <f t="shared" ref="A386:A414" si="11">A385+1</f>
        <v>43499</v>
      </c>
      <c r="B386" s="36">
        <f ca="1">SUMIFS(СВЦЭМ!$L$34:$L$777,СВЦЭМ!$A$34:$A$777,$A386,СВЦЭМ!$B$34:$B$777,B$383)+'СЕТ СН'!$F$16</f>
        <v>0</v>
      </c>
      <c r="C386" s="36">
        <f ca="1">SUMIFS(СВЦЭМ!$L$34:$L$777,СВЦЭМ!$A$34:$A$777,$A386,СВЦЭМ!$B$34:$B$777,C$383)+'СЕТ СН'!$F$16</f>
        <v>0</v>
      </c>
      <c r="D386" s="36">
        <f ca="1">SUMIFS(СВЦЭМ!$L$34:$L$777,СВЦЭМ!$A$34:$A$777,$A386,СВЦЭМ!$B$34:$B$777,D$383)+'СЕТ СН'!$F$16</f>
        <v>0</v>
      </c>
      <c r="E386" s="36">
        <f ca="1">SUMIFS(СВЦЭМ!$L$34:$L$777,СВЦЭМ!$A$34:$A$777,$A386,СВЦЭМ!$B$34:$B$777,E$383)+'СЕТ СН'!$F$16</f>
        <v>0</v>
      </c>
      <c r="F386" s="36">
        <f ca="1">SUMIFS(СВЦЭМ!$L$34:$L$777,СВЦЭМ!$A$34:$A$777,$A386,СВЦЭМ!$B$34:$B$777,F$383)+'СЕТ СН'!$F$16</f>
        <v>0</v>
      </c>
      <c r="G386" s="36">
        <f ca="1">SUMIFS(СВЦЭМ!$L$34:$L$777,СВЦЭМ!$A$34:$A$777,$A386,СВЦЭМ!$B$34:$B$777,G$383)+'СЕТ СН'!$F$16</f>
        <v>0</v>
      </c>
      <c r="H386" s="36">
        <f ca="1">SUMIFS(СВЦЭМ!$L$34:$L$777,СВЦЭМ!$A$34:$A$777,$A386,СВЦЭМ!$B$34:$B$777,H$383)+'СЕТ СН'!$F$16</f>
        <v>0</v>
      </c>
      <c r="I386" s="36">
        <f ca="1">SUMIFS(СВЦЭМ!$L$34:$L$777,СВЦЭМ!$A$34:$A$777,$A386,СВЦЭМ!$B$34:$B$777,I$383)+'СЕТ СН'!$F$16</f>
        <v>0</v>
      </c>
      <c r="J386" s="36">
        <f ca="1">SUMIFS(СВЦЭМ!$L$34:$L$777,СВЦЭМ!$A$34:$A$777,$A386,СВЦЭМ!$B$34:$B$777,J$383)+'СЕТ СН'!$F$16</f>
        <v>0</v>
      </c>
      <c r="K386" s="36">
        <f ca="1">SUMIFS(СВЦЭМ!$L$34:$L$777,СВЦЭМ!$A$34:$A$777,$A386,СВЦЭМ!$B$34:$B$777,K$383)+'СЕТ СН'!$F$16</f>
        <v>0</v>
      </c>
      <c r="L386" s="36">
        <f ca="1">SUMIFS(СВЦЭМ!$L$34:$L$777,СВЦЭМ!$A$34:$A$777,$A386,СВЦЭМ!$B$34:$B$777,L$383)+'СЕТ СН'!$F$16</f>
        <v>0</v>
      </c>
      <c r="M386" s="36">
        <f ca="1">SUMIFS(СВЦЭМ!$L$34:$L$777,СВЦЭМ!$A$34:$A$777,$A386,СВЦЭМ!$B$34:$B$777,M$383)+'СЕТ СН'!$F$16</f>
        <v>0</v>
      </c>
      <c r="N386" s="36">
        <f ca="1">SUMIFS(СВЦЭМ!$L$34:$L$777,СВЦЭМ!$A$34:$A$777,$A386,СВЦЭМ!$B$34:$B$777,N$383)+'СЕТ СН'!$F$16</f>
        <v>0</v>
      </c>
      <c r="O386" s="36">
        <f ca="1">SUMIFS(СВЦЭМ!$L$34:$L$777,СВЦЭМ!$A$34:$A$777,$A386,СВЦЭМ!$B$34:$B$777,O$383)+'СЕТ СН'!$F$16</f>
        <v>0</v>
      </c>
      <c r="P386" s="36">
        <f ca="1">SUMIFS(СВЦЭМ!$L$34:$L$777,СВЦЭМ!$A$34:$A$777,$A386,СВЦЭМ!$B$34:$B$777,P$383)+'СЕТ СН'!$F$16</f>
        <v>0</v>
      </c>
      <c r="Q386" s="36">
        <f ca="1">SUMIFS(СВЦЭМ!$L$34:$L$777,СВЦЭМ!$A$34:$A$777,$A386,СВЦЭМ!$B$34:$B$777,Q$383)+'СЕТ СН'!$F$16</f>
        <v>0</v>
      </c>
      <c r="R386" s="36">
        <f ca="1">SUMIFS(СВЦЭМ!$L$34:$L$777,СВЦЭМ!$A$34:$A$777,$A386,СВЦЭМ!$B$34:$B$777,R$383)+'СЕТ СН'!$F$16</f>
        <v>0</v>
      </c>
      <c r="S386" s="36">
        <f ca="1">SUMIFS(СВЦЭМ!$L$34:$L$777,СВЦЭМ!$A$34:$A$777,$A386,СВЦЭМ!$B$34:$B$777,S$383)+'СЕТ СН'!$F$16</f>
        <v>0</v>
      </c>
      <c r="T386" s="36">
        <f ca="1">SUMIFS(СВЦЭМ!$L$34:$L$777,СВЦЭМ!$A$34:$A$777,$A386,СВЦЭМ!$B$34:$B$777,T$383)+'СЕТ СН'!$F$16</f>
        <v>0</v>
      </c>
      <c r="U386" s="36">
        <f ca="1">SUMIFS(СВЦЭМ!$L$34:$L$777,СВЦЭМ!$A$34:$A$777,$A386,СВЦЭМ!$B$34:$B$777,U$383)+'СЕТ СН'!$F$16</f>
        <v>0</v>
      </c>
      <c r="V386" s="36">
        <f ca="1">SUMIFS(СВЦЭМ!$L$34:$L$777,СВЦЭМ!$A$34:$A$777,$A386,СВЦЭМ!$B$34:$B$777,V$383)+'СЕТ СН'!$F$16</f>
        <v>0</v>
      </c>
      <c r="W386" s="36">
        <f ca="1">SUMIFS(СВЦЭМ!$L$34:$L$777,СВЦЭМ!$A$34:$A$777,$A386,СВЦЭМ!$B$34:$B$777,W$383)+'СЕТ СН'!$F$16</f>
        <v>0</v>
      </c>
      <c r="X386" s="36">
        <f ca="1">SUMIFS(СВЦЭМ!$L$34:$L$777,СВЦЭМ!$A$34:$A$777,$A386,СВЦЭМ!$B$34:$B$777,X$383)+'СЕТ СН'!$F$16</f>
        <v>0</v>
      </c>
      <c r="Y386" s="36">
        <f ca="1">SUMIFS(СВЦЭМ!$L$34:$L$777,СВЦЭМ!$A$34:$A$777,$A386,СВЦЭМ!$B$34:$B$777,Y$383)+'СЕТ СН'!$F$16</f>
        <v>0</v>
      </c>
    </row>
    <row r="387" spans="1:25" ht="15.75" hidden="1" x14ac:dyDescent="0.2">
      <c r="A387" s="35">
        <f t="shared" si="11"/>
        <v>43500</v>
      </c>
      <c r="B387" s="36">
        <f ca="1">SUMIFS(СВЦЭМ!$L$34:$L$777,СВЦЭМ!$A$34:$A$777,$A387,СВЦЭМ!$B$34:$B$777,B$383)+'СЕТ СН'!$F$16</f>
        <v>0</v>
      </c>
      <c r="C387" s="36">
        <f ca="1">SUMIFS(СВЦЭМ!$L$34:$L$777,СВЦЭМ!$A$34:$A$777,$A387,СВЦЭМ!$B$34:$B$777,C$383)+'СЕТ СН'!$F$16</f>
        <v>0</v>
      </c>
      <c r="D387" s="36">
        <f ca="1">SUMIFS(СВЦЭМ!$L$34:$L$777,СВЦЭМ!$A$34:$A$777,$A387,СВЦЭМ!$B$34:$B$777,D$383)+'СЕТ СН'!$F$16</f>
        <v>0</v>
      </c>
      <c r="E387" s="36">
        <f ca="1">SUMIFS(СВЦЭМ!$L$34:$L$777,СВЦЭМ!$A$34:$A$777,$A387,СВЦЭМ!$B$34:$B$777,E$383)+'СЕТ СН'!$F$16</f>
        <v>0</v>
      </c>
      <c r="F387" s="36">
        <f ca="1">SUMIFS(СВЦЭМ!$L$34:$L$777,СВЦЭМ!$A$34:$A$777,$A387,СВЦЭМ!$B$34:$B$777,F$383)+'СЕТ СН'!$F$16</f>
        <v>0</v>
      </c>
      <c r="G387" s="36">
        <f ca="1">SUMIFS(СВЦЭМ!$L$34:$L$777,СВЦЭМ!$A$34:$A$777,$A387,СВЦЭМ!$B$34:$B$777,G$383)+'СЕТ СН'!$F$16</f>
        <v>0</v>
      </c>
      <c r="H387" s="36">
        <f ca="1">SUMIFS(СВЦЭМ!$L$34:$L$777,СВЦЭМ!$A$34:$A$777,$A387,СВЦЭМ!$B$34:$B$777,H$383)+'СЕТ СН'!$F$16</f>
        <v>0</v>
      </c>
      <c r="I387" s="36">
        <f ca="1">SUMIFS(СВЦЭМ!$L$34:$L$777,СВЦЭМ!$A$34:$A$777,$A387,СВЦЭМ!$B$34:$B$777,I$383)+'СЕТ СН'!$F$16</f>
        <v>0</v>
      </c>
      <c r="J387" s="36">
        <f ca="1">SUMIFS(СВЦЭМ!$L$34:$L$777,СВЦЭМ!$A$34:$A$777,$A387,СВЦЭМ!$B$34:$B$777,J$383)+'СЕТ СН'!$F$16</f>
        <v>0</v>
      </c>
      <c r="K387" s="36">
        <f ca="1">SUMIFS(СВЦЭМ!$L$34:$L$777,СВЦЭМ!$A$34:$A$777,$A387,СВЦЭМ!$B$34:$B$777,K$383)+'СЕТ СН'!$F$16</f>
        <v>0</v>
      </c>
      <c r="L387" s="36">
        <f ca="1">SUMIFS(СВЦЭМ!$L$34:$L$777,СВЦЭМ!$A$34:$A$777,$A387,СВЦЭМ!$B$34:$B$777,L$383)+'СЕТ СН'!$F$16</f>
        <v>0</v>
      </c>
      <c r="M387" s="36">
        <f ca="1">SUMIFS(СВЦЭМ!$L$34:$L$777,СВЦЭМ!$A$34:$A$777,$A387,СВЦЭМ!$B$34:$B$777,M$383)+'СЕТ СН'!$F$16</f>
        <v>0</v>
      </c>
      <c r="N387" s="36">
        <f ca="1">SUMIFS(СВЦЭМ!$L$34:$L$777,СВЦЭМ!$A$34:$A$777,$A387,СВЦЭМ!$B$34:$B$777,N$383)+'СЕТ СН'!$F$16</f>
        <v>0</v>
      </c>
      <c r="O387" s="36">
        <f ca="1">SUMIFS(СВЦЭМ!$L$34:$L$777,СВЦЭМ!$A$34:$A$777,$A387,СВЦЭМ!$B$34:$B$777,O$383)+'СЕТ СН'!$F$16</f>
        <v>0</v>
      </c>
      <c r="P387" s="36">
        <f ca="1">SUMIFS(СВЦЭМ!$L$34:$L$777,СВЦЭМ!$A$34:$A$777,$A387,СВЦЭМ!$B$34:$B$777,P$383)+'СЕТ СН'!$F$16</f>
        <v>0</v>
      </c>
      <c r="Q387" s="36">
        <f ca="1">SUMIFS(СВЦЭМ!$L$34:$L$777,СВЦЭМ!$A$34:$A$777,$A387,СВЦЭМ!$B$34:$B$777,Q$383)+'СЕТ СН'!$F$16</f>
        <v>0</v>
      </c>
      <c r="R387" s="36">
        <f ca="1">SUMIFS(СВЦЭМ!$L$34:$L$777,СВЦЭМ!$A$34:$A$777,$A387,СВЦЭМ!$B$34:$B$777,R$383)+'СЕТ СН'!$F$16</f>
        <v>0</v>
      </c>
      <c r="S387" s="36">
        <f ca="1">SUMIFS(СВЦЭМ!$L$34:$L$777,СВЦЭМ!$A$34:$A$777,$A387,СВЦЭМ!$B$34:$B$777,S$383)+'СЕТ СН'!$F$16</f>
        <v>0</v>
      </c>
      <c r="T387" s="36">
        <f ca="1">SUMIFS(СВЦЭМ!$L$34:$L$777,СВЦЭМ!$A$34:$A$777,$A387,СВЦЭМ!$B$34:$B$777,T$383)+'СЕТ СН'!$F$16</f>
        <v>0</v>
      </c>
      <c r="U387" s="36">
        <f ca="1">SUMIFS(СВЦЭМ!$L$34:$L$777,СВЦЭМ!$A$34:$A$777,$A387,СВЦЭМ!$B$34:$B$777,U$383)+'СЕТ СН'!$F$16</f>
        <v>0</v>
      </c>
      <c r="V387" s="36">
        <f ca="1">SUMIFS(СВЦЭМ!$L$34:$L$777,СВЦЭМ!$A$34:$A$777,$A387,СВЦЭМ!$B$34:$B$777,V$383)+'СЕТ СН'!$F$16</f>
        <v>0</v>
      </c>
      <c r="W387" s="36">
        <f ca="1">SUMIFS(СВЦЭМ!$L$34:$L$777,СВЦЭМ!$A$34:$A$777,$A387,СВЦЭМ!$B$34:$B$777,W$383)+'СЕТ СН'!$F$16</f>
        <v>0</v>
      </c>
      <c r="X387" s="36">
        <f ca="1">SUMIFS(СВЦЭМ!$L$34:$L$777,СВЦЭМ!$A$34:$A$777,$A387,СВЦЭМ!$B$34:$B$777,X$383)+'СЕТ СН'!$F$16</f>
        <v>0</v>
      </c>
      <c r="Y387" s="36">
        <f ca="1">SUMIFS(СВЦЭМ!$L$34:$L$777,СВЦЭМ!$A$34:$A$777,$A387,СВЦЭМ!$B$34:$B$777,Y$383)+'СЕТ СН'!$F$16</f>
        <v>0</v>
      </c>
    </row>
    <row r="388" spans="1:25" ht="15.75" hidden="1" x14ac:dyDescent="0.2">
      <c r="A388" s="35">
        <f t="shared" si="11"/>
        <v>43501</v>
      </c>
      <c r="B388" s="36">
        <f ca="1">SUMIFS(СВЦЭМ!$L$34:$L$777,СВЦЭМ!$A$34:$A$777,$A388,СВЦЭМ!$B$34:$B$777,B$383)+'СЕТ СН'!$F$16</f>
        <v>0</v>
      </c>
      <c r="C388" s="36">
        <f ca="1">SUMIFS(СВЦЭМ!$L$34:$L$777,СВЦЭМ!$A$34:$A$777,$A388,СВЦЭМ!$B$34:$B$777,C$383)+'СЕТ СН'!$F$16</f>
        <v>0</v>
      </c>
      <c r="D388" s="36">
        <f ca="1">SUMIFS(СВЦЭМ!$L$34:$L$777,СВЦЭМ!$A$34:$A$777,$A388,СВЦЭМ!$B$34:$B$777,D$383)+'СЕТ СН'!$F$16</f>
        <v>0</v>
      </c>
      <c r="E388" s="36">
        <f ca="1">SUMIFS(СВЦЭМ!$L$34:$L$777,СВЦЭМ!$A$34:$A$777,$A388,СВЦЭМ!$B$34:$B$777,E$383)+'СЕТ СН'!$F$16</f>
        <v>0</v>
      </c>
      <c r="F388" s="36">
        <f ca="1">SUMIFS(СВЦЭМ!$L$34:$L$777,СВЦЭМ!$A$34:$A$777,$A388,СВЦЭМ!$B$34:$B$777,F$383)+'СЕТ СН'!$F$16</f>
        <v>0</v>
      </c>
      <c r="G388" s="36">
        <f ca="1">SUMIFS(СВЦЭМ!$L$34:$L$777,СВЦЭМ!$A$34:$A$777,$A388,СВЦЭМ!$B$34:$B$777,G$383)+'СЕТ СН'!$F$16</f>
        <v>0</v>
      </c>
      <c r="H388" s="36">
        <f ca="1">SUMIFS(СВЦЭМ!$L$34:$L$777,СВЦЭМ!$A$34:$A$777,$A388,СВЦЭМ!$B$34:$B$777,H$383)+'СЕТ СН'!$F$16</f>
        <v>0</v>
      </c>
      <c r="I388" s="36">
        <f ca="1">SUMIFS(СВЦЭМ!$L$34:$L$777,СВЦЭМ!$A$34:$A$777,$A388,СВЦЭМ!$B$34:$B$777,I$383)+'СЕТ СН'!$F$16</f>
        <v>0</v>
      </c>
      <c r="J388" s="36">
        <f ca="1">SUMIFS(СВЦЭМ!$L$34:$L$777,СВЦЭМ!$A$34:$A$777,$A388,СВЦЭМ!$B$34:$B$777,J$383)+'СЕТ СН'!$F$16</f>
        <v>0</v>
      </c>
      <c r="K388" s="36">
        <f ca="1">SUMIFS(СВЦЭМ!$L$34:$L$777,СВЦЭМ!$A$34:$A$777,$A388,СВЦЭМ!$B$34:$B$777,K$383)+'СЕТ СН'!$F$16</f>
        <v>0</v>
      </c>
      <c r="L388" s="36">
        <f ca="1">SUMIFS(СВЦЭМ!$L$34:$L$777,СВЦЭМ!$A$34:$A$777,$A388,СВЦЭМ!$B$34:$B$777,L$383)+'СЕТ СН'!$F$16</f>
        <v>0</v>
      </c>
      <c r="M388" s="36">
        <f ca="1">SUMIFS(СВЦЭМ!$L$34:$L$777,СВЦЭМ!$A$34:$A$777,$A388,СВЦЭМ!$B$34:$B$777,M$383)+'СЕТ СН'!$F$16</f>
        <v>0</v>
      </c>
      <c r="N388" s="36">
        <f ca="1">SUMIFS(СВЦЭМ!$L$34:$L$777,СВЦЭМ!$A$34:$A$777,$A388,СВЦЭМ!$B$34:$B$777,N$383)+'СЕТ СН'!$F$16</f>
        <v>0</v>
      </c>
      <c r="O388" s="36">
        <f ca="1">SUMIFS(СВЦЭМ!$L$34:$L$777,СВЦЭМ!$A$34:$A$777,$A388,СВЦЭМ!$B$34:$B$777,O$383)+'СЕТ СН'!$F$16</f>
        <v>0</v>
      </c>
      <c r="P388" s="36">
        <f ca="1">SUMIFS(СВЦЭМ!$L$34:$L$777,СВЦЭМ!$A$34:$A$777,$A388,СВЦЭМ!$B$34:$B$777,P$383)+'СЕТ СН'!$F$16</f>
        <v>0</v>
      </c>
      <c r="Q388" s="36">
        <f ca="1">SUMIFS(СВЦЭМ!$L$34:$L$777,СВЦЭМ!$A$34:$A$777,$A388,СВЦЭМ!$B$34:$B$777,Q$383)+'СЕТ СН'!$F$16</f>
        <v>0</v>
      </c>
      <c r="R388" s="36">
        <f ca="1">SUMIFS(СВЦЭМ!$L$34:$L$777,СВЦЭМ!$A$34:$A$777,$A388,СВЦЭМ!$B$34:$B$777,R$383)+'СЕТ СН'!$F$16</f>
        <v>0</v>
      </c>
      <c r="S388" s="36">
        <f ca="1">SUMIFS(СВЦЭМ!$L$34:$L$777,СВЦЭМ!$A$34:$A$777,$A388,СВЦЭМ!$B$34:$B$777,S$383)+'СЕТ СН'!$F$16</f>
        <v>0</v>
      </c>
      <c r="T388" s="36">
        <f ca="1">SUMIFS(СВЦЭМ!$L$34:$L$777,СВЦЭМ!$A$34:$A$777,$A388,СВЦЭМ!$B$34:$B$777,T$383)+'СЕТ СН'!$F$16</f>
        <v>0</v>
      </c>
      <c r="U388" s="36">
        <f ca="1">SUMIFS(СВЦЭМ!$L$34:$L$777,СВЦЭМ!$A$34:$A$777,$A388,СВЦЭМ!$B$34:$B$777,U$383)+'СЕТ СН'!$F$16</f>
        <v>0</v>
      </c>
      <c r="V388" s="36">
        <f ca="1">SUMIFS(СВЦЭМ!$L$34:$L$777,СВЦЭМ!$A$34:$A$777,$A388,СВЦЭМ!$B$34:$B$777,V$383)+'СЕТ СН'!$F$16</f>
        <v>0</v>
      </c>
      <c r="W388" s="36">
        <f ca="1">SUMIFS(СВЦЭМ!$L$34:$L$777,СВЦЭМ!$A$34:$A$777,$A388,СВЦЭМ!$B$34:$B$777,W$383)+'СЕТ СН'!$F$16</f>
        <v>0</v>
      </c>
      <c r="X388" s="36">
        <f ca="1">SUMIFS(СВЦЭМ!$L$34:$L$777,СВЦЭМ!$A$34:$A$777,$A388,СВЦЭМ!$B$34:$B$777,X$383)+'СЕТ СН'!$F$16</f>
        <v>0</v>
      </c>
      <c r="Y388" s="36">
        <f ca="1">SUMIFS(СВЦЭМ!$L$34:$L$777,СВЦЭМ!$A$34:$A$777,$A388,СВЦЭМ!$B$34:$B$777,Y$383)+'СЕТ СН'!$F$16</f>
        <v>0</v>
      </c>
    </row>
    <row r="389" spans="1:25" ht="15.75" hidden="1" x14ac:dyDescent="0.2">
      <c r="A389" s="35">
        <f t="shared" si="11"/>
        <v>43502</v>
      </c>
      <c r="B389" s="36">
        <f ca="1">SUMIFS(СВЦЭМ!$L$34:$L$777,СВЦЭМ!$A$34:$A$777,$A389,СВЦЭМ!$B$34:$B$777,B$383)+'СЕТ СН'!$F$16</f>
        <v>0</v>
      </c>
      <c r="C389" s="36">
        <f ca="1">SUMIFS(СВЦЭМ!$L$34:$L$777,СВЦЭМ!$A$34:$A$777,$A389,СВЦЭМ!$B$34:$B$777,C$383)+'СЕТ СН'!$F$16</f>
        <v>0</v>
      </c>
      <c r="D389" s="36">
        <f ca="1">SUMIFS(СВЦЭМ!$L$34:$L$777,СВЦЭМ!$A$34:$A$777,$A389,СВЦЭМ!$B$34:$B$777,D$383)+'СЕТ СН'!$F$16</f>
        <v>0</v>
      </c>
      <c r="E389" s="36">
        <f ca="1">SUMIFS(СВЦЭМ!$L$34:$L$777,СВЦЭМ!$A$34:$A$777,$A389,СВЦЭМ!$B$34:$B$777,E$383)+'СЕТ СН'!$F$16</f>
        <v>0</v>
      </c>
      <c r="F389" s="36">
        <f ca="1">SUMIFS(СВЦЭМ!$L$34:$L$777,СВЦЭМ!$A$34:$A$777,$A389,СВЦЭМ!$B$34:$B$777,F$383)+'СЕТ СН'!$F$16</f>
        <v>0</v>
      </c>
      <c r="G389" s="36">
        <f ca="1">SUMIFS(СВЦЭМ!$L$34:$L$777,СВЦЭМ!$A$34:$A$777,$A389,СВЦЭМ!$B$34:$B$777,G$383)+'СЕТ СН'!$F$16</f>
        <v>0</v>
      </c>
      <c r="H389" s="36">
        <f ca="1">SUMIFS(СВЦЭМ!$L$34:$L$777,СВЦЭМ!$A$34:$A$777,$A389,СВЦЭМ!$B$34:$B$777,H$383)+'СЕТ СН'!$F$16</f>
        <v>0</v>
      </c>
      <c r="I389" s="36">
        <f ca="1">SUMIFS(СВЦЭМ!$L$34:$L$777,СВЦЭМ!$A$34:$A$777,$A389,СВЦЭМ!$B$34:$B$777,I$383)+'СЕТ СН'!$F$16</f>
        <v>0</v>
      </c>
      <c r="J389" s="36">
        <f ca="1">SUMIFS(СВЦЭМ!$L$34:$L$777,СВЦЭМ!$A$34:$A$777,$A389,СВЦЭМ!$B$34:$B$777,J$383)+'СЕТ СН'!$F$16</f>
        <v>0</v>
      </c>
      <c r="K389" s="36">
        <f ca="1">SUMIFS(СВЦЭМ!$L$34:$L$777,СВЦЭМ!$A$34:$A$777,$A389,СВЦЭМ!$B$34:$B$777,K$383)+'СЕТ СН'!$F$16</f>
        <v>0</v>
      </c>
      <c r="L389" s="36">
        <f ca="1">SUMIFS(СВЦЭМ!$L$34:$L$777,СВЦЭМ!$A$34:$A$777,$A389,СВЦЭМ!$B$34:$B$777,L$383)+'СЕТ СН'!$F$16</f>
        <v>0</v>
      </c>
      <c r="M389" s="36">
        <f ca="1">SUMIFS(СВЦЭМ!$L$34:$L$777,СВЦЭМ!$A$34:$A$777,$A389,СВЦЭМ!$B$34:$B$777,M$383)+'СЕТ СН'!$F$16</f>
        <v>0</v>
      </c>
      <c r="N389" s="36">
        <f ca="1">SUMIFS(СВЦЭМ!$L$34:$L$777,СВЦЭМ!$A$34:$A$777,$A389,СВЦЭМ!$B$34:$B$777,N$383)+'СЕТ СН'!$F$16</f>
        <v>0</v>
      </c>
      <c r="O389" s="36">
        <f ca="1">SUMIFS(СВЦЭМ!$L$34:$L$777,СВЦЭМ!$A$34:$A$777,$A389,СВЦЭМ!$B$34:$B$777,O$383)+'СЕТ СН'!$F$16</f>
        <v>0</v>
      </c>
      <c r="P389" s="36">
        <f ca="1">SUMIFS(СВЦЭМ!$L$34:$L$777,СВЦЭМ!$A$34:$A$777,$A389,СВЦЭМ!$B$34:$B$777,P$383)+'СЕТ СН'!$F$16</f>
        <v>0</v>
      </c>
      <c r="Q389" s="36">
        <f ca="1">SUMIFS(СВЦЭМ!$L$34:$L$777,СВЦЭМ!$A$34:$A$777,$A389,СВЦЭМ!$B$34:$B$777,Q$383)+'СЕТ СН'!$F$16</f>
        <v>0</v>
      </c>
      <c r="R389" s="36">
        <f ca="1">SUMIFS(СВЦЭМ!$L$34:$L$777,СВЦЭМ!$A$34:$A$777,$A389,СВЦЭМ!$B$34:$B$777,R$383)+'СЕТ СН'!$F$16</f>
        <v>0</v>
      </c>
      <c r="S389" s="36">
        <f ca="1">SUMIFS(СВЦЭМ!$L$34:$L$777,СВЦЭМ!$A$34:$A$777,$A389,СВЦЭМ!$B$34:$B$777,S$383)+'СЕТ СН'!$F$16</f>
        <v>0</v>
      </c>
      <c r="T389" s="36">
        <f ca="1">SUMIFS(СВЦЭМ!$L$34:$L$777,СВЦЭМ!$A$34:$A$777,$A389,СВЦЭМ!$B$34:$B$777,T$383)+'СЕТ СН'!$F$16</f>
        <v>0</v>
      </c>
      <c r="U389" s="36">
        <f ca="1">SUMIFS(СВЦЭМ!$L$34:$L$777,СВЦЭМ!$A$34:$A$777,$A389,СВЦЭМ!$B$34:$B$777,U$383)+'СЕТ СН'!$F$16</f>
        <v>0</v>
      </c>
      <c r="V389" s="36">
        <f ca="1">SUMIFS(СВЦЭМ!$L$34:$L$777,СВЦЭМ!$A$34:$A$777,$A389,СВЦЭМ!$B$34:$B$777,V$383)+'СЕТ СН'!$F$16</f>
        <v>0</v>
      </c>
      <c r="W389" s="36">
        <f ca="1">SUMIFS(СВЦЭМ!$L$34:$L$777,СВЦЭМ!$A$34:$A$777,$A389,СВЦЭМ!$B$34:$B$777,W$383)+'СЕТ СН'!$F$16</f>
        <v>0</v>
      </c>
      <c r="X389" s="36">
        <f ca="1">SUMIFS(СВЦЭМ!$L$34:$L$777,СВЦЭМ!$A$34:$A$777,$A389,СВЦЭМ!$B$34:$B$777,X$383)+'СЕТ СН'!$F$16</f>
        <v>0</v>
      </c>
      <c r="Y389" s="36">
        <f ca="1">SUMIFS(СВЦЭМ!$L$34:$L$777,СВЦЭМ!$A$34:$A$777,$A389,СВЦЭМ!$B$34:$B$777,Y$383)+'СЕТ СН'!$F$16</f>
        <v>0</v>
      </c>
    </row>
    <row r="390" spans="1:25" ht="15.75" hidden="1" x14ac:dyDescent="0.2">
      <c r="A390" s="35">
        <f t="shared" si="11"/>
        <v>43503</v>
      </c>
      <c r="B390" s="36">
        <f ca="1">SUMIFS(СВЦЭМ!$L$34:$L$777,СВЦЭМ!$A$34:$A$777,$A390,СВЦЭМ!$B$34:$B$777,B$383)+'СЕТ СН'!$F$16</f>
        <v>0</v>
      </c>
      <c r="C390" s="36">
        <f ca="1">SUMIFS(СВЦЭМ!$L$34:$L$777,СВЦЭМ!$A$34:$A$777,$A390,СВЦЭМ!$B$34:$B$777,C$383)+'СЕТ СН'!$F$16</f>
        <v>0</v>
      </c>
      <c r="D390" s="36">
        <f ca="1">SUMIFS(СВЦЭМ!$L$34:$L$777,СВЦЭМ!$A$34:$A$777,$A390,СВЦЭМ!$B$34:$B$777,D$383)+'СЕТ СН'!$F$16</f>
        <v>0</v>
      </c>
      <c r="E390" s="36">
        <f ca="1">SUMIFS(СВЦЭМ!$L$34:$L$777,СВЦЭМ!$A$34:$A$777,$A390,СВЦЭМ!$B$34:$B$777,E$383)+'СЕТ СН'!$F$16</f>
        <v>0</v>
      </c>
      <c r="F390" s="36">
        <f ca="1">SUMIFS(СВЦЭМ!$L$34:$L$777,СВЦЭМ!$A$34:$A$777,$A390,СВЦЭМ!$B$34:$B$777,F$383)+'СЕТ СН'!$F$16</f>
        <v>0</v>
      </c>
      <c r="G390" s="36">
        <f ca="1">SUMIFS(СВЦЭМ!$L$34:$L$777,СВЦЭМ!$A$34:$A$777,$A390,СВЦЭМ!$B$34:$B$777,G$383)+'СЕТ СН'!$F$16</f>
        <v>0</v>
      </c>
      <c r="H390" s="36">
        <f ca="1">SUMIFS(СВЦЭМ!$L$34:$L$777,СВЦЭМ!$A$34:$A$777,$A390,СВЦЭМ!$B$34:$B$777,H$383)+'СЕТ СН'!$F$16</f>
        <v>0</v>
      </c>
      <c r="I390" s="36">
        <f ca="1">SUMIFS(СВЦЭМ!$L$34:$L$777,СВЦЭМ!$A$34:$A$777,$A390,СВЦЭМ!$B$34:$B$777,I$383)+'СЕТ СН'!$F$16</f>
        <v>0</v>
      </c>
      <c r="J390" s="36">
        <f ca="1">SUMIFS(СВЦЭМ!$L$34:$L$777,СВЦЭМ!$A$34:$A$777,$A390,СВЦЭМ!$B$34:$B$777,J$383)+'СЕТ СН'!$F$16</f>
        <v>0</v>
      </c>
      <c r="K390" s="36">
        <f ca="1">SUMIFS(СВЦЭМ!$L$34:$L$777,СВЦЭМ!$A$34:$A$777,$A390,СВЦЭМ!$B$34:$B$777,K$383)+'СЕТ СН'!$F$16</f>
        <v>0</v>
      </c>
      <c r="L390" s="36">
        <f ca="1">SUMIFS(СВЦЭМ!$L$34:$L$777,СВЦЭМ!$A$34:$A$777,$A390,СВЦЭМ!$B$34:$B$777,L$383)+'СЕТ СН'!$F$16</f>
        <v>0</v>
      </c>
      <c r="M390" s="36">
        <f ca="1">SUMIFS(СВЦЭМ!$L$34:$L$777,СВЦЭМ!$A$34:$A$777,$A390,СВЦЭМ!$B$34:$B$777,M$383)+'СЕТ СН'!$F$16</f>
        <v>0</v>
      </c>
      <c r="N390" s="36">
        <f ca="1">SUMIFS(СВЦЭМ!$L$34:$L$777,СВЦЭМ!$A$34:$A$777,$A390,СВЦЭМ!$B$34:$B$777,N$383)+'СЕТ СН'!$F$16</f>
        <v>0</v>
      </c>
      <c r="O390" s="36">
        <f ca="1">SUMIFS(СВЦЭМ!$L$34:$L$777,СВЦЭМ!$A$34:$A$777,$A390,СВЦЭМ!$B$34:$B$777,O$383)+'СЕТ СН'!$F$16</f>
        <v>0</v>
      </c>
      <c r="P390" s="36">
        <f ca="1">SUMIFS(СВЦЭМ!$L$34:$L$777,СВЦЭМ!$A$34:$A$777,$A390,СВЦЭМ!$B$34:$B$777,P$383)+'СЕТ СН'!$F$16</f>
        <v>0</v>
      </c>
      <c r="Q390" s="36">
        <f ca="1">SUMIFS(СВЦЭМ!$L$34:$L$777,СВЦЭМ!$A$34:$A$777,$A390,СВЦЭМ!$B$34:$B$777,Q$383)+'СЕТ СН'!$F$16</f>
        <v>0</v>
      </c>
      <c r="R390" s="36">
        <f ca="1">SUMIFS(СВЦЭМ!$L$34:$L$777,СВЦЭМ!$A$34:$A$777,$A390,СВЦЭМ!$B$34:$B$777,R$383)+'СЕТ СН'!$F$16</f>
        <v>0</v>
      </c>
      <c r="S390" s="36">
        <f ca="1">SUMIFS(СВЦЭМ!$L$34:$L$777,СВЦЭМ!$A$34:$A$777,$A390,СВЦЭМ!$B$34:$B$777,S$383)+'СЕТ СН'!$F$16</f>
        <v>0</v>
      </c>
      <c r="T390" s="36">
        <f ca="1">SUMIFS(СВЦЭМ!$L$34:$L$777,СВЦЭМ!$A$34:$A$777,$A390,СВЦЭМ!$B$34:$B$777,T$383)+'СЕТ СН'!$F$16</f>
        <v>0</v>
      </c>
      <c r="U390" s="36">
        <f ca="1">SUMIFS(СВЦЭМ!$L$34:$L$777,СВЦЭМ!$A$34:$A$777,$A390,СВЦЭМ!$B$34:$B$777,U$383)+'СЕТ СН'!$F$16</f>
        <v>0</v>
      </c>
      <c r="V390" s="36">
        <f ca="1">SUMIFS(СВЦЭМ!$L$34:$L$777,СВЦЭМ!$A$34:$A$777,$A390,СВЦЭМ!$B$34:$B$777,V$383)+'СЕТ СН'!$F$16</f>
        <v>0</v>
      </c>
      <c r="W390" s="36">
        <f ca="1">SUMIFS(СВЦЭМ!$L$34:$L$777,СВЦЭМ!$A$34:$A$777,$A390,СВЦЭМ!$B$34:$B$777,W$383)+'СЕТ СН'!$F$16</f>
        <v>0</v>
      </c>
      <c r="X390" s="36">
        <f ca="1">SUMIFS(СВЦЭМ!$L$34:$L$777,СВЦЭМ!$A$34:$A$777,$A390,СВЦЭМ!$B$34:$B$777,X$383)+'СЕТ СН'!$F$16</f>
        <v>0</v>
      </c>
      <c r="Y390" s="36">
        <f ca="1">SUMIFS(СВЦЭМ!$L$34:$L$777,СВЦЭМ!$A$34:$A$777,$A390,СВЦЭМ!$B$34:$B$777,Y$383)+'СЕТ СН'!$F$16</f>
        <v>0</v>
      </c>
    </row>
    <row r="391" spans="1:25" ht="15.75" hidden="1" x14ac:dyDescent="0.2">
      <c r="A391" s="35">
        <f t="shared" si="11"/>
        <v>43504</v>
      </c>
      <c r="B391" s="36">
        <f ca="1">SUMIFS(СВЦЭМ!$L$34:$L$777,СВЦЭМ!$A$34:$A$777,$A391,СВЦЭМ!$B$34:$B$777,B$383)+'СЕТ СН'!$F$16</f>
        <v>0</v>
      </c>
      <c r="C391" s="36">
        <f ca="1">SUMIFS(СВЦЭМ!$L$34:$L$777,СВЦЭМ!$A$34:$A$777,$A391,СВЦЭМ!$B$34:$B$777,C$383)+'СЕТ СН'!$F$16</f>
        <v>0</v>
      </c>
      <c r="D391" s="36">
        <f ca="1">SUMIFS(СВЦЭМ!$L$34:$L$777,СВЦЭМ!$A$34:$A$777,$A391,СВЦЭМ!$B$34:$B$777,D$383)+'СЕТ СН'!$F$16</f>
        <v>0</v>
      </c>
      <c r="E391" s="36">
        <f ca="1">SUMIFS(СВЦЭМ!$L$34:$L$777,СВЦЭМ!$A$34:$A$777,$A391,СВЦЭМ!$B$34:$B$777,E$383)+'СЕТ СН'!$F$16</f>
        <v>0</v>
      </c>
      <c r="F391" s="36">
        <f ca="1">SUMIFS(СВЦЭМ!$L$34:$L$777,СВЦЭМ!$A$34:$A$777,$A391,СВЦЭМ!$B$34:$B$777,F$383)+'СЕТ СН'!$F$16</f>
        <v>0</v>
      </c>
      <c r="G391" s="36">
        <f ca="1">SUMIFS(СВЦЭМ!$L$34:$L$777,СВЦЭМ!$A$34:$A$777,$A391,СВЦЭМ!$B$34:$B$777,G$383)+'СЕТ СН'!$F$16</f>
        <v>0</v>
      </c>
      <c r="H391" s="36">
        <f ca="1">SUMIFS(СВЦЭМ!$L$34:$L$777,СВЦЭМ!$A$34:$A$777,$A391,СВЦЭМ!$B$34:$B$777,H$383)+'СЕТ СН'!$F$16</f>
        <v>0</v>
      </c>
      <c r="I391" s="36">
        <f ca="1">SUMIFS(СВЦЭМ!$L$34:$L$777,СВЦЭМ!$A$34:$A$777,$A391,СВЦЭМ!$B$34:$B$777,I$383)+'СЕТ СН'!$F$16</f>
        <v>0</v>
      </c>
      <c r="J391" s="36">
        <f ca="1">SUMIFS(СВЦЭМ!$L$34:$L$777,СВЦЭМ!$A$34:$A$777,$A391,СВЦЭМ!$B$34:$B$777,J$383)+'СЕТ СН'!$F$16</f>
        <v>0</v>
      </c>
      <c r="K391" s="36">
        <f ca="1">SUMIFS(СВЦЭМ!$L$34:$L$777,СВЦЭМ!$A$34:$A$777,$A391,СВЦЭМ!$B$34:$B$777,K$383)+'СЕТ СН'!$F$16</f>
        <v>0</v>
      </c>
      <c r="L391" s="36">
        <f ca="1">SUMIFS(СВЦЭМ!$L$34:$L$777,СВЦЭМ!$A$34:$A$777,$A391,СВЦЭМ!$B$34:$B$777,L$383)+'СЕТ СН'!$F$16</f>
        <v>0</v>
      </c>
      <c r="M391" s="36">
        <f ca="1">SUMIFS(СВЦЭМ!$L$34:$L$777,СВЦЭМ!$A$34:$A$777,$A391,СВЦЭМ!$B$34:$B$777,M$383)+'СЕТ СН'!$F$16</f>
        <v>0</v>
      </c>
      <c r="N391" s="36">
        <f ca="1">SUMIFS(СВЦЭМ!$L$34:$L$777,СВЦЭМ!$A$34:$A$777,$A391,СВЦЭМ!$B$34:$B$777,N$383)+'СЕТ СН'!$F$16</f>
        <v>0</v>
      </c>
      <c r="O391" s="36">
        <f ca="1">SUMIFS(СВЦЭМ!$L$34:$L$777,СВЦЭМ!$A$34:$A$777,$A391,СВЦЭМ!$B$34:$B$777,O$383)+'СЕТ СН'!$F$16</f>
        <v>0</v>
      </c>
      <c r="P391" s="36">
        <f ca="1">SUMIFS(СВЦЭМ!$L$34:$L$777,СВЦЭМ!$A$34:$A$777,$A391,СВЦЭМ!$B$34:$B$777,P$383)+'СЕТ СН'!$F$16</f>
        <v>0</v>
      </c>
      <c r="Q391" s="36">
        <f ca="1">SUMIFS(СВЦЭМ!$L$34:$L$777,СВЦЭМ!$A$34:$A$777,$A391,СВЦЭМ!$B$34:$B$777,Q$383)+'СЕТ СН'!$F$16</f>
        <v>0</v>
      </c>
      <c r="R391" s="36">
        <f ca="1">SUMIFS(СВЦЭМ!$L$34:$L$777,СВЦЭМ!$A$34:$A$777,$A391,СВЦЭМ!$B$34:$B$777,R$383)+'СЕТ СН'!$F$16</f>
        <v>0</v>
      </c>
      <c r="S391" s="36">
        <f ca="1">SUMIFS(СВЦЭМ!$L$34:$L$777,СВЦЭМ!$A$34:$A$777,$A391,СВЦЭМ!$B$34:$B$777,S$383)+'СЕТ СН'!$F$16</f>
        <v>0</v>
      </c>
      <c r="T391" s="36">
        <f ca="1">SUMIFS(СВЦЭМ!$L$34:$L$777,СВЦЭМ!$A$34:$A$777,$A391,СВЦЭМ!$B$34:$B$777,T$383)+'СЕТ СН'!$F$16</f>
        <v>0</v>
      </c>
      <c r="U391" s="36">
        <f ca="1">SUMIFS(СВЦЭМ!$L$34:$L$777,СВЦЭМ!$A$34:$A$777,$A391,СВЦЭМ!$B$34:$B$777,U$383)+'СЕТ СН'!$F$16</f>
        <v>0</v>
      </c>
      <c r="V391" s="36">
        <f ca="1">SUMIFS(СВЦЭМ!$L$34:$L$777,СВЦЭМ!$A$34:$A$777,$A391,СВЦЭМ!$B$34:$B$777,V$383)+'СЕТ СН'!$F$16</f>
        <v>0</v>
      </c>
      <c r="W391" s="36">
        <f ca="1">SUMIFS(СВЦЭМ!$L$34:$L$777,СВЦЭМ!$A$34:$A$777,$A391,СВЦЭМ!$B$34:$B$777,W$383)+'СЕТ СН'!$F$16</f>
        <v>0</v>
      </c>
      <c r="X391" s="36">
        <f ca="1">SUMIFS(СВЦЭМ!$L$34:$L$777,СВЦЭМ!$A$34:$A$777,$A391,СВЦЭМ!$B$34:$B$777,X$383)+'СЕТ СН'!$F$16</f>
        <v>0</v>
      </c>
      <c r="Y391" s="36">
        <f ca="1">SUMIFS(СВЦЭМ!$L$34:$L$777,СВЦЭМ!$A$34:$A$777,$A391,СВЦЭМ!$B$34:$B$777,Y$383)+'СЕТ СН'!$F$16</f>
        <v>0</v>
      </c>
    </row>
    <row r="392" spans="1:25" ht="15.75" hidden="1" x14ac:dyDescent="0.2">
      <c r="A392" s="35">
        <f t="shared" si="11"/>
        <v>43505</v>
      </c>
      <c r="B392" s="36">
        <f ca="1">SUMIFS(СВЦЭМ!$L$34:$L$777,СВЦЭМ!$A$34:$A$777,$A392,СВЦЭМ!$B$34:$B$777,B$383)+'СЕТ СН'!$F$16</f>
        <v>0</v>
      </c>
      <c r="C392" s="36">
        <f ca="1">SUMIFS(СВЦЭМ!$L$34:$L$777,СВЦЭМ!$A$34:$A$777,$A392,СВЦЭМ!$B$34:$B$777,C$383)+'СЕТ СН'!$F$16</f>
        <v>0</v>
      </c>
      <c r="D392" s="36">
        <f ca="1">SUMIFS(СВЦЭМ!$L$34:$L$777,СВЦЭМ!$A$34:$A$777,$A392,СВЦЭМ!$B$34:$B$777,D$383)+'СЕТ СН'!$F$16</f>
        <v>0</v>
      </c>
      <c r="E392" s="36">
        <f ca="1">SUMIFS(СВЦЭМ!$L$34:$L$777,СВЦЭМ!$A$34:$A$777,$A392,СВЦЭМ!$B$34:$B$777,E$383)+'СЕТ СН'!$F$16</f>
        <v>0</v>
      </c>
      <c r="F392" s="36">
        <f ca="1">SUMIFS(СВЦЭМ!$L$34:$L$777,СВЦЭМ!$A$34:$A$777,$A392,СВЦЭМ!$B$34:$B$777,F$383)+'СЕТ СН'!$F$16</f>
        <v>0</v>
      </c>
      <c r="G392" s="36">
        <f ca="1">SUMIFS(СВЦЭМ!$L$34:$L$777,СВЦЭМ!$A$34:$A$777,$A392,СВЦЭМ!$B$34:$B$777,G$383)+'СЕТ СН'!$F$16</f>
        <v>0</v>
      </c>
      <c r="H392" s="36">
        <f ca="1">SUMIFS(СВЦЭМ!$L$34:$L$777,СВЦЭМ!$A$34:$A$777,$A392,СВЦЭМ!$B$34:$B$777,H$383)+'СЕТ СН'!$F$16</f>
        <v>0</v>
      </c>
      <c r="I392" s="36">
        <f ca="1">SUMIFS(СВЦЭМ!$L$34:$L$777,СВЦЭМ!$A$34:$A$777,$A392,СВЦЭМ!$B$34:$B$777,I$383)+'СЕТ СН'!$F$16</f>
        <v>0</v>
      </c>
      <c r="J392" s="36">
        <f ca="1">SUMIFS(СВЦЭМ!$L$34:$L$777,СВЦЭМ!$A$34:$A$777,$A392,СВЦЭМ!$B$34:$B$777,J$383)+'СЕТ СН'!$F$16</f>
        <v>0</v>
      </c>
      <c r="K392" s="36">
        <f ca="1">SUMIFS(СВЦЭМ!$L$34:$L$777,СВЦЭМ!$A$34:$A$777,$A392,СВЦЭМ!$B$34:$B$777,K$383)+'СЕТ СН'!$F$16</f>
        <v>0</v>
      </c>
      <c r="L392" s="36">
        <f ca="1">SUMIFS(СВЦЭМ!$L$34:$L$777,СВЦЭМ!$A$34:$A$777,$A392,СВЦЭМ!$B$34:$B$777,L$383)+'СЕТ СН'!$F$16</f>
        <v>0</v>
      </c>
      <c r="M392" s="36">
        <f ca="1">SUMIFS(СВЦЭМ!$L$34:$L$777,СВЦЭМ!$A$34:$A$777,$A392,СВЦЭМ!$B$34:$B$777,M$383)+'СЕТ СН'!$F$16</f>
        <v>0</v>
      </c>
      <c r="N392" s="36">
        <f ca="1">SUMIFS(СВЦЭМ!$L$34:$L$777,СВЦЭМ!$A$34:$A$777,$A392,СВЦЭМ!$B$34:$B$777,N$383)+'СЕТ СН'!$F$16</f>
        <v>0</v>
      </c>
      <c r="O392" s="36">
        <f ca="1">SUMIFS(СВЦЭМ!$L$34:$L$777,СВЦЭМ!$A$34:$A$777,$A392,СВЦЭМ!$B$34:$B$777,O$383)+'СЕТ СН'!$F$16</f>
        <v>0</v>
      </c>
      <c r="P392" s="36">
        <f ca="1">SUMIFS(СВЦЭМ!$L$34:$L$777,СВЦЭМ!$A$34:$A$777,$A392,СВЦЭМ!$B$34:$B$777,P$383)+'СЕТ СН'!$F$16</f>
        <v>0</v>
      </c>
      <c r="Q392" s="36">
        <f ca="1">SUMIFS(СВЦЭМ!$L$34:$L$777,СВЦЭМ!$A$34:$A$777,$A392,СВЦЭМ!$B$34:$B$777,Q$383)+'СЕТ СН'!$F$16</f>
        <v>0</v>
      </c>
      <c r="R392" s="36">
        <f ca="1">SUMIFS(СВЦЭМ!$L$34:$L$777,СВЦЭМ!$A$34:$A$777,$A392,СВЦЭМ!$B$34:$B$777,R$383)+'СЕТ СН'!$F$16</f>
        <v>0</v>
      </c>
      <c r="S392" s="36">
        <f ca="1">SUMIFS(СВЦЭМ!$L$34:$L$777,СВЦЭМ!$A$34:$A$777,$A392,СВЦЭМ!$B$34:$B$777,S$383)+'СЕТ СН'!$F$16</f>
        <v>0</v>
      </c>
      <c r="T392" s="36">
        <f ca="1">SUMIFS(СВЦЭМ!$L$34:$L$777,СВЦЭМ!$A$34:$A$777,$A392,СВЦЭМ!$B$34:$B$777,T$383)+'СЕТ СН'!$F$16</f>
        <v>0</v>
      </c>
      <c r="U392" s="36">
        <f ca="1">SUMIFS(СВЦЭМ!$L$34:$L$777,СВЦЭМ!$A$34:$A$777,$A392,СВЦЭМ!$B$34:$B$777,U$383)+'СЕТ СН'!$F$16</f>
        <v>0</v>
      </c>
      <c r="V392" s="36">
        <f ca="1">SUMIFS(СВЦЭМ!$L$34:$L$777,СВЦЭМ!$A$34:$A$777,$A392,СВЦЭМ!$B$34:$B$777,V$383)+'СЕТ СН'!$F$16</f>
        <v>0</v>
      </c>
      <c r="W392" s="36">
        <f ca="1">SUMIFS(СВЦЭМ!$L$34:$L$777,СВЦЭМ!$A$34:$A$777,$A392,СВЦЭМ!$B$34:$B$777,W$383)+'СЕТ СН'!$F$16</f>
        <v>0</v>
      </c>
      <c r="X392" s="36">
        <f ca="1">SUMIFS(СВЦЭМ!$L$34:$L$777,СВЦЭМ!$A$34:$A$777,$A392,СВЦЭМ!$B$34:$B$777,X$383)+'СЕТ СН'!$F$16</f>
        <v>0</v>
      </c>
      <c r="Y392" s="36">
        <f ca="1">SUMIFS(СВЦЭМ!$L$34:$L$777,СВЦЭМ!$A$34:$A$777,$A392,СВЦЭМ!$B$34:$B$777,Y$383)+'СЕТ СН'!$F$16</f>
        <v>0</v>
      </c>
    </row>
    <row r="393" spans="1:25" ht="15.75" hidden="1" x14ac:dyDescent="0.2">
      <c r="A393" s="35">
        <f t="shared" si="11"/>
        <v>43506</v>
      </c>
      <c r="B393" s="36">
        <f ca="1">SUMIFS(СВЦЭМ!$L$34:$L$777,СВЦЭМ!$A$34:$A$777,$A393,СВЦЭМ!$B$34:$B$777,B$383)+'СЕТ СН'!$F$16</f>
        <v>0</v>
      </c>
      <c r="C393" s="36">
        <f ca="1">SUMIFS(СВЦЭМ!$L$34:$L$777,СВЦЭМ!$A$34:$A$777,$A393,СВЦЭМ!$B$34:$B$777,C$383)+'СЕТ СН'!$F$16</f>
        <v>0</v>
      </c>
      <c r="D393" s="36">
        <f ca="1">SUMIFS(СВЦЭМ!$L$34:$L$777,СВЦЭМ!$A$34:$A$777,$A393,СВЦЭМ!$B$34:$B$777,D$383)+'СЕТ СН'!$F$16</f>
        <v>0</v>
      </c>
      <c r="E393" s="36">
        <f ca="1">SUMIFS(СВЦЭМ!$L$34:$L$777,СВЦЭМ!$A$34:$A$777,$A393,СВЦЭМ!$B$34:$B$777,E$383)+'СЕТ СН'!$F$16</f>
        <v>0</v>
      </c>
      <c r="F393" s="36">
        <f ca="1">SUMIFS(СВЦЭМ!$L$34:$L$777,СВЦЭМ!$A$34:$A$777,$A393,СВЦЭМ!$B$34:$B$777,F$383)+'СЕТ СН'!$F$16</f>
        <v>0</v>
      </c>
      <c r="G393" s="36">
        <f ca="1">SUMIFS(СВЦЭМ!$L$34:$L$777,СВЦЭМ!$A$34:$A$777,$A393,СВЦЭМ!$B$34:$B$777,G$383)+'СЕТ СН'!$F$16</f>
        <v>0</v>
      </c>
      <c r="H393" s="36">
        <f ca="1">SUMIFS(СВЦЭМ!$L$34:$L$777,СВЦЭМ!$A$34:$A$777,$A393,СВЦЭМ!$B$34:$B$777,H$383)+'СЕТ СН'!$F$16</f>
        <v>0</v>
      </c>
      <c r="I393" s="36">
        <f ca="1">SUMIFS(СВЦЭМ!$L$34:$L$777,СВЦЭМ!$A$34:$A$777,$A393,СВЦЭМ!$B$34:$B$777,I$383)+'СЕТ СН'!$F$16</f>
        <v>0</v>
      </c>
      <c r="J393" s="36">
        <f ca="1">SUMIFS(СВЦЭМ!$L$34:$L$777,СВЦЭМ!$A$34:$A$777,$A393,СВЦЭМ!$B$34:$B$777,J$383)+'СЕТ СН'!$F$16</f>
        <v>0</v>
      </c>
      <c r="K393" s="36">
        <f ca="1">SUMIFS(СВЦЭМ!$L$34:$L$777,СВЦЭМ!$A$34:$A$777,$A393,СВЦЭМ!$B$34:$B$777,K$383)+'СЕТ СН'!$F$16</f>
        <v>0</v>
      </c>
      <c r="L393" s="36">
        <f ca="1">SUMIFS(СВЦЭМ!$L$34:$L$777,СВЦЭМ!$A$34:$A$777,$A393,СВЦЭМ!$B$34:$B$777,L$383)+'СЕТ СН'!$F$16</f>
        <v>0</v>
      </c>
      <c r="M393" s="36">
        <f ca="1">SUMIFS(СВЦЭМ!$L$34:$L$777,СВЦЭМ!$A$34:$A$777,$A393,СВЦЭМ!$B$34:$B$777,M$383)+'СЕТ СН'!$F$16</f>
        <v>0</v>
      </c>
      <c r="N393" s="36">
        <f ca="1">SUMIFS(СВЦЭМ!$L$34:$L$777,СВЦЭМ!$A$34:$A$777,$A393,СВЦЭМ!$B$34:$B$777,N$383)+'СЕТ СН'!$F$16</f>
        <v>0</v>
      </c>
      <c r="O393" s="36">
        <f ca="1">SUMIFS(СВЦЭМ!$L$34:$L$777,СВЦЭМ!$A$34:$A$777,$A393,СВЦЭМ!$B$34:$B$777,O$383)+'СЕТ СН'!$F$16</f>
        <v>0</v>
      </c>
      <c r="P393" s="36">
        <f ca="1">SUMIFS(СВЦЭМ!$L$34:$L$777,СВЦЭМ!$A$34:$A$777,$A393,СВЦЭМ!$B$34:$B$777,P$383)+'СЕТ СН'!$F$16</f>
        <v>0</v>
      </c>
      <c r="Q393" s="36">
        <f ca="1">SUMIFS(СВЦЭМ!$L$34:$L$777,СВЦЭМ!$A$34:$A$777,$A393,СВЦЭМ!$B$34:$B$777,Q$383)+'СЕТ СН'!$F$16</f>
        <v>0</v>
      </c>
      <c r="R393" s="36">
        <f ca="1">SUMIFS(СВЦЭМ!$L$34:$L$777,СВЦЭМ!$A$34:$A$777,$A393,СВЦЭМ!$B$34:$B$777,R$383)+'СЕТ СН'!$F$16</f>
        <v>0</v>
      </c>
      <c r="S393" s="36">
        <f ca="1">SUMIFS(СВЦЭМ!$L$34:$L$777,СВЦЭМ!$A$34:$A$777,$A393,СВЦЭМ!$B$34:$B$777,S$383)+'СЕТ СН'!$F$16</f>
        <v>0</v>
      </c>
      <c r="T393" s="36">
        <f ca="1">SUMIFS(СВЦЭМ!$L$34:$L$777,СВЦЭМ!$A$34:$A$777,$A393,СВЦЭМ!$B$34:$B$777,T$383)+'СЕТ СН'!$F$16</f>
        <v>0</v>
      </c>
      <c r="U393" s="36">
        <f ca="1">SUMIFS(СВЦЭМ!$L$34:$L$777,СВЦЭМ!$A$34:$A$777,$A393,СВЦЭМ!$B$34:$B$777,U$383)+'СЕТ СН'!$F$16</f>
        <v>0</v>
      </c>
      <c r="V393" s="36">
        <f ca="1">SUMIFS(СВЦЭМ!$L$34:$L$777,СВЦЭМ!$A$34:$A$777,$A393,СВЦЭМ!$B$34:$B$777,V$383)+'СЕТ СН'!$F$16</f>
        <v>0</v>
      </c>
      <c r="W393" s="36">
        <f ca="1">SUMIFS(СВЦЭМ!$L$34:$L$777,СВЦЭМ!$A$34:$A$777,$A393,СВЦЭМ!$B$34:$B$777,W$383)+'СЕТ СН'!$F$16</f>
        <v>0</v>
      </c>
      <c r="X393" s="36">
        <f ca="1">SUMIFS(СВЦЭМ!$L$34:$L$777,СВЦЭМ!$A$34:$A$777,$A393,СВЦЭМ!$B$34:$B$777,X$383)+'СЕТ СН'!$F$16</f>
        <v>0</v>
      </c>
      <c r="Y393" s="36">
        <f ca="1">SUMIFS(СВЦЭМ!$L$34:$L$777,СВЦЭМ!$A$34:$A$777,$A393,СВЦЭМ!$B$34:$B$777,Y$383)+'СЕТ СН'!$F$16</f>
        <v>0</v>
      </c>
    </row>
    <row r="394" spans="1:25" ht="15.75" hidden="1" x14ac:dyDescent="0.2">
      <c r="A394" s="35">
        <f t="shared" si="11"/>
        <v>43507</v>
      </c>
      <c r="B394" s="36">
        <f ca="1">SUMIFS(СВЦЭМ!$L$34:$L$777,СВЦЭМ!$A$34:$A$777,$A394,СВЦЭМ!$B$34:$B$777,B$383)+'СЕТ СН'!$F$16</f>
        <v>0</v>
      </c>
      <c r="C394" s="36">
        <f ca="1">SUMIFS(СВЦЭМ!$L$34:$L$777,СВЦЭМ!$A$34:$A$777,$A394,СВЦЭМ!$B$34:$B$777,C$383)+'СЕТ СН'!$F$16</f>
        <v>0</v>
      </c>
      <c r="D394" s="36">
        <f ca="1">SUMIFS(СВЦЭМ!$L$34:$L$777,СВЦЭМ!$A$34:$A$777,$A394,СВЦЭМ!$B$34:$B$777,D$383)+'СЕТ СН'!$F$16</f>
        <v>0</v>
      </c>
      <c r="E394" s="36">
        <f ca="1">SUMIFS(СВЦЭМ!$L$34:$L$777,СВЦЭМ!$A$34:$A$777,$A394,СВЦЭМ!$B$34:$B$777,E$383)+'СЕТ СН'!$F$16</f>
        <v>0</v>
      </c>
      <c r="F394" s="36">
        <f ca="1">SUMIFS(СВЦЭМ!$L$34:$L$777,СВЦЭМ!$A$34:$A$777,$A394,СВЦЭМ!$B$34:$B$777,F$383)+'СЕТ СН'!$F$16</f>
        <v>0</v>
      </c>
      <c r="G394" s="36">
        <f ca="1">SUMIFS(СВЦЭМ!$L$34:$L$777,СВЦЭМ!$A$34:$A$777,$A394,СВЦЭМ!$B$34:$B$777,G$383)+'СЕТ СН'!$F$16</f>
        <v>0</v>
      </c>
      <c r="H394" s="36">
        <f ca="1">SUMIFS(СВЦЭМ!$L$34:$L$777,СВЦЭМ!$A$34:$A$777,$A394,СВЦЭМ!$B$34:$B$777,H$383)+'СЕТ СН'!$F$16</f>
        <v>0</v>
      </c>
      <c r="I394" s="36">
        <f ca="1">SUMIFS(СВЦЭМ!$L$34:$L$777,СВЦЭМ!$A$34:$A$777,$A394,СВЦЭМ!$B$34:$B$777,I$383)+'СЕТ СН'!$F$16</f>
        <v>0</v>
      </c>
      <c r="J394" s="36">
        <f ca="1">SUMIFS(СВЦЭМ!$L$34:$L$777,СВЦЭМ!$A$34:$A$777,$A394,СВЦЭМ!$B$34:$B$777,J$383)+'СЕТ СН'!$F$16</f>
        <v>0</v>
      </c>
      <c r="K394" s="36">
        <f ca="1">SUMIFS(СВЦЭМ!$L$34:$L$777,СВЦЭМ!$A$34:$A$777,$A394,СВЦЭМ!$B$34:$B$777,K$383)+'СЕТ СН'!$F$16</f>
        <v>0</v>
      </c>
      <c r="L394" s="36">
        <f ca="1">SUMIFS(СВЦЭМ!$L$34:$L$777,СВЦЭМ!$A$34:$A$777,$A394,СВЦЭМ!$B$34:$B$777,L$383)+'СЕТ СН'!$F$16</f>
        <v>0</v>
      </c>
      <c r="M394" s="36">
        <f ca="1">SUMIFS(СВЦЭМ!$L$34:$L$777,СВЦЭМ!$A$34:$A$777,$A394,СВЦЭМ!$B$34:$B$777,M$383)+'СЕТ СН'!$F$16</f>
        <v>0</v>
      </c>
      <c r="N394" s="36">
        <f ca="1">SUMIFS(СВЦЭМ!$L$34:$L$777,СВЦЭМ!$A$34:$A$777,$A394,СВЦЭМ!$B$34:$B$777,N$383)+'СЕТ СН'!$F$16</f>
        <v>0</v>
      </c>
      <c r="O394" s="36">
        <f ca="1">SUMIFS(СВЦЭМ!$L$34:$L$777,СВЦЭМ!$A$34:$A$777,$A394,СВЦЭМ!$B$34:$B$777,O$383)+'СЕТ СН'!$F$16</f>
        <v>0</v>
      </c>
      <c r="P394" s="36">
        <f ca="1">SUMIFS(СВЦЭМ!$L$34:$L$777,СВЦЭМ!$A$34:$A$777,$A394,СВЦЭМ!$B$34:$B$777,P$383)+'СЕТ СН'!$F$16</f>
        <v>0</v>
      </c>
      <c r="Q394" s="36">
        <f ca="1">SUMIFS(СВЦЭМ!$L$34:$L$777,СВЦЭМ!$A$34:$A$777,$A394,СВЦЭМ!$B$34:$B$777,Q$383)+'СЕТ СН'!$F$16</f>
        <v>0</v>
      </c>
      <c r="R394" s="36">
        <f ca="1">SUMIFS(СВЦЭМ!$L$34:$L$777,СВЦЭМ!$A$34:$A$777,$A394,СВЦЭМ!$B$34:$B$777,R$383)+'СЕТ СН'!$F$16</f>
        <v>0</v>
      </c>
      <c r="S394" s="36">
        <f ca="1">SUMIFS(СВЦЭМ!$L$34:$L$777,СВЦЭМ!$A$34:$A$777,$A394,СВЦЭМ!$B$34:$B$777,S$383)+'СЕТ СН'!$F$16</f>
        <v>0</v>
      </c>
      <c r="T394" s="36">
        <f ca="1">SUMIFS(СВЦЭМ!$L$34:$L$777,СВЦЭМ!$A$34:$A$777,$A394,СВЦЭМ!$B$34:$B$777,T$383)+'СЕТ СН'!$F$16</f>
        <v>0</v>
      </c>
      <c r="U394" s="36">
        <f ca="1">SUMIFS(СВЦЭМ!$L$34:$L$777,СВЦЭМ!$A$34:$A$777,$A394,СВЦЭМ!$B$34:$B$777,U$383)+'СЕТ СН'!$F$16</f>
        <v>0</v>
      </c>
      <c r="V394" s="36">
        <f ca="1">SUMIFS(СВЦЭМ!$L$34:$L$777,СВЦЭМ!$A$34:$A$777,$A394,СВЦЭМ!$B$34:$B$777,V$383)+'СЕТ СН'!$F$16</f>
        <v>0</v>
      </c>
      <c r="W394" s="36">
        <f ca="1">SUMIFS(СВЦЭМ!$L$34:$L$777,СВЦЭМ!$A$34:$A$777,$A394,СВЦЭМ!$B$34:$B$777,W$383)+'СЕТ СН'!$F$16</f>
        <v>0</v>
      </c>
      <c r="X394" s="36">
        <f ca="1">SUMIFS(СВЦЭМ!$L$34:$L$777,СВЦЭМ!$A$34:$A$777,$A394,СВЦЭМ!$B$34:$B$777,X$383)+'СЕТ СН'!$F$16</f>
        <v>0</v>
      </c>
      <c r="Y394" s="36">
        <f ca="1">SUMIFS(СВЦЭМ!$L$34:$L$777,СВЦЭМ!$A$34:$A$777,$A394,СВЦЭМ!$B$34:$B$777,Y$383)+'СЕТ СН'!$F$16</f>
        <v>0</v>
      </c>
    </row>
    <row r="395" spans="1:25" ht="15.75" hidden="1" x14ac:dyDescent="0.2">
      <c r="A395" s="35">
        <f t="shared" si="11"/>
        <v>43508</v>
      </c>
      <c r="B395" s="36">
        <f ca="1">SUMIFS(СВЦЭМ!$L$34:$L$777,СВЦЭМ!$A$34:$A$777,$A395,СВЦЭМ!$B$34:$B$777,B$383)+'СЕТ СН'!$F$16</f>
        <v>0</v>
      </c>
      <c r="C395" s="36">
        <f ca="1">SUMIFS(СВЦЭМ!$L$34:$L$777,СВЦЭМ!$A$34:$A$777,$A395,СВЦЭМ!$B$34:$B$777,C$383)+'СЕТ СН'!$F$16</f>
        <v>0</v>
      </c>
      <c r="D395" s="36">
        <f ca="1">SUMIFS(СВЦЭМ!$L$34:$L$777,СВЦЭМ!$A$34:$A$777,$A395,СВЦЭМ!$B$34:$B$777,D$383)+'СЕТ СН'!$F$16</f>
        <v>0</v>
      </c>
      <c r="E395" s="36">
        <f ca="1">SUMIFS(СВЦЭМ!$L$34:$L$777,СВЦЭМ!$A$34:$A$777,$A395,СВЦЭМ!$B$34:$B$777,E$383)+'СЕТ СН'!$F$16</f>
        <v>0</v>
      </c>
      <c r="F395" s="36">
        <f ca="1">SUMIFS(СВЦЭМ!$L$34:$L$777,СВЦЭМ!$A$34:$A$777,$A395,СВЦЭМ!$B$34:$B$777,F$383)+'СЕТ СН'!$F$16</f>
        <v>0</v>
      </c>
      <c r="G395" s="36">
        <f ca="1">SUMIFS(СВЦЭМ!$L$34:$L$777,СВЦЭМ!$A$34:$A$777,$A395,СВЦЭМ!$B$34:$B$777,G$383)+'СЕТ СН'!$F$16</f>
        <v>0</v>
      </c>
      <c r="H395" s="36">
        <f ca="1">SUMIFS(СВЦЭМ!$L$34:$L$777,СВЦЭМ!$A$34:$A$777,$A395,СВЦЭМ!$B$34:$B$777,H$383)+'СЕТ СН'!$F$16</f>
        <v>0</v>
      </c>
      <c r="I395" s="36">
        <f ca="1">SUMIFS(СВЦЭМ!$L$34:$L$777,СВЦЭМ!$A$34:$A$777,$A395,СВЦЭМ!$B$34:$B$777,I$383)+'СЕТ СН'!$F$16</f>
        <v>0</v>
      </c>
      <c r="J395" s="36">
        <f ca="1">SUMIFS(СВЦЭМ!$L$34:$L$777,СВЦЭМ!$A$34:$A$777,$A395,СВЦЭМ!$B$34:$B$777,J$383)+'СЕТ СН'!$F$16</f>
        <v>0</v>
      </c>
      <c r="K395" s="36">
        <f ca="1">SUMIFS(СВЦЭМ!$L$34:$L$777,СВЦЭМ!$A$34:$A$777,$A395,СВЦЭМ!$B$34:$B$777,K$383)+'СЕТ СН'!$F$16</f>
        <v>0</v>
      </c>
      <c r="L395" s="36">
        <f ca="1">SUMIFS(СВЦЭМ!$L$34:$L$777,СВЦЭМ!$A$34:$A$777,$A395,СВЦЭМ!$B$34:$B$777,L$383)+'СЕТ СН'!$F$16</f>
        <v>0</v>
      </c>
      <c r="M395" s="36">
        <f ca="1">SUMIFS(СВЦЭМ!$L$34:$L$777,СВЦЭМ!$A$34:$A$777,$A395,СВЦЭМ!$B$34:$B$777,M$383)+'СЕТ СН'!$F$16</f>
        <v>0</v>
      </c>
      <c r="N395" s="36">
        <f ca="1">SUMIFS(СВЦЭМ!$L$34:$L$777,СВЦЭМ!$A$34:$A$777,$A395,СВЦЭМ!$B$34:$B$777,N$383)+'СЕТ СН'!$F$16</f>
        <v>0</v>
      </c>
      <c r="O395" s="36">
        <f ca="1">SUMIFS(СВЦЭМ!$L$34:$L$777,СВЦЭМ!$A$34:$A$777,$A395,СВЦЭМ!$B$34:$B$777,O$383)+'СЕТ СН'!$F$16</f>
        <v>0</v>
      </c>
      <c r="P395" s="36">
        <f ca="1">SUMIFS(СВЦЭМ!$L$34:$L$777,СВЦЭМ!$A$34:$A$777,$A395,СВЦЭМ!$B$34:$B$777,P$383)+'СЕТ СН'!$F$16</f>
        <v>0</v>
      </c>
      <c r="Q395" s="36">
        <f ca="1">SUMIFS(СВЦЭМ!$L$34:$L$777,СВЦЭМ!$A$34:$A$777,$A395,СВЦЭМ!$B$34:$B$777,Q$383)+'СЕТ СН'!$F$16</f>
        <v>0</v>
      </c>
      <c r="R395" s="36">
        <f ca="1">SUMIFS(СВЦЭМ!$L$34:$L$777,СВЦЭМ!$A$34:$A$777,$A395,СВЦЭМ!$B$34:$B$777,R$383)+'СЕТ СН'!$F$16</f>
        <v>0</v>
      </c>
      <c r="S395" s="36">
        <f ca="1">SUMIFS(СВЦЭМ!$L$34:$L$777,СВЦЭМ!$A$34:$A$777,$A395,СВЦЭМ!$B$34:$B$777,S$383)+'СЕТ СН'!$F$16</f>
        <v>0</v>
      </c>
      <c r="T395" s="36">
        <f ca="1">SUMIFS(СВЦЭМ!$L$34:$L$777,СВЦЭМ!$A$34:$A$777,$A395,СВЦЭМ!$B$34:$B$777,T$383)+'СЕТ СН'!$F$16</f>
        <v>0</v>
      </c>
      <c r="U395" s="36">
        <f ca="1">SUMIFS(СВЦЭМ!$L$34:$L$777,СВЦЭМ!$A$34:$A$777,$A395,СВЦЭМ!$B$34:$B$777,U$383)+'СЕТ СН'!$F$16</f>
        <v>0</v>
      </c>
      <c r="V395" s="36">
        <f ca="1">SUMIFS(СВЦЭМ!$L$34:$L$777,СВЦЭМ!$A$34:$A$777,$A395,СВЦЭМ!$B$34:$B$777,V$383)+'СЕТ СН'!$F$16</f>
        <v>0</v>
      </c>
      <c r="W395" s="36">
        <f ca="1">SUMIFS(СВЦЭМ!$L$34:$L$777,СВЦЭМ!$A$34:$A$777,$A395,СВЦЭМ!$B$34:$B$777,W$383)+'СЕТ СН'!$F$16</f>
        <v>0</v>
      </c>
      <c r="X395" s="36">
        <f ca="1">SUMIFS(СВЦЭМ!$L$34:$L$777,СВЦЭМ!$A$34:$A$777,$A395,СВЦЭМ!$B$34:$B$777,X$383)+'СЕТ СН'!$F$16</f>
        <v>0</v>
      </c>
      <c r="Y395" s="36">
        <f ca="1">SUMIFS(СВЦЭМ!$L$34:$L$777,СВЦЭМ!$A$34:$A$777,$A395,СВЦЭМ!$B$34:$B$777,Y$383)+'СЕТ СН'!$F$16</f>
        <v>0</v>
      </c>
    </row>
    <row r="396" spans="1:25" ht="15.75" hidden="1" x14ac:dyDescent="0.2">
      <c r="A396" s="35">
        <f t="shared" si="11"/>
        <v>43509</v>
      </c>
      <c r="B396" s="36">
        <f ca="1">SUMIFS(СВЦЭМ!$L$34:$L$777,СВЦЭМ!$A$34:$A$777,$A396,СВЦЭМ!$B$34:$B$777,B$383)+'СЕТ СН'!$F$16</f>
        <v>0</v>
      </c>
      <c r="C396" s="36">
        <f ca="1">SUMIFS(СВЦЭМ!$L$34:$L$777,СВЦЭМ!$A$34:$A$777,$A396,СВЦЭМ!$B$34:$B$777,C$383)+'СЕТ СН'!$F$16</f>
        <v>0</v>
      </c>
      <c r="D396" s="36">
        <f ca="1">SUMIFS(СВЦЭМ!$L$34:$L$777,СВЦЭМ!$A$34:$A$777,$A396,СВЦЭМ!$B$34:$B$777,D$383)+'СЕТ СН'!$F$16</f>
        <v>0</v>
      </c>
      <c r="E396" s="36">
        <f ca="1">SUMIFS(СВЦЭМ!$L$34:$L$777,СВЦЭМ!$A$34:$A$777,$A396,СВЦЭМ!$B$34:$B$777,E$383)+'СЕТ СН'!$F$16</f>
        <v>0</v>
      </c>
      <c r="F396" s="36">
        <f ca="1">SUMIFS(СВЦЭМ!$L$34:$L$777,СВЦЭМ!$A$34:$A$777,$A396,СВЦЭМ!$B$34:$B$777,F$383)+'СЕТ СН'!$F$16</f>
        <v>0</v>
      </c>
      <c r="G396" s="36">
        <f ca="1">SUMIFS(СВЦЭМ!$L$34:$L$777,СВЦЭМ!$A$34:$A$777,$A396,СВЦЭМ!$B$34:$B$777,G$383)+'СЕТ СН'!$F$16</f>
        <v>0</v>
      </c>
      <c r="H396" s="36">
        <f ca="1">SUMIFS(СВЦЭМ!$L$34:$L$777,СВЦЭМ!$A$34:$A$777,$A396,СВЦЭМ!$B$34:$B$777,H$383)+'СЕТ СН'!$F$16</f>
        <v>0</v>
      </c>
      <c r="I396" s="36">
        <f ca="1">SUMIFS(СВЦЭМ!$L$34:$L$777,СВЦЭМ!$A$34:$A$777,$A396,СВЦЭМ!$B$34:$B$777,I$383)+'СЕТ СН'!$F$16</f>
        <v>0</v>
      </c>
      <c r="J396" s="36">
        <f ca="1">SUMIFS(СВЦЭМ!$L$34:$L$777,СВЦЭМ!$A$34:$A$777,$A396,СВЦЭМ!$B$34:$B$777,J$383)+'СЕТ СН'!$F$16</f>
        <v>0</v>
      </c>
      <c r="K396" s="36">
        <f ca="1">SUMIFS(СВЦЭМ!$L$34:$L$777,СВЦЭМ!$A$34:$A$777,$A396,СВЦЭМ!$B$34:$B$777,K$383)+'СЕТ СН'!$F$16</f>
        <v>0</v>
      </c>
      <c r="L396" s="36">
        <f ca="1">SUMIFS(СВЦЭМ!$L$34:$L$777,СВЦЭМ!$A$34:$A$777,$A396,СВЦЭМ!$B$34:$B$777,L$383)+'СЕТ СН'!$F$16</f>
        <v>0</v>
      </c>
      <c r="M396" s="36">
        <f ca="1">SUMIFS(СВЦЭМ!$L$34:$L$777,СВЦЭМ!$A$34:$A$777,$A396,СВЦЭМ!$B$34:$B$777,M$383)+'СЕТ СН'!$F$16</f>
        <v>0</v>
      </c>
      <c r="N396" s="36">
        <f ca="1">SUMIFS(СВЦЭМ!$L$34:$L$777,СВЦЭМ!$A$34:$A$777,$A396,СВЦЭМ!$B$34:$B$777,N$383)+'СЕТ СН'!$F$16</f>
        <v>0</v>
      </c>
      <c r="O396" s="36">
        <f ca="1">SUMIFS(СВЦЭМ!$L$34:$L$777,СВЦЭМ!$A$34:$A$777,$A396,СВЦЭМ!$B$34:$B$777,O$383)+'СЕТ СН'!$F$16</f>
        <v>0</v>
      </c>
      <c r="P396" s="36">
        <f ca="1">SUMIFS(СВЦЭМ!$L$34:$L$777,СВЦЭМ!$A$34:$A$777,$A396,СВЦЭМ!$B$34:$B$777,P$383)+'СЕТ СН'!$F$16</f>
        <v>0</v>
      </c>
      <c r="Q396" s="36">
        <f ca="1">SUMIFS(СВЦЭМ!$L$34:$L$777,СВЦЭМ!$A$34:$A$777,$A396,СВЦЭМ!$B$34:$B$777,Q$383)+'СЕТ СН'!$F$16</f>
        <v>0</v>
      </c>
      <c r="R396" s="36">
        <f ca="1">SUMIFS(СВЦЭМ!$L$34:$L$777,СВЦЭМ!$A$34:$A$777,$A396,СВЦЭМ!$B$34:$B$777,R$383)+'СЕТ СН'!$F$16</f>
        <v>0</v>
      </c>
      <c r="S396" s="36">
        <f ca="1">SUMIFS(СВЦЭМ!$L$34:$L$777,СВЦЭМ!$A$34:$A$777,$A396,СВЦЭМ!$B$34:$B$777,S$383)+'СЕТ СН'!$F$16</f>
        <v>0</v>
      </c>
      <c r="T396" s="36">
        <f ca="1">SUMIFS(СВЦЭМ!$L$34:$L$777,СВЦЭМ!$A$34:$A$777,$A396,СВЦЭМ!$B$34:$B$777,T$383)+'СЕТ СН'!$F$16</f>
        <v>0</v>
      </c>
      <c r="U396" s="36">
        <f ca="1">SUMIFS(СВЦЭМ!$L$34:$L$777,СВЦЭМ!$A$34:$A$777,$A396,СВЦЭМ!$B$34:$B$777,U$383)+'СЕТ СН'!$F$16</f>
        <v>0</v>
      </c>
      <c r="V396" s="36">
        <f ca="1">SUMIFS(СВЦЭМ!$L$34:$L$777,СВЦЭМ!$A$34:$A$777,$A396,СВЦЭМ!$B$34:$B$777,V$383)+'СЕТ СН'!$F$16</f>
        <v>0</v>
      </c>
      <c r="W396" s="36">
        <f ca="1">SUMIFS(СВЦЭМ!$L$34:$L$777,СВЦЭМ!$A$34:$A$777,$A396,СВЦЭМ!$B$34:$B$777,W$383)+'СЕТ СН'!$F$16</f>
        <v>0</v>
      </c>
      <c r="X396" s="36">
        <f ca="1">SUMIFS(СВЦЭМ!$L$34:$L$777,СВЦЭМ!$A$34:$A$777,$A396,СВЦЭМ!$B$34:$B$777,X$383)+'СЕТ СН'!$F$16</f>
        <v>0</v>
      </c>
      <c r="Y396" s="36">
        <f ca="1">SUMIFS(СВЦЭМ!$L$34:$L$777,СВЦЭМ!$A$34:$A$777,$A396,СВЦЭМ!$B$34:$B$777,Y$383)+'СЕТ СН'!$F$16</f>
        <v>0</v>
      </c>
    </row>
    <row r="397" spans="1:25" ht="15.75" hidden="1" x14ac:dyDescent="0.2">
      <c r="A397" s="35">
        <f t="shared" si="11"/>
        <v>43510</v>
      </c>
      <c r="B397" s="36">
        <f ca="1">SUMIFS(СВЦЭМ!$L$34:$L$777,СВЦЭМ!$A$34:$A$777,$A397,СВЦЭМ!$B$34:$B$777,B$383)+'СЕТ СН'!$F$16</f>
        <v>0</v>
      </c>
      <c r="C397" s="36">
        <f ca="1">SUMIFS(СВЦЭМ!$L$34:$L$777,СВЦЭМ!$A$34:$A$777,$A397,СВЦЭМ!$B$34:$B$777,C$383)+'СЕТ СН'!$F$16</f>
        <v>0</v>
      </c>
      <c r="D397" s="36">
        <f ca="1">SUMIFS(СВЦЭМ!$L$34:$L$777,СВЦЭМ!$A$34:$A$777,$A397,СВЦЭМ!$B$34:$B$777,D$383)+'СЕТ СН'!$F$16</f>
        <v>0</v>
      </c>
      <c r="E397" s="36">
        <f ca="1">SUMIFS(СВЦЭМ!$L$34:$L$777,СВЦЭМ!$A$34:$A$777,$A397,СВЦЭМ!$B$34:$B$777,E$383)+'СЕТ СН'!$F$16</f>
        <v>0</v>
      </c>
      <c r="F397" s="36">
        <f ca="1">SUMIFS(СВЦЭМ!$L$34:$L$777,СВЦЭМ!$A$34:$A$777,$A397,СВЦЭМ!$B$34:$B$777,F$383)+'СЕТ СН'!$F$16</f>
        <v>0</v>
      </c>
      <c r="G397" s="36">
        <f ca="1">SUMIFS(СВЦЭМ!$L$34:$L$777,СВЦЭМ!$A$34:$A$777,$A397,СВЦЭМ!$B$34:$B$777,G$383)+'СЕТ СН'!$F$16</f>
        <v>0</v>
      </c>
      <c r="H397" s="36">
        <f ca="1">SUMIFS(СВЦЭМ!$L$34:$L$777,СВЦЭМ!$A$34:$A$777,$A397,СВЦЭМ!$B$34:$B$777,H$383)+'СЕТ СН'!$F$16</f>
        <v>0</v>
      </c>
      <c r="I397" s="36">
        <f ca="1">SUMIFS(СВЦЭМ!$L$34:$L$777,СВЦЭМ!$A$34:$A$777,$A397,СВЦЭМ!$B$34:$B$777,I$383)+'СЕТ СН'!$F$16</f>
        <v>0</v>
      </c>
      <c r="J397" s="36">
        <f ca="1">SUMIFS(СВЦЭМ!$L$34:$L$777,СВЦЭМ!$A$34:$A$777,$A397,СВЦЭМ!$B$34:$B$777,J$383)+'СЕТ СН'!$F$16</f>
        <v>0</v>
      </c>
      <c r="K397" s="36">
        <f ca="1">SUMIFS(СВЦЭМ!$L$34:$L$777,СВЦЭМ!$A$34:$A$777,$A397,СВЦЭМ!$B$34:$B$777,K$383)+'СЕТ СН'!$F$16</f>
        <v>0</v>
      </c>
      <c r="L397" s="36">
        <f ca="1">SUMIFS(СВЦЭМ!$L$34:$L$777,СВЦЭМ!$A$34:$A$777,$A397,СВЦЭМ!$B$34:$B$777,L$383)+'СЕТ СН'!$F$16</f>
        <v>0</v>
      </c>
      <c r="M397" s="36">
        <f ca="1">SUMIFS(СВЦЭМ!$L$34:$L$777,СВЦЭМ!$A$34:$A$777,$A397,СВЦЭМ!$B$34:$B$777,M$383)+'СЕТ СН'!$F$16</f>
        <v>0</v>
      </c>
      <c r="N397" s="36">
        <f ca="1">SUMIFS(СВЦЭМ!$L$34:$L$777,СВЦЭМ!$A$34:$A$777,$A397,СВЦЭМ!$B$34:$B$777,N$383)+'СЕТ СН'!$F$16</f>
        <v>0</v>
      </c>
      <c r="O397" s="36">
        <f ca="1">SUMIFS(СВЦЭМ!$L$34:$L$777,СВЦЭМ!$A$34:$A$777,$A397,СВЦЭМ!$B$34:$B$777,O$383)+'СЕТ СН'!$F$16</f>
        <v>0</v>
      </c>
      <c r="P397" s="36">
        <f ca="1">SUMIFS(СВЦЭМ!$L$34:$L$777,СВЦЭМ!$A$34:$A$777,$A397,СВЦЭМ!$B$34:$B$777,P$383)+'СЕТ СН'!$F$16</f>
        <v>0</v>
      </c>
      <c r="Q397" s="36">
        <f ca="1">SUMIFS(СВЦЭМ!$L$34:$L$777,СВЦЭМ!$A$34:$A$777,$A397,СВЦЭМ!$B$34:$B$777,Q$383)+'СЕТ СН'!$F$16</f>
        <v>0</v>
      </c>
      <c r="R397" s="36">
        <f ca="1">SUMIFS(СВЦЭМ!$L$34:$L$777,СВЦЭМ!$A$34:$A$777,$A397,СВЦЭМ!$B$34:$B$777,R$383)+'СЕТ СН'!$F$16</f>
        <v>0</v>
      </c>
      <c r="S397" s="36">
        <f ca="1">SUMIFS(СВЦЭМ!$L$34:$L$777,СВЦЭМ!$A$34:$A$777,$A397,СВЦЭМ!$B$34:$B$777,S$383)+'СЕТ СН'!$F$16</f>
        <v>0</v>
      </c>
      <c r="T397" s="36">
        <f ca="1">SUMIFS(СВЦЭМ!$L$34:$L$777,СВЦЭМ!$A$34:$A$777,$A397,СВЦЭМ!$B$34:$B$777,T$383)+'СЕТ СН'!$F$16</f>
        <v>0</v>
      </c>
      <c r="U397" s="36">
        <f ca="1">SUMIFS(СВЦЭМ!$L$34:$L$777,СВЦЭМ!$A$34:$A$777,$A397,СВЦЭМ!$B$34:$B$777,U$383)+'СЕТ СН'!$F$16</f>
        <v>0</v>
      </c>
      <c r="V397" s="36">
        <f ca="1">SUMIFS(СВЦЭМ!$L$34:$L$777,СВЦЭМ!$A$34:$A$777,$A397,СВЦЭМ!$B$34:$B$777,V$383)+'СЕТ СН'!$F$16</f>
        <v>0</v>
      </c>
      <c r="W397" s="36">
        <f ca="1">SUMIFS(СВЦЭМ!$L$34:$L$777,СВЦЭМ!$A$34:$A$777,$A397,СВЦЭМ!$B$34:$B$777,W$383)+'СЕТ СН'!$F$16</f>
        <v>0</v>
      </c>
      <c r="X397" s="36">
        <f ca="1">SUMIFS(СВЦЭМ!$L$34:$L$777,СВЦЭМ!$A$34:$A$777,$A397,СВЦЭМ!$B$34:$B$777,X$383)+'СЕТ СН'!$F$16</f>
        <v>0</v>
      </c>
      <c r="Y397" s="36">
        <f ca="1">SUMIFS(СВЦЭМ!$L$34:$L$777,СВЦЭМ!$A$34:$A$777,$A397,СВЦЭМ!$B$34:$B$777,Y$383)+'СЕТ СН'!$F$16</f>
        <v>0</v>
      </c>
    </row>
    <row r="398" spans="1:25" ht="15.75" hidden="1" x14ac:dyDescent="0.2">
      <c r="A398" s="35">
        <f t="shared" si="11"/>
        <v>43511</v>
      </c>
      <c r="B398" s="36">
        <f ca="1">SUMIFS(СВЦЭМ!$L$34:$L$777,СВЦЭМ!$A$34:$A$777,$A398,СВЦЭМ!$B$34:$B$777,B$383)+'СЕТ СН'!$F$16</f>
        <v>0</v>
      </c>
      <c r="C398" s="36">
        <f ca="1">SUMIFS(СВЦЭМ!$L$34:$L$777,СВЦЭМ!$A$34:$A$777,$A398,СВЦЭМ!$B$34:$B$777,C$383)+'СЕТ СН'!$F$16</f>
        <v>0</v>
      </c>
      <c r="D398" s="36">
        <f ca="1">SUMIFS(СВЦЭМ!$L$34:$L$777,СВЦЭМ!$A$34:$A$777,$A398,СВЦЭМ!$B$34:$B$777,D$383)+'СЕТ СН'!$F$16</f>
        <v>0</v>
      </c>
      <c r="E398" s="36">
        <f ca="1">SUMIFS(СВЦЭМ!$L$34:$L$777,СВЦЭМ!$A$34:$A$777,$A398,СВЦЭМ!$B$34:$B$777,E$383)+'СЕТ СН'!$F$16</f>
        <v>0</v>
      </c>
      <c r="F398" s="36">
        <f ca="1">SUMIFS(СВЦЭМ!$L$34:$L$777,СВЦЭМ!$A$34:$A$777,$A398,СВЦЭМ!$B$34:$B$777,F$383)+'СЕТ СН'!$F$16</f>
        <v>0</v>
      </c>
      <c r="G398" s="36">
        <f ca="1">SUMIFS(СВЦЭМ!$L$34:$L$777,СВЦЭМ!$A$34:$A$777,$A398,СВЦЭМ!$B$34:$B$777,G$383)+'СЕТ СН'!$F$16</f>
        <v>0</v>
      </c>
      <c r="H398" s="36">
        <f ca="1">SUMIFS(СВЦЭМ!$L$34:$L$777,СВЦЭМ!$A$34:$A$777,$A398,СВЦЭМ!$B$34:$B$777,H$383)+'СЕТ СН'!$F$16</f>
        <v>0</v>
      </c>
      <c r="I398" s="36">
        <f ca="1">SUMIFS(СВЦЭМ!$L$34:$L$777,СВЦЭМ!$A$34:$A$777,$A398,СВЦЭМ!$B$34:$B$777,I$383)+'СЕТ СН'!$F$16</f>
        <v>0</v>
      </c>
      <c r="J398" s="36">
        <f ca="1">SUMIFS(СВЦЭМ!$L$34:$L$777,СВЦЭМ!$A$34:$A$777,$A398,СВЦЭМ!$B$34:$B$777,J$383)+'СЕТ СН'!$F$16</f>
        <v>0</v>
      </c>
      <c r="K398" s="36">
        <f ca="1">SUMIFS(СВЦЭМ!$L$34:$L$777,СВЦЭМ!$A$34:$A$777,$A398,СВЦЭМ!$B$34:$B$777,K$383)+'СЕТ СН'!$F$16</f>
        <v>0</v>
      </c>
      <c r="L398" s="36">
        <f ca="1">SUMIFS(СВЦЭМ!$L$34:$L$777,СВЦЭМ!$A$34:$A$777,$A398,СВЦЭМ!$B$34:$B$777,L$383)+'СЕТ СН'!$F$16</f>
        <v>0</v>
      </c>
      <c r="M398" s="36">
        <f ca="1">SUMIFS(СВЦЭМ!$L$34:$L$777,СВЦЭМ!$A$34:$A$777,$A398,СВЦЭМ!$B$34:$B$777,M$383)+'СЕТ СН'!$F$16</f>
        <v>0</v>
      </c>
      <c r="N398" s="36">
        <f ca="1">SUMIFS(СВЦЭМ!$L$34:$L$777,СВЦЭМ!$A$34:$A$777,$A398,СВЦЭМ!$B$34:$B$777,N$383)+'СЕТ СН'!$F$16</f>
        <v>0</v>
      </c>
      <c r="O398" s="36">
        <f ca="1">SUMIFS(СВЦЭМ!$L$34:$L$777,СВЦЭМ!$A$34:$A$777,$A398,СВЦЭМ!$B$34:$B$777,O$383)+'СЕТ СН'!$F$16</f>
        <v>0</v>
      </c>
      <c r="P398" s="36">
        <f ca="1">SUMIFS(СВЦЭМ!$L$34:$L$777,СВЦЭМ!$A$34:$A$777,$A398,СВЦЭМ!$B$34:$B$777,P$383)+'СЕТ СН'!$F$16</f>
        <v>0</v>
      </c>
      <c r="Q398" s="36">
        <f ca="1">SUMIFS(СВЦЭМ!$L$34:$L$777,СВЦЭМ!$A$34:$A$777,$A398,СВЦЭМ!$B$34:$B$777,Q$383)+'СЕТ СН'!$F$16</f>
        <v>0</v>
      </c>
      <c r="R398" s="36">
        <f ca="1">SUMIFS(СВЦЭМ!$L$34:$L$777,СВЦЭМ!$A$34:$A$777,$A398,СВЦЭМ!$B$34:$B$777,R$383)+'СЕТ СН'!$F$16</f>
        <v>0</v>
      </c>
      <c r="S398" s="36">
        <f ca="1">SUMIFS(СВЦЭМ!$L$34:$L$777,СВЦЭМ!$A$34:$A$777,$A398,СВЦЭМ!$B$34:$B$777,S$383)+'СЕТ СН'!$F$16</f>
        <v>0</v>
      </c>
      <c r="T398" s="36">
        <f ca="1">SUMIFS(СВЦЭМ!$L$34:$L$777,СВЦЭМ!$A$34:$A$777,$A398,СВЦЭМ!$B$34:$B$777,T$383)+'СЕТ СН'!$F$16</f>
        <v>0</v>
      </c>
      <c r="U398" s="36">
        <f ca="1">SUMIFS(СВЦЭМ!$L$34:$L$777,СВЦЭМ!$A$34:$A$777,$A398,СВЦЭМ!$B$34:$B$777,U$383)+'СЕТ СН'!$F$16</f>
        <v>0</v>
      </c>
      <c r="V398" s="36">
        <f ca="1">SUMIFS(СВЦЭМ!$L$34:$L$777,СВЦЭМ!$A$34:$A$777,$A398,СВЦЭМ!$B$34:$B$777,V$383)+'СЕТ СН'!$F$16</f>
        <v>0</v>
      </c>
      <c r="W398" s="36">
        <f ca="1">SUMIFS(СВЦЭМ!$L$34:$L$777,СВЦЭМ!$A$34:$A$777,$A398,СВЦЭМ!$B$34:$B$777,W$383)+'СЕТ СН'!$F$16</f>
        <v>0</v>
      </c>
      <c r="X398" s="36">
        <f ca="1">SUMIFS(СВЦЭМ!$L$34:$L$777,СВЦЭМ!$A$34:$A$777,$A398,СВЦЭМ!$B$34:$B$777,X$383)+'СЕТ СН'!$F$16</f>
        <v>0</v>
      </c>
      <c r="Y398" s="36">
        <f ca="1">SUMIFS(СВЦЭМ!$L$34:$L$777,СВЦЭМ!$A$34:$A$777,$A398,СВЦЭМ!$B$34:$B$777,Y$383)+'СЕТ СН'!$F$16</f>
        <v>0</v>
      </c>
    </row>
    <row r="399" spans="1:25" ht="15.75" hidden="1" x14ac:dyDescent="0.2">
      <c r="A399" s="35">
        <f t="shared" si="11"/>
        <v>43512</v>
      </c>
      <c r="B399" s="36">
        <f ca="1">SUMIFS(СВЦЭМ!$L$34:$L$777,СВЦЭМ!$A$34:$A$777,$A399,СВЦЭМ!$B$34:$B$777,B$383)+'СЕТ СН'!$F$16</f>
        <v>0</v>
      </c>
      <c r="C399" s="36">
        <f ca="1">SUMIFS(СВЦЭМ!$L$34:$L$777,СВЦЭМ!$A$34:$A$777,$A399,СВЦЭМ!$B$34:$B$777,C$383)+'СЕТ СН'!$F$16</f>
        <v>0</v>
      </c>
      <c r="D399" s="36">
        <f ca="1">SUMIFS(СВЦЭМ!$L$34:$L$777,СВЦЭМ!$A$34:$A$777,$A399,СВЦЭМ!$B$34:$B$777,D$383)+'СЕТ СН'!$F$16</f>
        <v>0</v>
      </c>
      <c r="E399" s="36">
        <f ca="1">SUMIFS(СВЦЭМ!$L$34:$L$777,СВЦЭМ!$A$34:$A$777,$A399,СВЦЭМ!$B$34:$B$777,E$383)+'СЕТ СН'!$F$16</f>
        <v>0</v>
      </c>
      <c r="F399" s="36">
        <f ca="1">SUMIFS(СВЦЭМ!$L$34:$L$777,СВЦЭМ!$A$34:$A$777,$A399,СВЦЭМ!$B$34:$B$777,F$383)+'СЕТ СН'!$F$16</f>
        <v>0</v>
      </c>
      <c r="G399" s="36">
        <f ca="1">SUMIFS(СВЦЭМ!$L$34:$L$777,СВЦЭМ!$A$34:$A$777,$A399,СВЦЭМ!$B$34:$B$777,G$383)+'СЕТ СН'!$F$16</f>
        <v>0</v>
      </c>
      <c r="H399" s="36">
        <f ca="1">SUMIFS(СВЦЭМ!$L$34:$L$777,СВЦЭМ!$A$34:$A$777,$A399,СВЦЭМ!$B$34:$B$777,H$383)+'СЕТ СН'!$F$16</f>
        <v>0</v>
      </c>
      <c r="I399" s="36">
        <f ca="1">SUMIFS(СВЦЭМ!$L$34:$L$777,СВЦЭМ!$A$34:$A$777,$A399,СВЦЭМ!$B$34:$B$777,I$383)+'СЕТ СН'!$F$16</f>
        <v>0</v>
      </c>
      <c r="J399" s="36">
        <f ca="1">SUMIFS(СВЦЭМ!$L$34:$L$777,СВЦЭМ!$A$34:$A$777,$A399,СВЦЭМ!$B$34:$B$777,J$383)+'СЕТ СН'!$F$16</f>
        <v>0</v>
      </c>
      <c r="K399" s="36">
        <f ca="1">SUMIFS(СВЦЭМ!$L$34:$L$777,СВЦЭМ!$A$34:$A$777,$A399,СВЦЭМ!$B$34:$B$777,K$383)+'СЕТ СН'!$F$16</f>
        <v>0</v>
      </c>
      <c r="L399" s="36">
        <f ca="1">SUMIFS(СВЦЭМ!$L$34:$L$777,СВЦЭМ!$A$34:$A$777,$A399,СВЦЭМ!$B$34:$B$777,L$383)+'СЕТ СН'!$F$16</f>
        <v>0</v>
      </c>
      <c r="M399" s="36">
        <f ca="1">SUMIFS(СВЦЭМ!$L$34:$L$777,СВЦЭМ!$A$34:$A$777,$A399,СВЦЭМ!$B$34:$B$777,M$383)+'СЕТ СН'!$F$16</f>
        <v>0</v>
      </c>
      <c r="N399" s="36">
        <f ca="1">SUMIFS(СВЦЭМ!$L$34:$L$777,СВЦЭМ!$A$34:$A$777,$A399,СВЦЭМ!$B$34:$B$777,N$383)+'СЕТ СН'!$F$16</f>
        <v>0</v>
      </c>
      <c r="O399" s="36">
        <f ca="1">SUMIFS(СВЦЭМ!$L$34:$L$777,СВЦЭМ!$A$34:$A$777,$A399,СВЦЭМ!$B$34:$B$777,O$383)+'СЕТ СН'!$F$16</f>
        <v>0</v>
      </c>
      <c r="P399" s="36">
        <f ca="1">SUMIFS(СВЦЭМ!$L$34:$L$777,СВЦЭМ!$A$34:$A$777,$A399,СВЦЭМ!$B$34:$B$777,P$383)+'СЕТ СН'!$F$16</f>
        <v>0</v>
      </c>
      <c r="Q399" s="36">
        <f ca="1">SUMIFS(СВЦЭМ!$L$34:$L$777,СВЦЭМ!$A$34:$A$777,$A399,СВЦЭМ!$B$34:$B$777,Q$383)+'СЕТ СН'!$F$16</f>
        <v>0</v>
      </c>
      <c r="R399" s="36">
        <f ca="1">SUMIFS(СВЦЭМ!$L$34:$L$777,СВЦЭМ!$A$34:$A$777,$A399,СВЦЭМ!$B$34:$B$777,R$383)+'СЕТ СН'!$F$16</f>
        <v>0</v>
      </c>
      <c r="S399" s="36">
        <f ca="1">SUMIFS(СВЦЭМ!$L$34:$L$777,СВЦЭМ!$A$34:$A$777,$A399,СВЦЭМ!$B$34:$B$777,S$383)+'СЕТ СН'!$F$16</f>
        <v>0</v>
      </c>
      <c r="T399" s="36">
        <f ca="1">SUMIFS(СВЦЭМ!$L$34:$L$777,СВЦЭМ!$A$34:$A$777,$A399,СВЦЭМ!$B$34:$B$777,T$383)+'СЕТ СН'!$F$16</f>
        <v>0</v>
      </c>
      <c r="U399" s="36">
        <f ca="1">SUMIFS(СВЦЭМ!$L$34:$L$777,СВЦЭМ!$A$34:$A$777,$A399,СВЦЭМ!$B$34:$B$777,U$383)+'СЕТ СН'!$F$16</f>
        <v>0</v>
      </c>
      <c r="V399" s="36">
        <f ca="1">SUMIFS(СВЦЭМ!$L$34:$L$777,СВЦЭМ!$A$34:$A$777,$A399,СВЦЭМ!$B$34:$B$777,V$383)+'СЕТ СН'!$F$16</f>
        <v>0</v>
      </c>
      <c r="W399" s="36">
        <f ca="1">SUMIFS(СВЦЭМ!$L$34:$L$777,СВЦЭМ!$A$34:$A$777,$A399,СВЦЭМ!$B$34:$B$777,W$383)+'СЕТ СН'!$F$16</f>
        <v>0</v>
      </c>
      <c r="X399" s="36">
        <f ca="1">SUMIFS(СВЦЭМ!$L$34:$L$777,СВЦЭМ!$A$34:$A$777,$A399,СВЦЭМ!$B$34:$B$777,X$383)+'СЕТ СН'!$F$16</f>
        <v>0</v>
      </c>
      <c r="Y399" s="36">
        <f ca="1">SUMIFS(СВЦЭМ!$L$34:$L$777,СВЦЭМ!$A$34:$A$777,$A399,СВЦЭМ!$B$34:$B$777,Y$383)+'СЕТ СН'!$F$16</f>
        <v>0</v>
      </c>
    </row>
    <row r="400" spans="1:25" ht="15.75" hidden="1" x14ac:dyDescent="0.2">
      <c r="A400" s="35">
        <f t="shared" si="11"/>
        <v>43513</v>
      </c>
      <c r="B400" s="36">
        <f ca="1">SUMIFS(СВЦЭМ!$L$34:$L$777,СВЦЭМ!$A$34:$A$777,$A400,СВЦЭМ!$B$34:$B$777,B$383)+'СЕТ СН'!$F$16</f>
        <v>0</v>
      </c>
      <c r="C400" s="36">
        <f ca="1">SUMIFS(СВЦЭМ!$L$34:$L$777,СВЦЭМ!$A$34:$A$777,$A400,СВЦЭМ!$B$34:$B$777,C$383)+'СЕТ СН'!$F$16</f>
        <v>0</v>
      </c>
      <c r="D400" s="36">
        <f ca="1">SUMIFS(СВЦЭМ!$L$34:$L$777,СВЦЭМ!$A$34:$A$777,$A400,СВЦЭМ!$B$34:$B$777,D$383)+'СЕТ СН'!$F$16</f>
        <v>0</v>
      </c>
      <c r="E400" s="36">
        <f ca="1">SUMIFS(СВЦЭМ!$L$34:$L$777,СВЦЭМ!$A$34:$A$777,$A400,СВЦЭМ!$B$34:$B$777,E$383)+'СЕТ СН'!$F$16</f>
        <v>0</v>
      </c>
      <c r="F400" s="36">
        <f ca="1">SUMIFS(СВЦЭМ!$L$34:$L$777,СВЦЭМ!$A$34:$A$777,$A400,СВЦЭМ!$B$34:$B$777,F$383)+'СЕТ СН'!$F$16</f>
        <v>0</v>
      </c>
      <c r="G400" s="36">
        <f ca="1">SUMIFS(СВЦЭМ!$L$34:$L$777,СВЦЭМ!$A$34:$A$777,$A400,СВЦЭМ!$B$34:$B$777,G$383)+'СЕТ СН'!$F$16</f>
        <v>0</v>
      </c>
      <c r="H400" s="36">
        <f ca="1">SUMIFS(СВЦЭМ!$L$34:$L$777,СВЦЭМ!$A$34:$A$777,$A400,СВЦЭМ!$B$34:$B$777,H$383)+'СЕТ СН'!$F$16</f>
        <v>0</v>
      </c>
      <c r="I400" s="36">
        <f ca="1">SUMIFS(СВЦЭМ!$L$34:$L$777,СВЦЭМ!$A$34:$A$777,$A400,СВЦЭМ!$B$34:$B$777,I$383)+'СЕТ СН'!$F$16</f>
        <v>0</v>
      </c>
      <c r="J400" s="36">
        <f ca="1">SUMIFS(СВЦЭМ!$L$34:$L$777,СВЦЭМ!$A$34:$A$777,$A400,СВЦЭМ!$B$34:$B$777,J$383)+'СЕТ СН'!$F$16</f>
        <v>0</v>
      </c>
      <c r="K400" s="36">
        <f ca="1">SUMIFS(СВЦЭМ!$L$34:$L$777,СВЦЭМ!$A$34:$A$777,$A400,СВЦЭМ!$B$34:$B$777,K$383)+'СЕТ СН'!$F$16</f>
        <v>0</v>
      </c>
      <c r="L400" s="36">
        <f ca="1">SUMIFS(СВЦЭМ!$L$34:$L$777,СВЦЭМ!$A$34:$A$777,$A400,СВЦЭМ!$B$34:$B$777,L$383)+'СЕТ СН'!$F$16</f>
        <v>0</v>
      </c>
      <c r="M400" s="36">
        <f ca="1">SUMIFS(СВЦЭМ!$L$34:$L$777,СВЦЭМ!$A$34:$A$777,$A400,СВЦЭМ!$B$34:$B$777,M$383)+'СЕТ СН'!$F$16</f>
        <v>0</v>
      </c>
      <c r="N400" s="36">
        <f ca="1">SUMIFS(СВЦЭМ!$L$34:$L$777,СВЦЭМ!$A$34:$A$777,$A400,СВЦЭМ!$B$34:$B$777,N$383)+'СЕТ СН'!$F$16</f>
        <v>0</v>
      </c>
      <c r="O400" s="36">
        <f ca="1">SUMIFS(СВЦЭМ!$L$34:$L$777,СВЦЭМ!$A$34:$A$777,$A400,СВЦЭМ!$B$34:$B$777,O$383)+'СЕТ СН'!$F$16</f>
        <v>0</v>
      </c>
      <c r="P400" s="36">
        <f ca="1">SUMIFS(СВЦЭМ!$L$34:$L$777,СВЦЭМ!$A$34:$A$777,$A400,СВЦЭМ!$B$34:$B$777,P$383)+'СЕТ СН'!$F$16</f>
        <v>0</v>
      </c>
      <c r="Q400" s="36">
        <f ca="1">SUMIFS(СВЦЭМ!$L$34:$L$777,СВЦЭМ!$A$34:$A$777,$A400,СВЦЭМ!$B$34:$B$777,Q$383)+'СЕТ СН'!$F$16</f>
        <v>0</v>
      </c>
      <c r="R400" s="36">
        <f ca="1">SUMIFS(СВЦЭМ!$L$34:$L$777,СВЦЭМ!$A$34:$A$777,$A400,СВЦЭМ!$B$34:$B$777,R$383)+'СЕТ СН'!$F$16</f>
        <v>0</v>
      </c>
      <c r="S400" s="36">
        <f ca="1">SUMIFS(СВЦЭМ!$L$34:$L$777,СВЦЭМ!$A$34:$A$777,$A400,СВЦЭМ!$B$34:$B$777,S$383)+'СЕТ СН'!$F$16</f>
        <v>0</v>
      </c>
      <c r="T400" s="36">
        <f ca="1">SUMIFS(СВЦЭМ!$L$34:$L$777,СВЦЭМ!$A$34:$A$777,$A400,СВЦЭМ!$B$34:$B$777,T$383)+'СЕТ СН'!$F$16</f>
        <v>0</v>
      </c>
      <c r="U400" s="36">
        <f ca="1">SUMIFS(СВЦЭМ!$L$34:$L$777,СВЦЭМ!$A$34:$A$777,$A400,СВЦЭМ!$B$34:$B$777,U$383)+'СЕТ СН'!$F$16</f>
        <v>0</v>
      </c>
      <c r="V400" s="36">
        <f ca="1">SUMIFS(СВЦЭМ!$L$34:$L$777,СВЦЭМ!$A$34:$A$777,$A400,СВЦЭМ!$B$34:$B$777,V$383)+'СЕТ СН'!$F$16</f>
        <v>0</v>
      </c>
      <c r="W400" s="36">
        <f ca="1">SUMIFS(СВЦЭМ!$L$34:$L$777,СВЦЭМ!$A$34:$A$777,$A400,СВЦЭМ!$B$34:$B$777,W$383)+'СЕТ СН'!$F$16</f>
        <v>0</v>
      </c>
      <c r="X400" s="36">
        <f ca="1">SUMIFS(СВЦЭМ!$L$34:$L$777,СВЦЭМ!$A$34:$A$777,$A400,СВЦЭМ!$B$34:$B$777,X$383)+'СЕТ СН'!$F$16</f>
        <v>0</v>
      </c>
      <c r="Y400" s="36">
        <f ca="1">SUMIFS(СВЦЭМ!$L$34:$L$777,СВЦЭМ!$A$34:$A$777,$A400,СВЦЭМ!$B$34:$B$777,Y$383)+'СЕТ СН'!$F$16</f>
        <v>0</v>
      </c>
    </row>
    <row r="401" spans="1:26" ht="15.75" hidden="1" x14ac:dyDescent="0.2">
      <c r="A401" s="35">
        <f t="shared" si="11"/>
        <v>43514</v>
      </c>
      <c r="B401" s="36">
        <f ca="1">SUMIFS(СВЦЭМ!$L$34:$L$777,СВЦЭМ!$A$34:$A$777,$A401,СВЦЭМ!$B$34:$B$777,B$383)+'СЕТ СН'!$F$16</f>
        <v>0</v>
      </c>
      <c r="C401" s="36">
        <f ca="1">SUMIFS(СВЦЭМ!$L$34:$L$777,СВЦЭМ!$A$34:$A$777,$A401,СВЦЭМ!$B$34:$B$777,C$383)+'СЕТ СН'!$F$16</f>
        <v>0</v>
      </c>
      <c r="D401" s="36">
        <f ca="1">SUMIFS(СВЦЭМ!$L$34:$L$777,СВЦЭМ!$A$34:$A$777,$A401,СВЦЭМ!$B$34:$B$777,D$383)+'СЕТ СН'!$F$16</f>
        <v>0</v>
      </c>
      <c r="E401" s="36">
        <f ca="1">SUMIFS(СВЦЭМ!$L$34:$L$777,СВЦЭМ!$A$34:$A$777,$A401,СВЦЭМ!$B$34:$B$777,E$383)+'СЕТ СН'!$F$16</f>
        <v>0</v>
      </c>
      <c r="F401" s="36">
        <f ca="1">SUMIFS(СВЦЭМ!$L$34:$L$777,СВЦЭМ!$A$34:$A$777,$A401,СВЦЭМ!$B$34:$B$777,F$383)+'СЕТ СН'!$F$16</f>
        <v>0</v>
      </c>
      <c r="G401" s="36">
        <f ca="1">SUMIFS(СВЦЭМ!$L$34:$L$777,СВЦЭМ!$A$34:$A$777,$A401,СВЦЭМ!$B$34:$B$777,G$383)+'СЕТ СН'!$F$16</f>
        <v>0</v>
      </c>
      <c r="H401" s="36">
        <f ca="1">SUMIFS(СВЦЭМ!$L$34:$L$777,СВЦЭМ!$A$34:$A$777,$A401,СВЦЭМ!$B$34:$B$777,H$383)+'СЕТ СН'!$F$16</f>
        <v>0</v>
      </c>
      <c r="I401" s="36">
        <f ca="1">SUMIFS(СВЦЭМ!$L$34:$L$777,СВЦЭМ!$A$34:$A$777,$A401,СВЦЭМ!$B$34:$B$777,I$383)+'СЕТ СН'!$F$16</f>
        <v>0</v>
      </c>
      <c r="J401" s="36">
        <f ca="1">SUMIFS(СВЦЭМ!$L$34:$L$777,СВЦЭМ!$A$34:$A$777,$A401,СВЦЭМ!$B$34:$B$777,J$383)+'СЕТ СН'!$F$16</f>
        <v>0</v>
      </c>
      <c r="K401" s="36">
        <f ca="1">SUMIFS(СВЦЭМ!$L$34:$L$777,СВЦЭМ!$A$34:$A$777,$A401,СВЦЭМ!$B$34:$B$777,K$383)+'СЕТ СН'!$F$16</f>
        <v>0</v>
      </c>
      <c r="L401" s="36">
        <f ca="1">SUMIFS(СВЦЭМ!$L$34:$L$777,СВЦЭМ!$A$34:$A$777,$A401,СВЦЭМ!$B$34:$B$777,L$383)+'СЕТ СН'!$F$16</f>
        <v>0</v>
      </c>
      <c r="M401" s="36">
        <f ca="1">SUMIFS(СВЦЭМ!$L$34:$L$777,СВЦЭМ!$A$34:$A$777,$A401,СВЦЭМ!$B$34:$B$777,M$383)+'СЕТ СН'!$F$16</f>
        <v>0</v>
      </c>
      <c r="N401" s="36">
        <f ca="1">SUMIFS(СВЦЭМ!$L$34:$L$777,СВЦЭМ!$A$34:$A$777,$A401,СВЦЭМ!$B$34:$B$777,N$383)+'СЕТ СН'!$F$16</f>
        <v>0</v>
      </c>
      <c r="O401" s="36">
        <f ca="1">SUMIFS(СВЦЭМ!$L$34:$L$777,СВЦЭМ!$A$34:$A$777,$A401,СВЦЭМ!$B$34:$B$777,O$383)+'СЕТ СН'!$F$16</f>
        <v>0</v>
      </c>
      <c r="P401" s="36">
        <f ca="1">SUMIFS(СВЦЭМ!$L$34:$L$777,СВЦЭМ!$A$34:$A$777,$A401,СВЦЭМ!$B$34:$B$777,P$383)+'СЕТ СН'!$F$16</f>
        <v>0</v>
      </c>
      <c r="Q401" s="36">
        <f ca="1">SUMIFS(СВЦЭМ!$L$34:$L$777,СВЦЭМ!$A$34:$A$777,$A401,СВЦЭМ!$B$34:$B$777,Q$383)+'СЕТ СН'!$F$16</f>
        <v>0</v>
      </c>
      <c r="R401" s="36">
        <f ca="1">SUMIFS(СВЦЭМ!$L$34:$L$777,СВЦЭМ!$A$34:$A$777,$A401,СВЦЭМ!$B$34:$B$777,R$383)+'СЕТ СН'!$F$16</f>
        <v>0</v>
      </c>
      <c r="S401" s="36">
        <f ca="1">SUMIFS(СВЦЭМ!$L$34:$L$777,СВЦЭМ!$A$34:$A$777,$A401,СВЦЭМ!$B$34:$B$777,S$383)+'СЕТ СН'!$F$16</f>
        <v>0</v>
      </c>
      <c r="T401" s="36">
        <f ca="1">SUMIFS(СВЦЭМ!$L$34:$L$777,СВЦЭМ!$A$34:$A$777,$A401,СВЦЭМ!$B$34:$B$777,T$383)+'СЕТ СН'!$F$16</f>
        <v>0</v>
      </c>
      <c r="U401" s="36">
        <f ca="1">SUMIFS(СВЦЭМ!$L$34:$L$777,СВЦЭМ!$A$34:$A$777,$A401,СВЦЭМ!$B$34:$B$777,U$383)+'СЕТ СН'!$F$16</f>
        <v>0</v>
      </c>
      <c r="V401" s="36">
        <f ca="1">SUMIFS(СВЦЭМ!$L$34:$L$777,СВЦЭМ!$A$34:$A$777,$A401,СВЦЭМ!$B$34:$B$777,V$383)+'СЕТ СН'!$F$16</f>
        <v>0</v>
      </c>
      <c r="W401" s="36">
        <f ca="1">SUMIFS(СВЦЭМ!$L$34:$L$777,СВЦЭМ!$A$34:$A$777,$A401,СВЦЭМ!$B$34:$B$777,W$383)+'СЕТ СН'!$F$16</f>
        <v>0</v>
      </c>
      <c r="X401" s="36">
        <f ca="1">SUMIFS(СВЦЭМ!$L$34:$L$777,СВЦЭМ!$A$34:$A$777,$A401,СВЦЭМ!$B$34:$B$777,X$383)+'СЕТ СН'!$F$16</f>
        <v>0</v>
      </c>
      <c r="Y401" s="36">
        <f ca="1">SUMIFS(СВЦЭМ!$L$34:$L$777,СВЦЭМ!$A$34:$A$777,$A401,СВЦЭМ!$B$34:$B$777,Y$383)+'СЕТ СН'!$F$16</f>
        <v>0</v>
      </c>
    </row>
    <row r="402" spans="1:26" ht="15.75" hidden="1" x14ac:dyDescent="0.2">
      <c r="A402" s="35">
        <f t="shared" si="11"/>
        <v>43515</v>
      </c>
      <c r="B402" s="36">
        <f ca="1">SUMIFS(СВЦЭМ!$L$34:$L$777,СВЦЭМ!$A$34:$A$777,$A402,СВЦЭМ!$B$34:$B$777,B$383)+'СЕТ СН'!$F$16</f>
        <v>0</v>
      </c>
      <c r="C402" s="36">
        <f ca="1">SUMIFS(СВЦЭМ!$L$34:$L$777,СВЦЭМ!$A$34:$A$777,$A402,СВЦЭМ!$B$34:$B$777,C$383)+'СЕТ СН'!$F$16</f>
        <v>0</v>
      </c>
      <c r="D402" s="36">
        <f ca="1">SUMIFS(СВЦЭМ!$L$34:$L$777,СВЦЭМ!$A$34:$A$777,$A402,СВЦЭМ!$B$34:$B$777,D$383)+'СЕТ СН'!$F$16</f>
        <v>0</v>
      </c>
      <c r="E402" s="36">
        <f ca="1">SUMIFS(СВЦЭМ!$L$34:$L$777,СВЦЭМ!$A$34:$A$777,$A402,СВЦЭМ!$B$34:$B$777,E$383)+'СЕТ СН'!$F$16</f>
        <v>0</v>
      </c>
      <c r="F402" s="36">
        <f ca="1">SUMIFS(СВЦЭМ!$L$34:$L$777,СВЦЭМ!$A$34:$A$777,$A402,СВЦЭМ!$B$34:$B$777,F$383)+'СЕТ СН'!$F$16</f>
        <v>0</v>
      </c>
      <c r="G402" s="36">
        <f ca="1">SUMIFS(СВЦЭМ!$L$34:$L$777,СВЦЭМ!$A$34:$A$777,$A402,СВЦЭМ!$B$34:$B$777,G$383)+'СЕТ СН'!$F$16</f>
        <v>0</v>
      </c>
      <c r="H402" s="36">
        <f ca="1">SUMIFS(СВЦЭМ!$L$34:$L$777,СВЦЭМ!$A$34:$A$777,$A402,СВЦЭМ!$B$34:$B$777,H$383)+'СЕТ СН'!$F$16</f>
        <v>0</v>
      </c>
      <c r="I402" s="36">
        <f ca="1">SUMIFS(СВЦЭМ!$L$34:$L$777,СВЦЭМ!$A$34:$A$777,$A402,СВЦЭМ!$B$34:$B$777,I$383)+'СЕТ СН'!$F$16</f>
        <v>0</v>
      </c>
      <c r="J402" s="36">
        <f ca="1">SUMIFS(СВЦЭМ!$L$34:$L$777,СВЦЭМ!$A$34:$A$777,$A402,СВЦЭМ!$B$34:$B$777,J$383)+'СЕТ СН'!$F$16</f>
        <v>0</v>
      </c>
      <c r="K402" s="36">
        <f ca="1">SUMIFS(СВЦЭМ!$L$34:$L$777,СВЦЭМ!$A$34:$A$777,$A402,СВЦЭМ!$B$34:$B$777,K$383)+'СЕТ СН'!$F$16</f>
        <v>0</v>
      </c>
      <c r="L402" s="36">
        <f ca="1">SUMIFS(СВЦЭМ!$L$34:$L$777,СВЦЭМ!$A$34:$A$777,$A402,СВЦЭМ!$B$34:$B$777,L$383)+'СЕТ СН'!$F$16</f>
        <v>0</v>
      </c>
      <c r="M402" s="36">
        <f ca="1">SUMIFS(СВЦЭМ!$L$34:$L$777,СВЦЭМ!$A$34:$A$777,$A402,СВЦЭМ!$B$34:$B$777,M$383)+'СЕТ СН'!$F$16</f>
        <v>0</v>
      </c>
      <c r="N402" s="36">
        <f ca="1">SUMIFS(СВЦЭМ!$L$34:$L$777,СВЦЭМ!$A$34:$A$777,$A402,СВЦЭМ!$B$34:$B$777,N$383)+'СЕТ СН'!$F$16</f>
        <v>0</v>
      </c>
      <c r="O402" s="36">
        <f ca="1">SUMIFS(СВЦЭМ!$L$34:$L$777,СВЦЭМ!$A$34:$A$777,$A402,СВЦЭМ!$B$34:$B$777,O$383)+'СЕТ СН'!$F$16</f>
        <v>0</v>
      </c>
      <c r="P402" s="36">
        <f ca="1">SUMIFS(СВЦЭМ!$L$34:$L$777,СВЦЭМ!$A$34:$A$777,$A402,СВЦЭМ!$B$34:$B$777,P$383)+'СЕТ СН'!$F$16</f>
        <v>0</v>
      </c>
      <c r="Q402" s="36">
        <f ca="1">SUMIFS(СВЦЭМ!$L$34:$L$777,СВЦЭМ!$A$34:$A$777,$A402,СВЦЭМ!$B$34:$B$777,Q$383)+'СЕТ СН'!$F$16</f>
        <v>0</v>
      </c>
      <c r="R402" s="36">
        <f ca="1">SUMIFS(СВЦЭМ!$L$34:$L$777,СВЦЭМ!$A$34:$A$777,$A402,СВЦЭМ!$B$34:$B$777,R$383)+'СЕТ СН'!$F$16</f>
        <v>0</v>
      </c>
      <c r="S402" s="36">
        <f ca="1">SUMIFS(СВЦЭМ!$L$34:$L$777,СВЦЭМ!$A$34:$A$777,$A402,СВЦЭМ!$B$34:$B$777,S$383)+'СЕТ СН'!$F$16</f>
        <v>0</v>
      </c>
      <c r="T402" s="36">
        <f ca="1">SUMIFS(СВЦЭМ!$L$34:$L$777,СВЦЭМ!$A$34:$A$777,$A402,СВЦЭМ!$B$34:$B$777,T$383)+'СЕТ СН'!$F$16</f>
        <v>0</v>
      </c>
      <c r="U402" s="36">
        <f ca="1">SUMIFS(СВЦЭМ!$L$34:$L$777,СВЦЭМ!$A$34:$A$777,$A402,СВЦЭМ!$B$34:$B$777,U$383)+'СЕТ СН'!$F$16</f>
        <v>0</v>
      </c>
      <c r="V402" s="36">
        <f ca="1">SUMIFS(СВЦЭМ!$L$34:$L$777,СВЦЭМ!$A$34:$A$777,$A402,СВЦЭМ!$B$34:$B$777,V$383)+'СЕТ СН'!$F$16</f>
        <v>0</v>
      </c>
      <c r="W402" s="36">
        <f ca="1">SUMIFS(СВЦЭМ!$L$34:$L$777,СВЦЭМ!$A$34:$A$777,$A402,СВЦЭМ!$B$34:$B$777,W$383)+'СЕТ СН'!$F$16</f>
        <v>0</v>
      </c>
      <c r="X402" s="36">
        <f ca="1">SUMIFS(СВЦЭМ!$L$34:$L$777,СВЦЭМ!$A$34:$A$777,$A402,СВЦЭМ!$B$34:$B$777,X$383)+'СЕТ СН'!$F$16</f>
        <v>0</v>
      </c>
      <c r="Y402" s="36">
        <f ca="1">SUMIFS(СВЦЭМ!$L$34:$L$777,СВЦЭМ!$A$34:$A$777,$A402,СВЦЭМ!$B$34:$B$777,Y$383)+'СЕТ СН'!$F$16</f>
        <v>0</v>
      </c>
    </row>
    <row r="403" spans="1:26" ht="15.75" hidden="1" x14ac:dyDescent="0.2">
      <c r="A403" s="35">
        <f t="shared" si="11"/>
        <v>43516</v>
      </c>
      <c r="B403" s="36">
        <f ca="1">SUMIFS(СВЦЭМ!$L$34:$L$777,СВЦЭМ!$A$34:$A$777,$A403,СВЦЭМ!$B$34:$B$777,B$383)+'СЕТ СН'!$F$16</f>
        <v>0</v>
      </c>
      <c r="C403" s="36">
        <f ca="1">SUMIFS(СВЦЭМ!$L$34:$L$777,СВЦЭМ!$A$34:$A$777,$A403,СВЦЭМ!$B$34:$B$777,C$383)+'СЕТ СН'!$F$16</f>
        <v>0</v>
      </c>
      <c r="D403" s="36">
        <f ca="1">SUMIFS(СВЦЭМ!$L$34:$L$777,СВЦЭМ!$A$34:$A$777,$A403,СВЦЭМ!$B$34:$B$777,D$383)+'СЕТ СН'!$F$16</f>
        <v>0</v>
      </c>
      <c r="E403" s="36">
        <f ca="1">SUMIFS(СВЦЭМ!$L$34:$L$777,СВЦЭМ!$A$34:$A$777,$A403,СВЦЭМ!$B$34:$B$777,E$383)+'СЕТ СН'!$F$16</f>
        <v>0</v>
      </c>
      <c r="F403" s="36">
        <f ca="1">SUMIFS(СВЦЭМ!$L$34:$L$777,СВЦЭМ!$A$34:$A$777,$A403,СВЦЭМ!$B$34:$B$777,F$383)+'СЕТ СН'!$F$16</f>
        <v>0</v>
      </c>
      <c r="G403" s="36">
        <f ca="1">SUMIFS(СВЦЭМ!$L$34:$L$777,СВЦЭМ!$A$34:$A$777,$A403,СВЦЭМ!$B$34:$B$777,G$383)+'СЕТ СН'!$F$16</f>
        <v>0</v>
      </c>
      <c r="H403" s="36">
        <f ca="1">SUMIFS(СВЦЭМ!$L$34:$L$777,СВЦЭМ!$A$34:$A$777,$A403,СВЦЭМ!$B$34:$B$777,H$383)+'СЕТ СН'!$F$16</f>
        <v>0</v>
      </c>
      <c r="I403" s="36">
        <f ca="1">SUMIFS(СВЦЭМ!$L$34:$L$777,СВЦЭМ!$A$34:$A$777,$A403,СВЦЭМ!$B$34:$B$777,I$383)+'СЕТ СН'!$F$16</f>
        <v>0</v>
      </c>
      <c r="J403" s="36">
        <f ca="1">SUMIFS(СВЦЭМ!$L$34:$L$777,СВЦЭМ!$A$34:$A$777,$A403,СВЦЭМ!$B$34:$B$777,J$383)+'СЕТ СН'!$F$16</f>
        <v>0</v>
      </c>
      <c r="K403" s="36">
        <f ca="1">SUMIFS(СВЦЭМ!$L$34:$L$777,СВЦЭМ!$A$34:$A$777,$A403,СВЦЭМ!$B$34:$B$777,K$383)+'СЕТ СН'!$F$16</f>
        <v>0</v>
      </c>
      <c r="L403" s="36">
        <f ca="1">SUMIFS(СВЦЭМ!$L$34:$L$777,СВЦЭМ!$A$34:$A$777,$A403,СВЦЭМ!$B$34:$B$777,L$383)+'СЕТ СН'!$F$16</f>
        <v>0</v>
      </c>
      <c r="M403" s="36">
        <f ca="1">SUMIFS(СВЦЭМ!$L$34:$L$777,СВЦЭМ!$A$34:$A$777,$A403,СВЦЭМ!$B$34:$B$777,M$383)+'СЕТ СН'!$F$16</f>
        <v>0</v>
      </c>
      <c r="N403" s="36">
        <f ca="1">SUMIFS(СВЦЭМ!$L$34:$L$777,СВЦЭМ!$A$34:$A$777,$A403,СВЦЭМ!$B$34:$B$777,N$383)+'СЕТ СН'!$F$16</f>
        <v>0</v>
      </c>
      <c r="O403" s="36">
        <f ca="1">SUMIFS(СВЦЭМ!$L$34:$L$777,СВЦЭМ!$A$34:$A$777,$A403,СВЦЭМ!$B$34:$B$777,O$383)+'СЕТ СН'!$F$16</f>
        <v>0</v>
      </c>
      <c r="P403" s="36">
        <f ca="1">SUMIFS(СВЦЭМ!$L$34:$L$777,СВЦЭМ!$A$34:$A$777,$A403,СВЦЭМ!$B$34:$B$777,P$383)+'СЕТ СН'!$F$16</f>
        <v>0</v>
      </c>
      <c r="Q403" s="36">
        <f ca="1">SUMIFS(СВЦЭМ!$L$34:$L$777,СВЦЭМ!$A$34:$A$777,$A403,СВЦЭМ!$B$34:$B$777,Q$383)+'СЕТ СН'!$F$16</f>
        <v>0</v>
      </c>
      <c r="R403" s="36">
        <f ca="1">SUMIFS(СВЦЭМ!$L$34:$L$777,СВЦЭМ!$A$34:$A$777,$A403,СВЦЭМ!$B$34:$B$777,R$383)+'СЕТ СН'!$F$16</f>
        <v>0</v>
      </c>
      <c r="S403" s="36">
        <f ca="1">SUMIFS(СВЦЭМ!$L$34:$L$777,СВЦЭМ!$A$34:$A$777,$A403,СВЦЭМ!$B$34:$B$777,S$383)+'СЕТ СН'!$F$16</f>
        <v>0</v>
      </c>
      <c r="T403" s="36">
        <f ca="1">SUMIFS(СВЦЭМ!$L$34:$L$777,СВЦЭМ!$A$34:$A$777,$A403,СВЦЭМ!$B$34:$B$777,T$383)+'СЕТ СН'!$F$16</f>
        <v>0</v>
      </c>
      <c r="U403" s="36">
        <f ca="1">SUMIFS(СВЦЭМ!$L$34:$L$777,СВЦЭМ!$A$34:$A$777,$A403,СВЦЭМ!$B$34:$B$777,U$383)+'СЕТ СН'!$F$16</f>
        <v>0</v>
      </c>
      <c r="V403" s="36">
        <f ca="1">SUMIFS(СВЦЭМ!$L$34:$L$777,СВЦЭМ!$A$34:$A$777,$A403,СВЦЭМ!$B$34:$B$777,V$383)+'СЕТ СН'!$F$16</f>
        <v>0</v>
      </c>
      <c r="W403" s="36">
        <f ca="1">SUMIFS(СВЦЭМ!$L$34:$L$777,СВЦЭМ!$A$34:$A$777,$A403,СВЦЭМ!$B$34:$B$777,W$383)+'СЕТ СН'!$F$16</f>
        <v>0</v>
      </c>
      <c r="X403" s="36">
        <f ca="1">SUMIFS(СВЦЭМ!$L$34:$L$777,СВЦЭМ!$A$34:$A$777,$A403,СВЦЭМ!$B$34:$B$777,X$383)+'СЕТ СН'!$F$16</f>
        <v>0</v>
      </c>
      <c r="Y403" s="36">
        <f ca="1">SUMIFS(СВЦЭМ!$L$34:$L$777,СВЦЭМ!$A$34:$A$777,$A403,СВЦЭМ!$B$34:$B$777,Y$383)+'СЕТ СН'!$F$16</f>
        <v>0</v>
      </c>
    </row>
    <row r="404" spans="1:26" ht="15.75" hidden="1" x14ac:dyDescent="0.2">
      <c r="A404" s="35">
        <f t="shared" si="11"/>
        <v>43517</v>
      </c>
      <c r="B404" s="36">
        <f ca="1">SUMIFS(СВЦЭМ!$L$34:$L$777,СВЦЭМ!$A$34:$A$777,$A404,СВЦЭМ!$B$34:$B$777,B$383)+'СЕТ СН'!$F$16</f>
        <v>0</v>
      </c>
      <c r="C404" s="36">
        <f ca="1">SUMIFS(СВЦЭМ!$L$34:$L$777,СВЦЭМ!$A$34:$A$777,$A404,СВЦЭМ!$B$34:$B$777,C$383)+'СЕТ СН'!$F$16</f>
        <v>0</v>
      </c>
      <c r="D404" s="36">
        <f ca="1">SUMIFS(СВЦЭМ!$L$34:$L$777,СВЦЭМ!$A$34:$A$777,$A404,СВЦЭМ!$B$34:$B$777,D$383)+'СЕТ СН'!$F$16</f>
        <v>0</v>
      </c>
      <c r="E404" s="36">
        <f ca="1">SUMIFS(СВЦЭМ!$L$34:$L$777,СВЦЭМ!$A$34:$A$777,$A404,СВЦЭМ!$B$34:$B$777,E$383)+'СЕТ СН'!$F$16</f>
        <v>0</v>
      </c>
      <c r="F404" s="36">
        <f ca="1">SUMIFS(СВЦЭМ!$L$34:$L$777,СВЦЭМ!$A$34:$A$777,$A404,СВЦЭМ!$B$34:$B$777,F$383)+'СЕТ СН'!$F$16</f>
        <v>0</v>
      </c>
      <c r="G404" s="36">
        <f ca="1">SUMIFS(СВЦЭМ!$L$34:$L$777,СВЦЭМ!$A$34:$A$777,$A404,СВЦЭМ!$B$34:$B$777,G$383)+'СЕТ СН'!$F$16</f>
        <v>0</v>
      </c>
      <c r="H404" s="36">
        <f ca="1">SUMIFS(СВЦЭМ!$L$34:$L$777,СВЦЭМ!$A$34:$A$777,$A404,СВЦЭМ!$B$34:$B$777,H$383)+'СЕТ СН'!$F$16</f>
        <v>0</v>
      </c>
      <c r="I404" s="36">
        <f ca="1">SUMIFS(СВЦЭМ!$L$34:$L$777,СВЦЭМ!$A$34:$A$777,$A404,СВЦЭМ!$B$34:$B$777,I$383)+'СЕТ СН'!$F$16</f>
        <v>0</v>
      </c>
      <c r="J404" s="36">
        <f ca="1">SUMIFS(СВЦЭМ!$L$34:$L$777,СВЦЭМ!$A$34:$A$777,$A404,СВЦЭМ!$B$34:$B$777,J$383)+'СЕТ СН'!$F$16</f>
        <v>0</v>
      </c>
      <c r="K404" s="36">
        <f ca="1">SUMIFS(СВЦЭМ!$L$34:$L$777,СВЦЭМ!$A$34:$A$777,$A404,СВЦЭМ!$B$34:$B$777,K$383)+'СЕТ СН'!$F$16</f>
        <v>0</v>
      </c>
      <c r="L404" s="36">
        <f ca="1">SUMIFS(СВЦЭМ!$L$34:$L$777,СВЦЭМ!$A$34:$A$777,$A404,СВЦЭМ!$B$34:$B$777,L$383)+'СЕТ СН'!$F$16</f>
        <v>0</v>
      </c>
      <c r="M404" s="36">
        <f ca="1">SUMIFS(СВЦЭМ!$L$34:$L$777,СВЦЭМ!$A$34:$A$777,$A404,СВЦЭМ!$B$34:$B$777,M$383)+'СЕТ СН'!$F$16</f>
        <v>0</v>
      </c>
      <c r="N404" s="36">
        <f ca="1">SUMIFS(СВЦЭМ!$L$34:$L$777,СВЦЭМ!$A$34:$A$777,$A404,СВЦЭМ!$B$34:$B$777,N$383)+'СЕТ СН'!$F$16</f>
        <v>0</v>
      </c>
      <c r="O404" s="36">
        <f ca="1">SUMIFS(СВЦЭМ!$L$34:$L$777,СВЦЭМ!$A$34:$A$777,$A404,СВЦЭМ!$B$34:$B$777,O$383)+'СЕТ СН'!$F$16</f>
        <v>0</v>
      </c>
      <c r="P404" s="36">
        <f ca="1">SUMIFS(СВЦЭМ!$L$34:$L$777,СВЦЭМ!$A$34:$A$777,$A404,СВЦЭМ!$B$34:$B$777,P$383)+'СЕТ СН'!$F$16</f>
        <v>0</v>
      </c>
      <c r="Q404" s="36">
        <f ca="1">SUMIFS(СВЦЭМ!$L$34:$L$777,СВЦЭМ!$A$34:$A$777,$A404,СВЦЭМ!$B$34:$B$777,Q$383)+'СЕТ СН'!$F$16</f>
        <v>0</v>
      </c>
      <c r="R404" s="36">
        <f ca="1">SUMIFS(СВЦЭМ!$L$34:$L$777,СВЦЭМ!$A$34:$A$777,$A404,СВЦЭМ!$B$34:$B$777,R$383)+'СЕТ СН'!$F$16</f>
        <v>0</v>
      </c>
      <c r="S404" s="36">
        <f ca="1">SUMIFS(СВЦЭМ!$L$34:$L$777,СВЦЭМ!$A$34:$A$777,$A404,СВЦЭМ!$B$34:$B$777,S$383)+'СЕТ СН'!$F$16</f>
        <v>0</v>
      </c>
      <c r="T404" s="36">
        <f ca="1">SUMIFS(СВЦЭМ!$L$34:$L$777,СВЦЭМ!$A$34:$A$777,$A404,СВЦЭМ!$B$34:$B$777,T$383)+'СЕТ СН'!$F$16</f>
        <v>0</v>
      </c>
      <c r="U404" s="36">
        <f ca="1">SUMIFS(СВЦЭМ!$L$34:$L$777,СВЦЭМ!$A$34:$A$777,$A404,СВЦЭМ!$B$34:$B$777,U$383)+'СЕТ СН'!$F$16</f>
        <v>0</v>
      </c>
      <c r="V404" s="36">
        <f ca="1">SUMIFS(СВЦЭМ!$L$34:$L$777,СВЦЭМ!$A$34:$A$777,$A404,СВЦЭМ!$B$34:$B$777,V$383)+'СЕТ СН'!$F$16</f>
        <v>0</v>
      </c>
      <c r="W404" s="36">
        <f ca="1">SUMIFS(СВЦЭМ!$L$34:$L$777,СВЦЭМ!$A$34:$A$777,$A404,СВЦЭМ!$B$34:$B$777,W$383)+'СЕТ СН'!$F$16</f>
        <v>0</v>
      </c>
      <c r="X404" s="36">
        <f ca="1">SUMIFS(СВЦЭМ!$L$34:$L$777,СВЦЭМ!$A$34:$A$777,$A404,СВЦЭМ!$B$34:$B$777,X$383)+'СЕТ СН'!$F$16</f>
        <v>0</v>
      </c>
      <c r="Y404" s="36">
        <f ca="1">SUMIFS(СВЦЭМ!$L$34:$L$777,СВЦЭМ!$A$34:$A$777,$A404,СВЦЭМ!$B$34:$B$777,Y$383)+'СЕТ СН'!$F$16</f>
        <v>0</v>
      </c>
    </row>
    <row r="405" spans="1:26" ht="15.75" hidden="1" x14ac:dyDescent="0.2">
      <c r="A405" s="35">
        <f t="shared" si="11"/>
        <v>43518</v>
      </c>
      <c r="B405" s="36">
        <f ca="1">SUMIFS(СВЦЭМ!$L$34:$L$777,СВЦЭМ!$A$34:$A$777,$A405,СВЦЭМ!$B$34:$B$777,B$383)+'СЕТ СН'!$F$16</f>
        <v>0</v>
      </c>
      <c r="C405" s="36">
        <f ca="1">SUMIFS(СВЦЭМ!$L$34:$L$777,СВЦЭМ!$A$34:$A$777,$A405,СВЦЭМ!$B$34:$B$777,C$383)+'СЕТ СН'!$F$16</f>
        <v>0</v>
      </c>
      <c r="D405" s="36">
        <f ca="1">SUMIFS(СВЦЭМ!$L$34:$L$777,СВЦЭМ!$A$34:$A$777,$A405,СВЦЭМ!$B$34:$B$777,D$383)+'СЕТ СН'!$F$16</f>
        <v>0</v>
      </c>
      <c r="E405" s="36">
        <f ca="1">SUMIFS(СВЦЭМ!$L$34:$L$777,СВЦЭМ!$A$34:$A$777,$A405,СВЦЭМ!$B$34:$B$777,E$383)+'СЕТ СН'!$F$16</f>
        <v>0</v>
      </c>
      <c r="F405" s="36">
        <f ca="1">SUMIFS(СВЦЭМ!$L$34:$L$777,СВЦЭМ!$A$34:$A$777,$A405,СВЦЭМ!$B$34:$B$777,F$383)+'СЕТ СН'!$F$16</f>
        <v>0</v>
      </c>
      <c r="G405" s="36">
        <f ca="1">SUMIFS(СВЦЭМ!$L$34:$L$777,СВЦЭМ!$A$34:$A$777,$A405,СВЦЭМ!$B$34:$B$777,G$383)+'СЕТ СН'!$F$16</f>
        <v>0</v>
      </c>
      <c r="H405" s="36">
        <f ca="1">SUMIFS(СВЦЭМ!$L$34:$L$777,СВЦЭМ!$A$34:$A$777,$A405,СВЦЭМ!$B$34:$B$777,H$383)+'СЕТ СН'!$F$16</f>
        <v>0</v>
      </c>
      <c r="I405" s="36">
        <f ca="1">SUMIFS(СВЦЭМ!$L$34:$L$777,СВЦЭМ!$A$34:$A$777,$A405,СВЦЭМ!$B$34:$B$777,I$383)+'СЕТ СН'!$F$16</f>
        <v>0</v>
      </c>
      <c r="J405" s="36">
        <f ca="1">SUMIFS(СВЦЭМ!$L$34:$L$777,СВЦЭМ!$A$34:$A$777,$A405,СВЦЭМ!$B$34:$B$777,J$383)+'СЕТ СН'!$F$16</f>
        <v>0</v>
      </c>
      <c r="K405" s="36">
        <f ca="1">SUMIFS(СВЦЭМ!$L$34:$L$777,СВЦЭМ!$A$34:$A$777,$A405,СВЦЭМ!$B$34:$B$777,K$383)+'СЕТ СН'!$F$16</f>
        <v>0</v>
      </c>
      <c r="L405" s="36">
        <f ca="1">SUMIFS(СВЦЭМ!$L$34:$L$777,СВЦЭМ!$A$34:$A$777,$A405,СВЦЭМ!$B$34:$B$777,L$383)+'СЕТ СН'!$F$16</f>
        <v>0</v>
      </c>
      <c r="M405" s="36">
        <f ca="1">SUMIFS(СВЦЭМ!$L$34:$L$777,СВЦЭМ!$A$34:$A$777,$A405,СВЦЭМ!$B$34:$B$777,M$383)+'СЕТ СН'!$F$16</f>
        <v>0</v>
      </c>
      <c r="N405" s="36">
        <f ca="1">SUMIFS(СВЦЭМ!$L$34:$L$777,СВЦЭМ!$A$34:$A$777,$A405,СВЦЭМ!$B$34:$B$777,N$383)+'СЕТ СН'!$F$16</f>
        <v>0</v>
      </c>
      <c r="O405" s="36">
        <f ca="1">SUMIFS(СВЦЭМ!$L$34:$L$777,СВЦЭМ!$A$34:$A$777,$A405,СВЦЭМ!$B$34:$B$777,O$383)+'СЕТ СН'!$F$16</f>
        <v>0</v>
      </c>
      <c r="P405" s="36">
        <f ca="1">SUMIFS(СВЦЭМ!$L$34:$L$777,СВЦЭМ!$A$34:$A$777,$A405,СВЦЭМ!$B$34:$B$777,P$383)+'СЕТ СН'!$F$16</f>
        <v>0</v>
      </c>
      <c r="Q405" s="36">
        <f ca="1">SUMIFS(СВЦЭМ!$L$34:$L$777,СВЦЭМ!$A$34:$A$777,$A405,СВЦЭМ!$B$34:$B$777,Q$383)+'СЕТ СН'!$F$16</f>
        <v>0</v>
      </c>
      <c r="R405" s="36">
        <f ca="1">SUMIFS(СВЦЭМ!$L$34:$L$777,СВЦЭМ!$A$34:$A$777,$A405,СВЦЭМ!$B$34:$B$777,R$383)+'СЕТ СН'!$F$16</f>
        <v>0</v>
      </c>
      <c r="S405" s="36">
        <f ca="1">SUMIFS(СВЦЭМ!$L$34:$L$777,СВЦЭМ!$A$34:$A$777,$A405,СВЦЭМ!$B$34:$B$777,S$383)+'СЕТ СН'!$F$16</f>
        <v>0</v>
      </c>
      <c r="T405" s="36">
        <f ca="1">SUMIFS(СВЦЭМ!$L$34:$L$777,СВЦЭМ!$A$34:$A$777,$A405,СВЦЭМ!$B$34:$B$777,T$383)+'СЕТ СН'!$F$16</f>
        <v>0</v>
      </c>
      <c r="U405" s="36">
        <f ca="1">SUMIFS(СВЦЭМ!$L$34:$L$777,СВЦЭМ!$A$34:$A$777,$A405,СВЦЭМ!$B$34:$B$777,U$383)+'СЕТ СН'!$F$16</f>
        <v>0</v>
      </c>
      <c r="V405" s="36">
        <f ca="1">SUMIFS(СВЦЭМ!$L$34:$L$777,СВЦЭМ!$A$34:$A$777,$A405,СВЦЭМ!$B$34:$B$777,V$383)+'СЕТ СН'!$F$16</f>
        <v>0</v>
      </c>
      <c r="W405" s="36">
        <f ca="1">SUMIFS(СВЦЭМ!$L$34:$L$777,СВЦЭМ!$A$34:$A$777,$A405,СВЦЭМ!$B$34:$B$777,W$383)+'СЕТ СН'!$F$16</f>
        <v>0</v>
      </c>
      <c r="X405" s="36">
        <f ca="1">SUMIFS(СВЦЭМ!$L$34:$L$777,СВЦЭМ!$A$34:$A$777,$A405,СВЦЭМ!$B$34:$B$777,X$383)+'СЕТ СН'!$F$16</f>
        <v>0</v>
      </c>
      <c r="Y405" s="36">
        <f ca="1">SUMIFS(СВЦЭМ!$L$34:$L$777,СВЦЭМ!$A$34:$A$777,$A405,СВЦЭМ!$B$34:$B$777,Y$383)+'СЕТ СН'!$F$16</f>
        <v>0</v>
      </c>
    </row>
    <row r="406" spans="1:26" ht="15.75" hidden="1" x14ac:dyDescent="0.2">
      <c r="A406" s="35">
        <f t="shared" si="11"/>
        <v>43519</v>
      </c>
      <c r="B406" s="36">
        <f ca="1">SUMIFS(СВЦЭМ!$L$34:$L$777,СВЦЭМ!$A$34:$A$777,$A406,СВЦЭМ!$B$34:$B$777,B$383)+'СЕТ СН'!$F$16</f>
        <v>0</v>
      </c>
      <c r="C406" s="36">
        <f ca="1">SUMIFS(СВЦЭМ!$L$34:$L$777,СВЦЭМ!$A$34:$A$777,$A406,СВЦЭМ!$B$34:$B$777,C$383)+'СЕТ СН'!$F$16</f>
        <v>0</v>
      </c>
      <c r="D406" s="36">
        <f ca="1">SUMIFS(СВЦЭМ!$L$34:$L$777,СВЦЭМ!$A$34:$A$777,$A406,СВЦЭМ!$B$34:$B$777,D$383)+'СЕТ СН'!$F$16</f>
        <v>0</v>
      </c>
      <c r="E406" s="36">
        <f ca="1">SUMIFS(СВЦЭМ!$L$34:$L$777,СВЦЭМ!$A$34:$A$777,$A406,СВЦЭМ!$B$34:$B$777,E$383)+'СЕТ СН'!$F$16</f>
        <v>0</v>
      </c>
      <c r="F406" s="36">
        <f ca="1">SUMIFS(СВЦЭМ!$L$34:$L$777,СВЦЭМ!$A$34:$A$777,$A406,СВЦЭМ!$B$34:$B$777,F$383)+'СЕТ СН'!$F$16</f>
        <v>0</v>
      </c>
      <c r="G406" s="36">
        <f ca="1">SUMIFS(СВЦЭМ!$L$34:$L$777,СВЦЭМ!$A$34:$A$777,$A406,СВЦЭМ!$B$34:$B$777,G$383)+'СЕТ СН'!$F$16</f>
        <v>0</v>
      </c>
      <c r="H406" s="36">
        <f ca="1">SUMIFS(СВЦЭМ!$L$34:$L$777,СВЦЭМ!$A$34:$A$777,$A406,СВЦЭМ!$B$34:$B$777,H$383)+'СЕТ СН'!$F$16</f>
        <v>0</v>
      </c>
      <c r="I406" s="36">
        <f ca="1">SUMIFS(СВЦЭМ!$L$34:$L$777,СВЦЭМ!$A$34:$A$777,$A406,СВЦЭМ!$B$34:$B$777,I$383)+'СЕТ СН'!$F$16</f>
        <v>0</v>
      </c>
      <c r="J406" s="36">
        <f ca="1">SUMIFS(СВЦЭМ!$L$34:$L$777,СВЦЭМ!$A$34:$A$777,$A406,СВЦЭМ!$B$34:$B$777,J$383)+'СЕТ СН'!$F$16</f>
        <v>0</v>
      </c>
      <c r="K406" s="36">
        <f ca="1">SUMIFS(СВЦЭМ!$L$34:$L$777,СВЦЭМ!$A$34:$A$777,$A406,СВЦЭМ!$B$34:$B$777,K$383)+'СЕТ СН'!$F$16</f>
        <v>0</v>
      </c>
      <c r="L406" s="36">
        <f ca="1">SUMIFS(СВЦЭМ!$L$34:$L$777,СВЦЭМ!$A$34:$A$777,$A406,СВЦЭМ!$B$34:$B$777,L$383)+'СЕТ СН'!$F$16</f>
        <v>0</v>
      </c>
      <c r="M406" s="36">
        <f ca="1">SUMIFS(СВЦЭМ!$L$34:$L$777,СВЦЭМ!$A$34:$A$777,$A406,СВЦЭМ!$B$34:$B$777,M$383)+'СЕТ СН'!$F$16</f>
        <v>0</v>
      </c>
      <c r="N406" s="36">
        <f ca="1">SUMIFS(СВЦЭМ!$L$34:$L$777,СВЦЭМ!$A$34:$A$777,$A406,СВЦЭМ!$B$34:$B$777,N$383)+'СЕТ СН'!$F$16</f>
        <v>0</v>
      </c>
      <c r="O406" s="36">
        <f ca="1">SUMIFS(СВЦЭМ!$L$34:$L$777,СВЦЭМ!$A$34:$A$777,$A406,СВЦЭМ!$B$34:$B$777,O$383)+'СЕТ СН'!$F$16</f>
        <v>0</v>
      </c>
      <c r="P406" s="36">
        <f ca="1">SUMIFS(СВЦЭМ!$L$34:$L$777,СВЦЭМ!$A$34:$A$777,$A406,СВЦЭМ!$B$34:$B$777,P$383)+'СЕТ СН'!$F$16</f>
        <v>0</v>
      </c>
      <c r="Q406" s="36">
        <f ca="1">SUMIFS(СВЦЭМ!$L$34:$L$777,СВЦЭМ!$A$34:$A$777,$A406,СВЦЭМ!$B$34:$B$777,Q$383)+'СЕТ СН'!$F$16</f>
        <v>0</v>
      </c>
      <c r="R406" s="36">
        <f ca="1">SUMIFS(СВЦЭМ!$L$34:$L$777,СВЦЭМ!$A$34:$A$777,$A406,СВЦЭМ!$B$34:$B$777,R$383)+'СЕТ СН'!$F$16</f>
        <v>0</v>
      </c>
      <c r="S406" s="36">
        <f ca="1">SUMIFS(СВЦЭМ!$L$34:$L$777,СВЦЭМ!$A$34:$A$777,$A406,СВЦЭМ!$B$34:$B$777,S$383)+'СЕТ СН'!$F$16</f>
        <v>0</v>
      </c>
      <c r="T406" s="36">
        <f ca="1">SUMIFS(СВЦЭМ!$L$34:$L$777,СВЦЭМ!$A$34:$A$777,$A406,СВЦЭМ!$B$34:$B$777,T$383)+'СЕТ СН'!$F$16</f>
        <v>0</v>
      </c>
      <c r="U406" s="36">
        <f ca="1">SUMIFS(СВЦЭМ!$L$34:$L$777,СВЦЭМ!$A$34:$A$777,$A406,СВЦЭМ!$B$34:$B$777,U$383)+'СЕТ СН'!$F$16</f>
        <v>0</v>
      </c>
      <c r="V406" s="36">
        <f ca="1">SUMIFS(СВЦЭМ!$L$34:$L$777,СВЦЭМ!$A$34:$A$777,$A406,СВЦЭМ!$B$34:$B$777,V$383)+'СЕТ СН'!$F$16</f>
        <v>0</v>
      </c>
      <c r="W406" s="36">
        <f ca="1">SUMIFS(СВЦЭМ!$L$34:$L$777,СВЦЭМ!$A$34:$A$777,$A406,СВЦЭМ!$B$34:$B$777,W$383)+'СЕТ СН'!$F$16</f>
        <v>0</v>
      </c>
      <c r="X406" s="36">
        <f ca="1">SUMIFS(СВЦЭМ!$L$34:$L$777,СВЦЭМ!$A$34:$A$777,$A406,СВЦЭМ!$B$34:$B$777,X$383)+'СЕТ СН'!$F$16</f>
        <v>0</v>
      </c>
      <c r="Y406" s="36">
        <f ca="1">SUMIFS(СВЦЭМ!$L$34:$L$777,СВЦЭМ!$A$34:$A$777,$A406,СВЦЭМ!$B$34:$B$777,Y$383)+'СЕТ СН'!$F$16</f>
        <v>0</v>
      </c>
    </row>
    <row r="407" spans="1:26" ht="15.75" hidden="1" x14ac:dyDescent="0.2">
      <c r="A407" s="35">
        <f t="shared" si="11"/>
        <v>43520</v>
      </c>
      <c r="B407" s="36">
        <f ca="1">SUMIFS(СВЦЭМ!$L$34:$L$777,СВЦЭМ!$A$34:$A$777,$A407,СВЦЭМ!$B$34:$B$777,B$383)+'СЕТ СН'!$F$16</f>
        <v>0</v>
      </c>
      <c r="C407" s="36">
        <f ca="1">SUMIFS(СВЦЭМ!$L$34:$L$777,СВЦЭМ!$A$34:$A$777,$A407,СВЦЭМ!$B$34:$B$777,C$383)+'СЕТ СН'!$F$16</f>
        <v>0</v>
      </c>
      <c r="D407" s="36">
        <f ca="1">SUMIFS(СВЦЭМ!$L$34:$L$777,СВЦЭМ!$A$34:$A$777,$A407,СВЦЭМ!$B$34:$B$777,D$383)+'СЕТ СН'!$F$16</f>
        <v>0</v>
      </c>
      <c r="E407" s="36">
        <f ca="1">SUMIFS(СВЦЭМ!$L$34:$L$777,СВЦЭМ!$A$34:$A$777,$A407,СВЦЭМ!$B$34:$B$777,E$383)+'СЕТ СН'!$F$16</f>
        <v>0</v>
      </c>
      <c r="F407" s="36">
        <f ca="1">SUMIFS(СВЦЭМ!$L$34:$L$777,СВЦЭМ!$A$34:$A$777,$A407,СВЦЭМ!$B$34:$B$777,F$383)+'СЕТ СН'!$F$16</f>
        <v>0</v>
      </c>
      <c r="G407" s="36">
        <f ca="1">SUMIFS(СВЦЭМ!$L$34:$L$777,СВЦЭМ!$A$34:$A$777,$A407,СВЦЭМ!$B$34:$B$777,G$383)+'СЕТ СН'!$F$16</f>
        <v>0</v>
      </c>
      <c r="H407" s="36">
        <f ca="1">SUMIFS(СВЦЭМ!$L$34:$L$777,СВЦЭМ!$A$34:$A$777,$A407,СВЦЭМ!$B$34:$B$777,H$383)+'СЕТ СН'!$F$16</f>
        <v>0</v>
      </c>
      <c r="I407" s="36">
        <f ca="1">SUMIFS(СВЦЭМ!$L$34:$L$777,СВЦЭМ!$A$34:$A$777,$A407,СВЦЭМ!$B$34:$B$777,I$383)+'СЕТ СН'!$F$16</f>
        <v>0</v>
      </c>
      <c r="J407" s="36">
        <f ca="1">SUMIFS(СВЦЭМ!$L$34:$L$777,СВЦЭМ!$A$34:$A$777,$A407,СВЦЭМ!$B$34:$B$777,J$383)+'СЕТ СН'!$F$16</f>
        <v>0</v>
      </c>
      <c r="K407" s="36">
        <f ca="1">SUMIFS(СВЦЭМ!$L$34:$L$777,СВЦЭМ!$A$34:$A$777,$A407,СВЦЭМ!$B$34:$B$777,K$383)+'СЕТ СН'!$F$16</f>
        <v>0</v>
      </c>
      <c r="L407" s="36">
        <f ca="1">SUMIFS(СВЦЭМ!$L$34:$L$777,СВЦЭМ!$A$34:$A$777,$A407,СВЦЭМ!$B$34:$B$777,L$383)+'СЕТ СН'!$F$16</f>
        <v>0</v>
      </c>
      <c r="M407" s="36">
        <f ca="1">SUMIFS(СВЦЭМ!$L$34:$L$777,СВЦЭМ!$A$34:$A$777,$A407,СВЦЭМ!$B$34:$B$777,M$383)+'СЕТ СН'!$F$16</f>
        <v>0</v>
      </c>
      <c r="N407" s="36">
        <f ca="1">SUMIFS(СВЦЭМ!$L$34:$L$777,СВЦЭМ!$A$34:$A$777,$A407,СВЦЭМ!$B$34:$B$777,N$383)+'СЕТ СН'!$F$16</f>
        <v>0</v>
      </c>
      <c r="O407" s="36">
        <f ca="1">SUMIFS(СВЦЭМ!$L$34:$L$777,СВЦЭМ!$A$34:$A$777,$A407,СВЦЭМ!$B$34:$B$777,O$383)+'СЕТ СН'!$F$16</f>
        <v>0</v>
      </c>
      <c r="P407" s="36">
        <f ca="1">SUMIFS(СВЦЭМ!$L$34:$L$777,СВЦЭМ!$A$34:$A$777,$A407,СВЦЭМ!$B$34:$B$777,P$383)+'СЕТ СН'!$F$16</f>
        <v>0</v>
      </c>
      <c r="Q407" s="36">
        <f ca="1">SUMIFS(СВЦЭМ!$L$34:$L$777,СВЦЭМ!$A$34:$A$777,$A407,СВЦЭМ!$B$34:$B$777,Q$383)+'СЕТ СН'!$F$16</f>
        <v>0</v>
      </c>
      <c r="R407" s="36">
        <f ca="1">SUMIFS(СВЦЭМ!$L$34:$L$777,СВЦЭМ!$A$34:$A$777,$A407,СВЦЭМ!$B$34:$B$777,R$383)+'СЕТ СН'!$F$16</f>
        <v>0</v>
      </c>
      <c r="S407" s="36">
        <f ca="1">SUMIFS(СВЦЭМ!$L$34:$L$777,СВЦЭМ!$A$34:$A$777,$A407,СВЦЭМ!$B$34:$B$777,S$383)+'СЕТ СН'!$F$16</f>
        <v>0</v>
      </c>
      <c r="T407" s="36">
        <f ca="1">SUMIFS(СВЦЭМ!$L$34:$L$777,СВЦЭМ!$A$34:$A$777,$A407,СВЦЭМ!$B$34:$B$777,T$383)+'СЕТ СН'!$F$16</f>
        <v>0</v>
      </c>
      <c r="U407" s="36">
        <f ca="1">SUMIFS(СВЦЭМ!$L$34:$L$777,СВЦЭМ!$A$34:$A$777,$A407,СВЦЭМ!$B$34:$B$777,U$383)+'СЕТ СН'!$F$16</f>
        <v>0</v>
      </c>
      <c r="V407" s="36">
        <f ca="1">SUMIFS(СВЦЭМ!$L$34:$L$777,СВЦЭМ!$A$34:$A$777,$A407,СВЦЭМ!$B$34:$B$777,V$383)+'СЕТ СН'!$F$16</f>
        <v>0</v>
      </c>
      <c r="W407" s="36">
        <f ca="1">SUMIFS(СВЦЭМ!$L$34:$L$777,СВЦЭМ!$A$34:$A$777,$A407,СВЦЭМ!$B$34:$B$777,W$383)+'СЕТ СН'!$F$16</f>
        <v>0</v>
      </c>
      <c r="X407" s="36">
        <f ca="1">SUMIFS(СВЦЭМ!$L$34:$L$777,СВЦЭМ!$A$34:$A$777,$A407,СВЦЭМ!$B$34:$B$777,X$383)+'СЕТ СН'!$F$16</f>
        <v>0</v>
      </c>
      <c r="Y407" s="36">
        <f ca="1">SUMIFS(СВЦЭМ!$L$34:$L$777,СВЦЭМ!$A$34:$A$777,$A407,СВЦЭМ!$B$34:$B$777,Y$383)+'СЕТ СН'!$F$16</f>
        <v>0</v>
      </c>
    </row>
    <row r="408" spans="1:26" ht="15.75" hidden="1" x14ac:dyDescent="0.2">
      <c r="A408" s="35">
        <f t="shared" si="11"/>
        <v>43521</v>
      </c>
      <c r="B408" s="36">
        <f ca="1">SUMIFS(СВЦЭМ!$L$34:$L$777,СВЦЭМ!$A$34:$A$777,$A408,СВЦЭМ!$B$34:$B$777,B$383)+'СЕТ СН'!$F$16</f>
        <v>0</v>
      </c>
      <c r="C408" s="36">
        <f ca="1">SUMIFS(СВЦЭМ!$L$34:$L$777,СВЦЭМ!$A$34:$A$777,$A408,СВЦЭМ!$B$34:$B$777,C$383)+'СЕТ СН'!$F$16</f>
        <v>0</v>
      </c>
      <c r="D408" s="36">
        <f ca="1">SUMIFS(СВЦЭМ!$L$34:$L$777,СВЦЭМ!$A$34:$A$777,$A408,СВЦЭМ!$B$34:$B$777,D$383)+'СЕТ СН'!$F$16</f>
        <v>0</v>
      </c>
      <c r="E408" s="36">
        <f ca="1">SUMIFS(СВЦЭМ!$L$34:$L$777,СВЦЭМ!$A$34:$A$777,$A408,СВЦЭМ!$B$34:$B$777,E$383)+'СЕТ СН'!$F$16</f>
        <v>0</v>
      </c>
      <c r="F408" s="36">
        <f ca="1">SUMIFS(СВЦЭМ!$L$34:$L$777,СВЦЭМ!$A$34:$A$777,$A408,СВЦЭМ!$B$34:$B$777,F$383)+'СЕТ СН'!$F$16</f>
        <v>0</v>
      </c>
      <c r="G408" s="36">
        <f ca="1">SUMIFS(СВЦЭМ!$L$34:$L$777,СВЦЭМ!$A$34:$A$777,$A408,СВЦЭМ!$B$34:$B$777,G$383)+'СЕТ СН'!$F$16</f>
        <v>0</v>
      </c>
      <c r="H408" s="36">
        <f ca="1">SUMIFS(СВЦЭМ!$L$34:$L$777,СВЦЭМ!$A$34:$A$777,$A408,СВЦЭМ!$B$34:$B$777,H$383)+'СЕТ СН'!$F$16</f>
        <v>0</v>
      </c>
      <c r="I408" s="36">
        <f ca="1">SUMIFS(СВЦЭМ!$L$34:$L$777,СВЦЭМ!$A$34:$A$777,$A408,СВЦЭМ!$B$34:$B$777,I$383)+'СЕТ СН'!$F$16</f>
        <v>0</v>
      </c>
      <c r="J408" s="36">
        <f ca="1">SUMIFS(СВЦЭМ!$L$34:$L$777,СВЦЭМ!$A$34:$A$777,$A408,СВЦЭМ!$B$34:$B$777,J$383)+'СЕТ СН'!$F$16</f>
        <v>0</v>
      </c>
      <c r="K408" s="36">
        <f ca="1">SUMIFS(СВЦЭМ!$L$34:$L$777,СВЦЭМ!$A$34:$A$777,$A408,СВЦЭМ!$B$34:$B$777,K$383)+'СЕТ СН'!$F$16</f>
        <v>0</v>
      </c>
      <c r="L408" s="36">
        <f ca="1">SUMIFS(СВЦЭМ!$L$34:$L$777,СВЦЭМ!$A$34:$A$777,$A408,СВЦЭМ!$B$34:$B$777,L$383)+'СЕТ СН'!$F$16</f>
        <v>0</v>
      </c>
      <c r="M408" s="36">
        <f ca="1">SUMIFS(СВЦЭМ!$L$34:$L$777,СВЦЭМ!$A$34:$A$777,$A408,СВЦЭМ!$B$34:$B$777,M$383)+'СЕТ СН'!$F$16</f>
        <v>0</v>
      </c>
      <c r="N408" s="36">
        <f ca="1">SUMIFS(СВЦЭМ!$L$34:$L$777,СВЦЭМ!$A$34:$A$777,$A408,СВЦЭМ!$B$34:$B$777,N$383)+'СЕТ СН'!$F$16</f>
        <v>0</v>
      </c>
      <c r="O408" s="36">
        <f ca="1">SUMIFS(СВЦЭМ!$L$34:$L$777,СВЦЭМ!$A$34:$A$777,$A408,СВЦЭМ!$B$34:$B$777,O$383)+'СЕТ СН'!$F$16</f>
        <v>0</v>
      </c>
      <c r="P408" s="36">
        <f ca="1">SUMIFS(СВЦЭМ!$L$34:$L$777,СВЦЭМ!$A$34:$A$777,$A408,СВЦЭМ!$B$34:$B$777,P$383)+'СЕТ СН'!$F$16</f>
        <v>0</v>
      </c>
      <c r="Q408" s="36">
        <f ca="1">SUMIFS(СВЦЭМ!$L$34:$L$777,СВЦЭМ!$A$34:$A$777,$A408,СВЦЭМ!$B$34:$B$777,Q$383)+'СЕТ СН'!$F$16</f>
        <v>0</v>
      </c>
      <c r="R408" s="36">
        <f ca="1">SUMIFS(СВЦЭМ!$L$34:$L$777,СВЦЭМ!$A$34:$A$777,$A408,СВЦЭМ!$B$34:$B$777,R$383)+'СЕТ СН'!$F$16</f>
        <v>0</v>
      </c>
      <c r="S408" s="36">
        <f ca="1">SUMIFS(СВЦЭМ!$L$34:$L$777,СВЦЭМ!$A$34:$A$777,$A408,СВЦЭМ!$B$34:$B$777,S$383)+'СЕТ СН'!$F$16</f>
        <v>0</v>
      </c>
      <c r="T408" s="36">
        <f ca="1">SUMIFS(СВЦЭМ!$L$34:$L$777,СВЦЭМ!$A$34:$A$777,$A408,СВЦЭМ!$B$34:$B$777,T$383)+'СЕТ СН'!$F$16</f>
        <v>0</v>
      </c>
      <c r="U408" s="36">
        <f ca="1">SUMIFS(СВЦЭМ!$L$34:$L$777,СВЦЭМ!$A$34:$A$777,$A408,СВЦЭМ!$B$34:$B$777,U$383)+'СЕТ СН'!$F$16</f>
        <v>0</v>
      </c>
      <c r="V408" s="36">
        <f ca="1">SUMIFS(СВЦЭМ!$L$34:$L$777,СВЦЭМ!$A$34:$A$777,$A408,СВЦЭМ!$B$34:$B$777,V$383)+'СЕТ СН'!$F$16</f>
        <v>0</v>
      </c>
      <c r="W408" s="36">
        <f ca="1">SUMIFS(СВЦЭМ!$L$34:$L$777,СВЦЭМ!$A$34:$A$777,$A408,СВЦЭМ!$B$34:$B$777,W$383)+'СЕТ СН'!$F$16</f>
        <v>0</v>
      </c>
      <c r="X408" s="36">
        <f ca="1">SUMIFS(СВЦЭМ!$L$34:$L$777,СВЦЭМ!$A$34:$A$777,$A408,СВЦЭМ!$B$34:$B$777,X$383)+'СЕТ СН'!$F$16</f>
        <v>0</v>
      </c>
      <c r="Y408" s="36">
        <f ca="1">SUMIFS(СВЦЭМ!$L$34:$L$777,СВЦЭМ!$A$34:$A$777,$A408,СВЦЭМ!$B$34:$B$777,Y$383)+'СЕТ СН'!$F$16</f>
        <v>0</v>
      </c>
    </row>
    <row r="409" spans="1:26" ht="15.75" hidden="1" x14ac:dyDescent="0.2">
      <c r="A409" s="35">
        <f t="shared" si="11"/>
        <v>43522</v>
      </c>
      <c r="B409" s="36">
        <f ca="1">SUMIFS(СВЦЭМ!$L$34:$L$777,СВЦЭМ!$A$34:$A$777,$A409,СВЦЭМ!$B$34:$B$777,B$383)+'СЕТ СН'!$F$16</f>
        <v>0</v>
      </c>
      <c r="C409" s="36">
        <f ca="1">SUMIFS(СВЦЭМ!$L$34:$L$777,СВЦЭМ!$A$34:$A$777,$A409,СВЦЭМ!$B$34:$B$777,C$383)+'СЕТ СН'!$F$16</f>
        <v>0</v>
      </c>
      <c r="D409" s="36">
        <f ca="1">SUMIFS(СВЦЭМ!$L$34:$L$777,СВЦЭМ!$A$34:$A$777,$A409,СВЦЭМ!$B$34:$B$777,D$383)+'СЕТ СН'!$F$16</f>
        <v>0</v>
      </c>
      <c r="E409" s="36">
        <f ca="1">SUMIFS(СВЦЭМ!$L$34:$L$777,СВЦЭМ!$A$34:$A$777,$A409,СВЦЭМ!$B$34:$B$777,E$383)+'СЕТ СН'!$F$16</f>
        <v>0</v>
      </c>
      <c r="F409" s="36">
        <f ca="1">SUMIFS(СВЦЭМ!$L$34:$L$777,СВЦЭМ!$A$34:$A$777,$A409,СВЦЭМ!$B$34:$B$777,F$383)+'СЕТ СН'!$F$16</f>
        <v>0</v>
      </c>
      <c r="G409" s="36">
        <f ca="1">SUMIFS(СВЦЭМ!$L$34:$L$777,СВЦЭМ!$A$34:$A$777,$A409,СВЦЭМ!$B$34:$B$777,G$383)+'СЕТ СН'!$F$16</f>
        <v>0</v>
      </c>
      <c r="H409" s="36">
        <f ca="1">SUMIFS(СВЦЭМ!$L$34:$L$777,СВЦЭМ!$A$34:$A$777,$A409,СВЦЭМ!$B$34:$B$777,H$383)+'СЕТ СН'!$F$16</f>
        <v>0</v>
      </c>
      <c r="I409" s="36">
        <f ca="1">SUMIFS(СВЦЭМ!$L$34:$L$777,СВЦЭМ!$A$34:$A$777,$A409,СВЦЭМ!$B$34:$B$777,I$383)+'СЕТ СН'!$F$16</f>
        <v>0</v>
      </c>
      <c r="J409" s="36">
        <f ca="1">SUMIFS(СВЦЭМ!$L$34:$L$777,СВЦЭМ!$A$34:$A$777,$A409,СВЦЭМ!$B$34:$B$777,J$383)+'СЕТ СН'!$F$16</f>
        <v>0</v>
      </c>
      <c r="K409" s="36">
        <f ca="1">SUMIFS(СВЦЭМ!$L$34:$L$777,СВЦЭМ!$A$34:$A$777,$A409,СВЦЭМ!$B$34:$B$777,K$383)+'СЕТ СН'!$F$16</f>
        <v>0</v>
      </c>
      <c r="L409" s="36">
        <f ca="1">SUMIFS(СВЦЭМ!$L$34:$L$777,СВЦЭМ!$A$34:$A$777,$A409,СВЦЭМ!$B$34:$B$777,L$383)+'СЕТ СН'!$F$16</f>
        <v>0</v>
      </c>
      <c r="M409" s="36">
        <f ca="1">SUMIFS(СВЦЭМ!$L$34:$L$777,СВЦЭМ!$A$34:$A$777,$A409,СВЦЭМ!$B$34:$B$777,M$383)+'СЕТ СН'!$F$16</f>
        <v>0</v>
      </c>
      <c r="N409" s="36">
        <f ca="1">SUMIFS(СВЦЭМ!$L$34:$L$777,СВЦЭМ!$A$34:$A$777,$A409,СВЦЭМ!$B$34:$B$777,N$383)+'СЕТ СН'!$F$16</f>
        <v>0</v>
      </c>
      <c r="O409" s="36">
        <f ca="1">SUMIFS(СВЦЭМ!$L$34:$L$777,СВЦЭМ!$A$34:$A$777,$A409,СВЦЭМ!$B$34:$B$777,O$383)+'СЕТ СН'!$F$16</f>
        <v>0</v>
      </c>
      <c r="P409" s="36">
        <f ca="1">SUMIFS(СВЦЭМ!$L$34:$L$777,СВЦЭМ!$A$34:$A$777,$A409,СВЦЭМ!$B$34:$B$777,P$383)+'СЕТ СН'!$F$16</f>
        <v>0</v>
      </c>
      <c r="Q409" s="36">
        <f ca="1">SUMIFS(СВЦЭМ!$L$34:$L$777,СВЦЭМ!$A$34:$A$777,$A409,СВЦЭМ!$B$34:$B$777,Q$383)+'СЕТ СН'!$F$16</f>
        <v>0</v>
      </c>
      <c r="R409" s="36">
        <f ca="1">SUMIFS(СВЦЭМ!$L$34:$L$777,СВЦЭМ!$A$34:$A$777,$A409,СВЦЭМ!$B$34:$B$777,R$383)+'СЕТ СН'!$F$16</f>
        <v>0</v>
      </c>
      <c r="S409" s="36">
        <f ca="1">SUMIFS(СВЦЭМ!$L$34:$L$777,СВЦЭМ!$A$34:$A$777,$A409,СВЦЭМ!$B$34:$B$777,S$383)+'СЕТ СН'!$F$16</f>
        <v>0</v>
      </c>
      <c r="T409" s="36">
        <f ca="1">SUMIFS(СВЦЭМ!$L$34:$L$777,СВЦЭМ!$A$34:$A$777,$A409,СВЦЭМ!$B$34:$B$777,T$383)+'СЕТ СН'!$F$16</f>
        <v>0</v>
      </c>
      <c r="U409" s="36">
        <f ca="1">SUMIFS(СВЦЭМ!$L$34:$L$777,СВЦЭМ!$A$34:$A$777,$A409,СВЦЭМ!$B$34:$B$777,U$383)+'СЕТ СН'!$F$16</f>
        <v>0</v>
      </c>
      <c r="V409" s="36">
        <f ca="1">SUMIFS(СВЦЭМ!$L$34:$L$777,СВЦЭМ!$A$34:$A$777,$A409,СВЦЭМ!$B$34:$B$777,V$383)+'СЕТ СН'!$F$16</f>
        <v>0</v>
      </c>
      <c r="W409" s="36">
        <f ca="1">SUMIFS(СВЦЭМ!$L$34:$L$777,СВЦЭМ!$A$34:$A$777,$A409,СВЦЭМ!$B$34:$B$777,W$383)+'СЕТ СН'!$F$16</f>
        <v>0</v>
      </c>
      <c r="X409" s="36">
        <f ca="1">SUMIFS(СВЦЭМ!$L$34:$L$777,СВЦЭМ!$A$34:$A$777,$A409,СВЦЭМ!$B$34:$B$777,X$383)+'СЕТ СН'!$F$16</f>
        <v>0</v>
      </c>
      <c r="Y409" s="36">
        <f ca="1">SUMIFS(СВЦЭМ!$L$34:$L$777,СВЦЭМ!$A$34:$A$777,$A409,СВЦЭМ!$B$34:$B$777,Y$383)+'СЕТ СН'!$F$16</f>
        <v>0</v>
      </c>
    </row>
    <row r="410" spans="1:26" ht="15.75" hidden="1" x14ac:dyDescent="0.2">
      <c r="A410" s="35">
        <f t="shared" si="11"/>
        <v>43523</v>
      </c>
      <c r="B410" s="36">
        <f ca="1">SUMIFS(СВЦЭМ!$L$34:$L$777,СВЦЭМ!$A$34:$A$777,$A410,СВЦЭМ!$B$34:$B$777,B$383)+'СЕТ СН'!$F$16</f>
        <v>0</v>
      </c>
      <c r="C410" s="36">
        <f ca="1">SUMIFS(СВЦЭМ!$L$34:$L$777,СВЦЭМ!$A$34:$A$777,$A410,СВЦЭМ!$B$34:$B$777,C$383)+'СЕТ СН'!$F$16</f>
        <v>0</v>
      </c>
      <c r="D410" s="36">
        <f ca="1">SUMIFS(СВЦЭМ!$L$34:$L$777,СВЦЭМ!$A$34:$A$777,$A410,СВЦЭМ!$B$34:$B$777,D$383)+'СЕТ СН'!$F$16</f>
        <v>0</v>
      </c>
      <c r="E410" s="36">
        <f ca="1">SUMIFS(СВЦЭМ!$L$34:$L$777,СВЦЭМ!$A$34:$A$777,$A410,СВЦЭМ!$B$34:$B$777,E$383)+'СЕТ СН'!$F$16</f>
        <v>0</v>
      </c>
      <c r="F410" s="36">
        <f ca="1">SUMIFS(СВЦЭМ!$L$34:$L$777,СВЦЭМ!$A$34:$A$777,$A410,СВЦЭМ!$B$34:$B$777,F$383)+'СЕТ СН'!$F$16</f>
        <v>0</v>
      </c>
      <c r="G410" s="36">
        <f ca="1">SUMIFS(СВЦЭМ!$L$34:$L$777,СВЦЭМ!$A$34:$A$777,$A410,СВЦЭМ!$B$34:$B$777,G$383)+'СЕТ СН'!$F$16</f>
        <v>0</v>
      </c>
      <c r="H410" s="36">
        <f ca="1">SUMIFS(СВЦЭМ!$L$34:$L$777,СВЦЭМ!$A$34:$A$777,$A410,СВЦЭМ!$B$34:$B$777,H$383)+'СЕТ СН'!$F$16</f>
        <v>0</v>
      </c>
      <c r="I410" s="36">
        <f ca="1">SUMIFS(СВЦЭМ!$L$34:$L$777,СВЦЭМ!$A$34:$A$777,$A410,СВЦЭМ!$B$34:$B$777,I$383)+'СЕТ СН'!$F$16</f>
        <v>0</v>
      </c>
      <c r="J410" s="36">
        <f ca="1">SUMIFS(СВЦЭМ!$L$34:$L$777,СВЦЭМ!$A$34:$A$777,$A410,СВЦЭМ!$B$34:$B$777,J$383)+'СЕТ СН'!$F$16</f>
        <v>0</v>
      </c>
      <c r="K410" s="36">
        <f ca="1">SUMIFS(СВЦЭМ!$L$34:$L$777,СВЦЭМ!$A$34:$A$777,$A410,СВЦЭМ!$B$34:$B$777,K$383)+'СЕТ СН'!$F$16</f>
        <v>0</v>
      </c>
      <c r="L410" s="36">
        <f ca="1">SUMIFS(СВЦЭМ!$L$34:$L$777,СВЦЭМ!$A$34:$A$777,$A410,СВЦЭМ!$B$34:$B$777,L$383)+'СЕТ СН'!$F$16</f>
        <v>0</v>
      </c>
      <c r="M410" s="36">
        <f ca="1">SUMIFS(СВЦЭМ!$L$34:$L$777,СВЦЭМ!$A$34:$A$777,$A410,СВЦЭМ!$B$34:$B$777,M$383)+'СЕТ СН'!$F$16</f>
        <v>0</v>
      </c>
      <c r="N410" s="36">
        <f ca="1">SUMIFS(СВЦЭМ!$L$34:$L$777,СВЦЭМ!$A$34:$A$777,$A410,СВЦЭМ!$B$34:$B$777,N$383)+'СЕТ СН'!$F$16</f>
        <v>0</v>
      </c>
      <c r="O410" s="36">
        <f ca="1">SUMIFS(СВЦЭМ!$L$34:$L$777,СВЦЭМ!$A$34:$A$777,$A410,СВЦЭМ!$B$34:$B$777,O$383)+'СЕТ СН'!$F$16</f>
        <v>0</v>
      </c>
      <c r="P410" s="36">
        <f ca="1">SUMIFS(СВЦЭМ!$L$34:$L$777,СВЦЭМ!$A$34:$A$777,$A410,СВЦЭМ!$B$34:$B$777,P$383)+'СЕТ СН'!$F$16</f>
        <v>0</v>
      </c>
      <c r="Q410" s="36">
        <f ca="1">SUMIFS(СВЦЭМ!$L$34:$L$777,СВЦЭМ!$A$34:$A$777,$A410,СВЦЭМ!$B$34:$B$777,Q$383)+'СЕТ СН'!$F$16</f>
        <v>0</v>
      </c>
      <c r="R410" s="36">
        <f ca="1">SUMIFS(СВЦЭМ!$L$34:$L$777,СВЦЭМ!$A$34:$A$777,$A410,СВЦЭМ!$B$34:$B$777,R$383)+'СЕТ СН'!$F$16</f>
        <v>0</v>
      </c>
      <c r="S410" s="36">
        <f ca="1">SUMIFS(СВЦЭМ!$L$34:$L$777,СВЦЭМ!$A$34:$A$777,$A410,СВЦЭМ!$B$34:$B$777,S$383)+'СЕТ СН'!$F$16</f>
        <v>0</v>
      </c>
      <c r="T410" s="36">
        <f ca="1">SUMIFS(СВЦЭМ!$L$34:$L$777,СВЦЭМ!$A$34:$A$777,$A410,СВЦЭМ!$B$34:$B$777,T$383)+'СЕТ СН'!$F$16</f>
        <v>0</v>
      </c>
      <c r="U410" s="36">
        <f ca="1">SUMIFS(СВЦЭМ!$L$34:$L$777,СВЦЭМ!$A$34:$A$777,$A410,СВЦЭМ!$B$34:$B$777,U$383)+'СЕТ СН'!$F$16</f>
        <v>0</v>
      </c>
      <c r="V410" s="36">
        <f ca="1">SUMIFS(СВЦЭМ!$L$34:$L$777,СВЦЭМ!$A$34:$A$777,$A410,СВЦЭМ!$B$34:$B$777,V$383)+'СЕТ СН'!$F$16</f>
        <v>0</v>
      </c>
      <c r="W410" s="36">
        <f ca="1">SUMIFS(СВЦЭМ!$L$34:$L$777,СВЦЭМ!$A$34:$A$777,$A410,СВЦЭМ!$B$34:$B$777,W$383)+'СЕТ СН'!$F$16</f>
        <v>0</v>
      </c>
      <c r="X410" s="36">
        <f ca="1">SUMIFS(СВЦЭМ!$L$34:$L$777,СВЦЭМ!$A$34:$A$777,$A410,СВЦЭМ!$B$34:$B$777,X$383)+'СЕТ СН'!$F$16</f>
        <v>0</v>
      </c>
      <c r="Y410" s="36">
        <f ca="1">SUMIFS(СВЦЭМ!$L$34:$L$777,СВЦЭМ!$A$34:$A$777,$A410,СВЦЭМ!$B$34:$B$777,Y$383)+'СЕТ СН'!$F$16</f>
        <v>0</v>
      </c>
    </row>
    <row r="411" spans="1:26" ht="15.75" hidden="1" x14ac:dyDescent="0.2">
      <c r="A411" s="35">
        <f t="shared" si="11"/>
        <v>43524</v>
      </c>
      <c r="B411" s="36">
        <f ca="1">SUMIFS(СВЦЭМ!$L$34:$L$777,СВЦЭМ!$A$34:$A$777,$A411,СВЦЭМ!$B$34:$B$777,B$383)+'СЕТ СН'!$F$16</f>
        <v>0</v>
      </c>
      <c r="C411" s="36">
        <f ca="1">SUMIFS(СВЦЭМ!$L$34:$L$777,СВЦЭМ!$A$34:$A$777,$A411,СВЦЭМ!$B$34:$B$777,C$383)+'СЕТ СН'!$F$16</f>
        <v>0</v>
      </c>
      <c r="D411" s="36">
        <f ca="1">SUMIFS(СВЦЭМ!$L$34:$L$777,СВЦЭМ!$A$34:$A$777,$A411,СВЦЭМ!$B$34:$B$777,D$383)+'СЕТ СН'!$F$16</f>
        <v>0</v>
      </c>
      <c r="E411" s="36">
        <f ca="1">SUMIFS(СВЦЭМ!$L$34:$L$777,СВЦЭМ!$A$34:$A$777,$A411,СВЦЭМ!$B$34:$B$777,E$383)+'СЕТ СН'!$F$16</f>
        <v>0</v>
      </c>
      <c r="F411" s="36">
        <f ca="1">SUMIFS(СВЦЭМ!$L$34:$L$777,СВЦЭМ!$A$34:$A$777,$A411,СВЦЭМ!$B$34:$B$777,F$383)+'СЕТ СН'!$F$16</f>
        <v>0</v>
      </c>
      <c r="G411" s="36">
        <f ca="1">SUMIFS(СВЦЭМ!$L$34:$L$777,СВЦЭМ!$A$34:$A$777,$A411,СВЦЭМ!$B$34:$B$777,G$383)+'СЕТ СН'!$F$16</f>
        <v>0</v>
      </c>
      <c r="H411" s="36">
        <f ca="1">SUMIFS(СВЦЭМ!$L$34:$L$777,СВЦЭМ!$A$34:$A$777,$A411,СВЦЭМ!$B$34:$B$777,H$383)+'СЕТ СН'!$F$16</f>
        <v>0</v>
      </c>
      <c r="I411" s="36">
        <f ca="1">SUMIFS(СВЦЭМ!$L$34:$L$777,СВЦЭМ!$A$34:$A$777,$A411,СВЦЭМ!$B$34:$B$777,I$383)+'СЕТ СН'!$F$16</f>
        <v>0</v>
      </c>
      <c r="J411" s="36">
        <f ca="1">SUMIFS(СВЦЭМ!$L$34:$L$777,СВЦЭМ!$A$34:$A$777,$A411,СВЦЭМ!$B$34:$B$777,J$383)+'СЕТ СН'!$F$16</f>
        <v>0</v>
      </c>
      <c r="K411" s="36">
        <f ca="1">SUMIFS(СВЦЭМ!$L$34:$L$777,СВЦЭМ!$A$34:$A$777,$A411,СВЦЭМ!$B$34:$B$777,K$383)+'СЕТ СН'!$F$16</f>
        <v>0</v>
      </c>
      <c r="L411" s="36">
        <f ca="1">SUMIFS(СВЦЭМ!$L$34:$L$777,СВЦЭМ!$A$34:$A$777,$A411,СВЦЭМ!$B$34:$B$777,L$383)+'СЕТ СН'!$F$16</f>
        <v>0</v>
      </c>
      <c r="M411" s="36">
        <f ca="1">SUMIFS(СВЦЭМ!$L$34:$L$777,СВЦЭМ!$A$34:$A$777,$A411,СВЦЭМ!$B$34:$B$777,M$383)+'СЕТ СН'!$F$16</f>
        <v>0</v>
      </c>
      <c r="N411" s="36">
        <f ca="1">SUMIFS(СВЦЭМ!$L$34:$L$777,СВЦЭМ!$A$34:$A$777,$A411,СВЦЭМ!$B$34:$B$777,N$383)+'СЕТ СН'!$F$16</f>
        <v>0</v>
      </c>
      <c r="O411" s="36">
        <f ca="1">SUMIFS(СВЦЭМ!$L$34:$L$777,СВЦЭМ!$A$34:$A$777,$A411,СВЦЭМ!$B$34:$B$777,O$383)+'СЕТ СН'!$F$16</f>
        <v>0</v>
      </c>
      <c r="P411" s="36">
        <f ca="1">SUMIFS(СВЦЭМ!$L$34:$L$777,СВЦЭМ!$A$34:$A$777,$A411,СВЦЭМ!$B$34:$B$777,P$383)+'СЕТ СН'!$F$16</f>
        <v>0</v>
      </c>
      <c r="Q411" s="36">
        <f ca="1">SUMIFS(СВЦЭМ!$L$34:$L$777,СВЦЭМ!$A$34:$A$777,$A411,СВЦЭМ!$B$34:$B$777,Q$383)+'СЕТ СН'!$F$16</f>
        <v>0</v>
      </c>
      <c r="R411" s="36">
        <f ca="1">SUMIFS(СВЦЭМ!$L$34:$L$777,СВЦЭМ!$A$34:$A$777,$A411,СВЦЭМ!$B$34:$B$777,R$383)+'СЕТ СН'!$F$16</f>
        <v>0</v>
      </c>
      <c r="S411" s="36">
        <f ca="1">SUMIFS(СВЦЭМ!$L$34:$L$777,СВЦЭМ!$A$34:$A$777,$A411,СВЦЭМ!$B$34:$B$777,S$383)+'СЕТ СН'!$F$16</f>
        <v>0</v>
      </c>
      <c r="T411" s="36">
        <f ca="1">SUMIFS(СВЦЭМ!$L$34:$L$777,СВЦЭМ!$A$34:$A$777,$A411,СВЦЭМ!$B$34:$B$777,T$383)+'СЕТ СН'!$F$16</f>
        <v>0</v>
      </c>
      <c r="U411" s="36">
        <f ca="1">SUMIFS(СВЦЭМ!$L$34:$L$777,СВЦЭМ!$A$34:$A$777,$A411,СВЦЭМ!$B$34:$B$777,U$383)+'СЕТ СН'!$F$16</f>
        <v>0</v>
      </c>
      <c r="V411" s="36">
        <f ca="1">SUMIFS(СВЦЭМ!$L$34:$L$777,СВЦЭМ!$A$34:$A$777,$A411,СВЦЭМ!$B$34:$B$777,V$383)+'СЕТ СН'!$F$16</f>
        <v>0</v>
      </c>
      <c r="W411" s="36">
        <f ca="1">SUMIFS(СВЦЭМ!$L$34:$L$777,СВЦЭМ!$A$34:$A$777,$A411,СВЦЭМ!$B$34:$B$777,W$383)+'СЕТ СН'!$F$16</f>
        <v>0</v>
      </c>
      <c r="X411" s="36">
        <f ca="1">SUMIFS(СВЦЭМ!$L$34:$L$777,СВЦЭМ!$A$34:$A$777,$A411,СВЦЭМ!$B$34:$B$777,X$383)+'СЕТ СН'!$F$16</f>
        <v>0</v>
      </c>
      <c r="Y411" s="36">
        <f ca="1">SUMIFS(СВЦЭМ!$L$34:$L$777,СВЦЭМ!$A$34:$A$777,$A411,СВЦЭМ!$B$34:$B$777,Y$383)+'СЕТ СН'!$F$16</f>
        <v>0</v>
      </c>
    </row>
    <row r="412" spans="1:26" ht="15.75" hidden="1" x14ac:dyDescent="0.2">
      <c r="A412" s="35">
        <f t="shared" si="11"/>
        <v>43525</v>
      </c>
      <c r="B412" s="36">
        <f ca="1">SUMIFS(СВЦЭМ!$L$34:$L$777,СВЦЭМ!$A$34:$A$777,$A412,СВЦЭМ!$B$34:$B$777,B$383)+'СЕТ СН'!$F$16</f>
        <v>0</v>
      </c>
      <c r="C412" s="36">
        <f ca="1">SUMIFS(СВЦЭМ!$L$34:$L$777,СВЦЭМ!$A$34:$A$777,$A412,СВЦЭМ!$B$34:$B$777,C$383)+'СЕТ СН'!$F$16</f>
        <v>0</v>
      </c>
      <c r="D412" s="36">
        <f ca="1">SUMIFS(СВЦЭМ!$L$34:$L$777,СВЦЭМ!$A$34:$A$777,$A412,СВЦЭМ!$B$34:$B$777,D$383)+'СЕТ СН'!$F$16</f>
        <v>0</v>
      </c>
      <c r="E412" s="36">
        <f ca="1">SUMIFS(СВЦЭМ!$L$34:$L$777,СВЦЭМ!$A$34:$A$777,$A412,СВЦЭМ!$B$34:$B$777,E$383)+'СЕТ СН'!$F$16</f>
        <v>0</v>
      </c>
      <c r="F412" s="36">
        <f ca="1">SUMIFS(СВЦЭМ!$L$34:$L$777,СВЦЭМ!$A$34:$A$777,$A412,СВЦЭМ!$B$34:$B$777,F$383)+'СЕТ СН'!$F$16</f>
        <v>0</v>
      </c>
      <c r="G412" s="36">
        <f ca="1">SUMIFS(СВЦЭМ!$L$34:$L$777,СВЦЭМ!$A$34:$A$777,$A412,СВЦЭМ!$B$34:$B$777,G$383)+'СЕТ СН'!$F$16</f>
        <v>0</v>
      </c>
      <c r="H412" s="36">
        <f ca="1">SUMIFS(СВЦЭМ!$L$34:$L$777,СВЦЭМ!$A$34:$A$777,$A412,СВЦЭМ!$B$34:$B$777,H$383)+'СЕТ СН'!$F$16</f>
        <v>0</v>
      </c>
      <c r="I412" s="36">
        <f ca="1">SUMIFS(СВЦЭМ!$L$34:$L$777,СВЦЭМ!$A$34:$A$777,$A412,СВЦЭМ!$B$34:$B$777,I$383)+'СЕТ СН'!$F$16</f>
        <v>0</v>
      </c>
      <c r="J412" s="36">
        <f ca="1">SUMIFS(СВЦЭМ!$L$34:$L$777,СВЦЭМ!$A$34:$A$777,$A412,СВЦЭМ!$B$34:$B$777,J$383)+'СЕТ СН'!$F$16</f>
        <v>0</v>
      </c>
      <c r="K412" s="36">
        <f ca="1">SUMIFS(СВЦЭМ!$L$34:$L$777,СВЦЭМ!$A$34:$A$777,$A412,СВЦЭМ!$B$34:$B$777,K$383)+'СЕТ СН'!$F$16</f>
        <v>0</v>
      </c>
      <c r="L412" s="36">
        <f ca="1">SUMIFS(СВЦЭМ!$L$34:$L$777,СВЦЭМ!$A$34:$A$777,$A412,СВЦЭМ!$B$34:$B$777,L$383)+'СЕТ СН'!$F$16</f>
        <v>0</v>
      </c>
      <c r="M412" s="36">
        <f ca="1">SUMIFS(СВЦЭМ!$L$34:$L$777,СВЦЭМ!$A$34:$A$777,$A412,СВЦЭМ!$B$34:$B$777,M$383)+'СЕТ СН'!$F$16</f>
        <v>0</v>
      </c>
      <c r="N412" s="36">
        <f ca="1">SUMIFS(СВЦЭМ!$L$34:$L$777,СВЦЭМ!$A$34:$A$777,$A412,СВЦЭМ!$B$34:$B$777,N$383)+'СЕТ СН'!$F$16</f>
        <v>0</v>
      </c>
      <c r="O412" s="36">
        <f ca="1">SUMIFS(СВЦЭМ!$L$34:$L$777,СВЦЭМ!$A$34:$A$777,$A412,СВЦЭМ!$B$34:$B$777,O$383)+'СЕТ СН'!$F$16</f>
        <v>0</v>
      </c>
      <c r="P412" s="36">
        <f ca="1">SUMIFS(СВЦЭМ!$L$34:$L$777,СВЦЭМ!$A$34:$A$777,$A412,СВЦЭМ!$B$34:$B$777,P$383)+'СЕТ СН'!$F$16</f>
        <v>0</v>
      </c>
      <c r="Q412" s="36">
        <f ca="1">SUMIFS(СВЦЭМ!$L$34:$L$777,СВЦЭМ!$A$34:$A$777,$A412,СВЦЭМ!$B$34:$B$777,Q$383)+'СЕТ СН'!$F$16</f>
        <v>0</v>
      </c>
      <c r="R412" s="36">
        <f ca="1">SUMIFS(СВЦЭМ!$L$34:$L$777,СВЦЭМ!$A$34:$A$777,$A412,СВЦЭМ!$B$34:$B$777,R$383)+'СЕТ СН'!$F$16</f>
        <v>0</v>
      </c>
      <c r="S412" s="36">
        <f ca="1">SUMIFS(СВЦЭМ!$L$34:$L$777,СВЦЭМ!$A$34:$A$777,$A412,СВЦЭМ!$B$34:$B$777,S$383)+'СЕТ СН'!$F$16</f>
        <v>0</v>
      </c>
      <c r="T412" s="36">
        <f ca="1">SUMIFS(СВЦЭМ!$L$34:$L$777,СВЦЭМ!$A$34:$A$777,$A412,СВЦЭМ!$B$34:$B$777,T$383)+'СЕТ СН'!$F$16</f>
        <v>0</v>
      </c>
      <c r="U412" s="36">
        <f ca="1">SUMIFS(СВЦЭМ!$L$34:$L$777,СВЦЭМ!$A$34:$A$777,$A412,СВЦЭМ!$B$34:$B$777,U$383)+'СЕТ СН'!$F$16</f>
        <v>0</v>
      </c>
      <c r="V412" s="36">
        <f ca="1">SUMIFS(СВЦЭМ!$L$34:$L$777,СВЦЭМ!$A$34:$A$777,$A412,СВЦЭМ!$B$34:$B$777,V$383)+'СЕТ СН'!$F$16</f>
        <v>0</v>
      </c>
      <c r="W412" s="36">
        <f ca="1">SUMIFS(СВЦЭМ!$L$34:$L$777,СВЦЭМ!$A$34:$A$777,$A412,СВЦЭМ!$B$34:$B$777,W$383)+'СЕТ СН'!$F$16</f>
        <v>0</v>
      </c>
      <c r="X412" s="36">
        <f ca="1">SUMIFS(СВЦЭМ!$L$34:$L$777,СВЦЭМ!$A$34:$A$777,$A412,СВЦЭМ!$B$34:$B$777,X$383)+'СЕТ СН'!$F$16</f>
        <v>0</v>
      </c>
      <c r="Y412" s="36">
        <f ca="1">SUMIFS(СВЦЭМ!$L$34:$L$777,СВЦЭМ!$A$34:$A$777,$A412,СВЦЭМ!$B$34:$B$777,Y$383)+'СЕТ СН'!$F$16</f>
        <v>0</v>
      </c>
    </row>
    <row r="413" spans="1:26" ht="15.75" hidden="1" x14ac:dyDescent="0.2">
      <c r="A413" s="35">
        <f t="shared" si="11"/>
        <v>43526</v>
      </c>
      <c r="B413" s="36">
        <f ca="1">SUMIFS(СВЦЭМ!$L$34:$L$777,СВЦЭМ!$A$34:$A$777,$A413,СВЦЭМ!$B$34:$B$777,B$383)+'СЕТ СН'!$F$16</f>
        <v>0</v>
      </c>
      <c r="C413" s="36">
        <f ca="1">SUMIFS(СВЦЭМ!$L$34:$L$777,СВЦЭМ!$A$34:$A$777,$A413,СВЦЭМ!$B$34:$B$777,C$383)+'СЕТ СН'!$F$16</f>
        <v>0</v>
      </c>
      <c r="D413" s="36">
        <f ca="1">SUMIFS(СВЦЭМ!$L$34:$L$777,СВЦЭМ!$A$34:$A$777,$A413,СВЦЭМ!$B$34:$B$777,D$383)+'СЕТ СН'!$F$16</f>
        <v>0</v>
      </c>
      <c r="E413" s="36">
        <f ca="1">SUMIFS(СВЦЭМ!$L$34:$L$777,СВЦЭМ!$A$34:$A$777,$A413,СВЦЭМ!$B$34:$B$777,E$383)+'СЕТ СН'!$F$16</f>
        <v>0</v>
      </c>
      <c r="F413" s="36">
        <f ca="1">SUMIFS(СВЦЭМ!$L$34:$L$777,СВЦЭМ!$A$34:$A$777,$A413,СВЦЭМ!$B$34:$B$777,F$383)+'СЕТ СН'!$F$16</f>
        <v>0</v>
      </c>
      <c r="G413" s="36">
        <f ca="1">SUMIFS(СВЦЭМ!$L$34:$L$777,СВЦЭМ!$A$34:$A$777,$A413,СВЦЭМ!$B$34:$B$777,G$383)+'СЕТ СН'!$F$16</f>
        <v>0</v>
      </c>
      <c r="H413" s="36">
        <f ca="1">SUMIFS(СВЦЭМ!$L$34:$L$777,СВЦЭМ!$A$34:$A$777,$A413,СВЦЭМ!$B$34:$B$777,H$383)+'СЕТ СН'!$F$16</f>
        <v>0</v>
      </c>
      <c r="I413" s="36">
        <f ca="1">SUMIFS(СВЦЭМ!$L$34:$L$777,СВЦЭМ!$A$34:$A$777,$A413,СВЦЭМ!$B$34:$B$777,I$383)+'СЕТ СН'!$F$16</f>
        <v>0</v>
      </c>
      <c r="J413" s="36">
        <f ca="1">SUMIFS(СВЦЭМ!$L$34:$L$777,СВЦЭМ!$A$34:$A$777,$A413,СВЦЭМ!$B$34:$B$777,J$383)+'СЕТ СН'!$F$16</f>
        <v>0</v>
      </c>
      <c r="K413" s="36">
        <f ca="1">SUMIFS(СВЦЭМ!$L$34:$L$777,СВЦЭМ!$A$34:$A$777,$A413,СВЦЭМ!$B$34:$B$777,K$383)+'СЕТ СН'!$F$16</f>
        <v>0</v>
      </c>
      <c r="L413" s="36">
        <f ca="1">SUMIFS(СВЦЭМ!$L$34:$L$777,СВЦЭМ!$A$34:$A$777,$A413,СВЦЭМ!$B$34:$B$777,L$383)+'СЕТ СН'!$F$16</f>
        <v>0</v>
      </c>
      <c r="M413" s="36">
        <f ca="1">SUMIFS(СВЦЭМ!$L$34:$L$777,СВЦЭМ!$A$34:$A$777,$A413,СВЦЭМ!$B$34:$B$777,M$383)+'СЕТ СН'!$F$16</f>
        <v>0</v>
      </c>
      <c r="N413" s="36">
        <f ca="1">SUMIFS(СВЦЭМ!$L$34:$L$777,СВЦЭМ!$A$34:$A$777,$A413,СВЦЭМ!$B$34:$B$777,N$383)+'СЕТ СН'!$F$16</f>
        <v>0</v>
      </c>
      <c r="O413" s="36">
        <f ca="1">SUMIFS(СВЦЭМ!$L$34:$L$777,СВЦЭМ!$A$34:$A$777,$A413,СВЦЭМ!$B$34:$B$777,O$383)+'СЕТ СН'!$F$16</f>
        <v>0</v>
      </c>
      <c r="P413" s="36">
        <f ca="1">SUMIFS(СВЦЭМ!$L$34:$L$777,СВЦЭМ!$A$34:$A$777,$A413,СВЦЭМ!$B$34:$B$777,P$383)+'СЕТ СН'!$F$16</f>
        <v>0</v>
      </c>
      <c r="Q413" s="36">
        <f ca="1">SUMIFS(СВЦЭМ!$L$34:$L$777,СВЦЭМ!$A$34:$A$777,$A413,СВЦЭМ!$B$34:$B$777,Q$383)+'СЕТ СН'!$F$16</f>
        <v>0</v>
      </c>
      <c r="R413" s="36">
        <f ca="1">SUMIFS(СВЦЭМ!$L$34:$L$777,СВЦЭМ!$A$34:$A$777,$A413,СВЦЭМ!$B$34:$B$777,R$383)+'СЕТ СН'!$F$16</f>
        <v>0</v>
      </c>
      <c r="S413" s="36">
        <f ca="1">SUMIFS(СВЦЭМ!$L$34:$L$777,СВЦЭМ!$A$34:$A$777,$A413,СВЦЭМ!$B$34:$B$777,S$383)+'СЕТ СН'!$F$16</f>
        <v>0</v>
      </c>
      <c r="T413" s="36">
        <f ca="1">SUMIFS(СВЦЭМ!$L$34:$L$777,СВЦЭМ!$A$34:$A$777,$A413,СВЦЭМ!$B$34:$B$777,T$383)+'СЕТ СН'!$F$16</f>
        <v>0</v>
      </c>
      <c r="U413" s="36">
        <f ca="1">SUMIFS(СВЦЭМ!$L$34:$L$777,СВЦЭМ!$A$34:$A$777,$A413,СВЦЭМ!$B$34:$B$777,U$383)+'СЕТ СН'!$F$16</f>
        <v>0</v>
      </c>
      <c r="V413" s="36">
        <f ca="1">SUMIFS(СВЦЭМ!$L$34:$L$777,СВЦЭМ!$A$34:$A$777,$A413,СВЦЭМ!$B$34:$B$777,V$383)+'СЕТ СН'!$F$16</f>
        <v>0</v>
      </c>
      <c r="W413" s="36">
        <f ca="1">SUMIFS(СВЦЭМ!$L$34:$L$777,СВЦЭМ!$A$34:$A$777,$A413,СВЦЭМ!$B$34:$B$777,W$383)+'СЕТ СН'!$F$16</f>
        <v>0</v>
      </c>
      <c r="X413" s="36">
        <f ca="1">SUMIFS(СВЦЭМ!$L$34:$L$777,СВЦЭМ!$A$34:$A$777,$A413,СВЦЭМ!$B$34:$B$777,X$383)+'СЕТ СН'!$F$16</f>
        <v>0</v>
      </c>
      <c r="Y413" s="36">
        <f ca="1">SUMIFS(СВЦЭМ!$L$34:$L$777,СВЦЭМ!$A$34:$A$777,$A413,СВЦЭМ!$B$34:$B$777,Y$383)+'СЕТ СН'!$F$16</f>
        <v>0</v>
      </c>
    </row>
    <row r="414" spans="1:26" ht="15.75" hidden="1" x14ac:dyDescent="0.2">
      <c r="A414" s="35">
        <f t="shared" si="11"/>
        <v>43527</v>
      </c>
      <c r="B414" s="36">
        <f ca="1">SUMIFS(СВЦЭМ!$L$34:$L$777,СВЦЭМ!$A$34:$A$777,$A414,СВЦЭМ!$B$34:$B$777,B$383)+'СЕТ СН'!$F$16</f>
        <v>0</v>
      </c>
      <c r="C414" s="36">
        <f ca="1">SUMIFS(СВЦЭМ!$L$34:$L$777,СВЦЭМ!$A$34:$A$777,$A414,СВЦЭМ!$B$34:$B$777,C$383)+'СЕТ СН'!$F$16</f>
        <v>0</v>
      </c>
      <c r="D414" s="36">
        <f ca="1">SUMIFS(СВЦЭМ!$L$34:$L$777,СВЦЭМ!$A$34:$A$777,$A414,СВЦЭМ!$B$34:$B$777,D$383)+'СЕТ СН'!$F$16</f>
        <v>0</v>
      </c>
      <c r="E414" s="36">
        <f ca="1">SUMIFS(СВЦЭМ!$L$34:$L$777,СВЦЭМ!$A$34:$A$777,$A414,СВЦЭМ!$B$34:$B$777,E$383)+'СЕТ СН'!$F$16</f>
        <v>0</v>
      </c>
      <c r="F414" s="36">
        <f ca="1">SUMIFS(СВЦЭМ!$L$34:$L$777,СВЦЭМ!$A$34:$A$777,$A414,СВЦЭМ!$B$34:$B$777,F$383)+'СЕТ СН'!$F$16</f>
        <v>0</v>
      </c>
      <c r="G414" s="36">
        <f ca="1">SUMIFS(СВЦЭМ!$L$34:$L$777,СВЦЭМ!$A$34:$A$777,$A414,СВЦЭМ!$B$34:$B$777,G$383)+'СЕТ СН'!$F$16</f>
        <v>0</v>
      </c>
      <c r="H414" s="36">
        <f ca="1">SUMIFS(СВЦЭМ!$L$34:$L$777,СВЦЭМ!$A$34:$A$777,$A414,СВЦЭМ!$B$34:$B$777,H$383)+'СЕТ СН'!$F$16</f>
        <v>0</v>
      </c>
      <c r="I414" s="36">
        <f ca="1">SUMIFS(СВЦЭМ!$L$34:$L$777,СВЦЭМ!$A$34:$A$777,$A414,СВЦЭМ!$B$34:$B$777,I$383)+'СЕТ СН'!$F$16</f>
        <v>0</v>
      </c>
      <c r="J414" s="36">
        <f ca="1">SUMIFS(СВЦЭМ!$L$34:$L$777,СВЦЭМ!$A$34:$A$777,$A414,СВЦЭМ!$B$34:$B$777,J$383)+'СЕТ СН'!$F$16</f>
        <v>0</v>
      </c>
      <c r="K414" s="36">
        <f ca="1">SUMIFS(СВЦЭМ!$L$34:$L$777,СВЦЭМ!$A$34:$A$777,$A414,СВЦЭМ!$B$34:$B$777,K$383)+'СЕТ СН'!$F$16</f>
        <v>0</v>
      </c>
      <c r="L414" s="36">
        <f ca="1">SUMIFS(СВЦЭМ!$L$34:$L$777,СВЦЭМ!$A$34:$A$777,$A414,СВЦЭМ!$B$34:$B$777,L$383)+'СЕТ СН'!$F$16</f>
        <v>0</v>
      </c>
      <c r="M414" s="36">
        <f ca="1">SUMIFS(СВЦЭМ!$L$34:$L$777,СВЦЭМ!$A$34:$A$777,$A414,СВЦЭМ!$B$34:$B$777,M$383)+'СЕТ СН'!$F$16</f>
        <v>0</v>
      </c>
      <c r="N414" s="36">
        <f ca="1">SUMIFS(СВЦЭМ!$L$34:$L$777,СВЦЭМ!$A$34:$A$777,$A414,СВЦЭМ!$B$34:$B$777,N$383)+'СЕТ СН'!$F$16</f>
        <v>0</v>
      </c>
      <c r="O414" s="36">
        <f ca="1">SUMIFS(СВЦЭМ!$L$34:$L$777,СВЦЭМ!$A$34:$A$777,$A414,СВЦЭМ!$B$34:$B$777,O$383)+'СЕТ СН'!$F$16</f>
        <v>0</v>
      </c>
      <c r="P414" s="36">
        <f ca="1">SUMIFS(СВЦЭМ!$L$34:$L$777,СВЦЭМ!$A$34:$A$777,$A414,СВЦЭМ!$B$34:$B$777,P$383)+'СЕТ СН'!$F$16</f>
        <v>0</v>
      </c>
      <c r="Q414" s="36">
        <f ca="1">SUMIFS(СВЦЭМ!$L$34:$L$777,СВЦЭМ!$A$34:$A$777,$A414,СВЦЭМ!$B$34:$B$777,Q$383)+'СЕТ СН'!$F$16</f>
        <v>0</v>
      </c>
      <c r="R414" s="36">
        <f ca="1">SUMIFS(СВЦЭМ!$L$34:$L$777,СВЦЭМ!$A$34:$A$777,$A414,СВЦЭМ!$B$34:$B$777,R$383)+'СЕТ СН'!$F$16</f>
        <v>0</v>
      </c>
      <c r="S414" s="36">
        <f ca="1">SUMIFS(СВЦЭМ!$L$34:$L$777,СВЦЭМ!$A$34:$A$777,$A414,СВЦЭМ!$B$34:$B$777,S$383)+'СЕТ СН'!$F$16</f>
        <v>0</v>
      </c>
      <c r="T414" s="36">
        <f ca="1">SUMIFS(СВЦЭМ!$L$34:$L$777,СВЦЭМ!$A$34:$A$777,$A414,СВЦЭМ!$B$34:$B$777,T$383)+'СЕТ СН'!$F$16</f>
        <v>0</v>
      </c>
      <c r="U414" s="36">
        <f ca="1">SUMIFS(СВЦЭМ!$L$34:$L$777,СВЦЭМ!$A$34:$A$777,$A414,СВЦЭМ!$B$34:$B$777,U$383)+'СЕТ СН'!$F$16</f>
        <v>0</v>
      </c>
      <c r="V414" s="36">
        <f ca="1">SUMIFS(СВЦЭМ!$L$34:$L$777,СВЦЭМ!$A$34:$A$777,$A414,СВЦЭМ!$B$34:$B$777,V$383)+'СЕТ СН'!$F$16</f>
        <v>0</v>
      </c>
      <c r="W414" s="36">
        <f ca="1">SUMIFS(СВЦЭМ!$L$34:$L$777,СВЦЭМ!$A$34:$A$777,$A414,СВЦЭМ!$B$34:$B$777,W$383)+'СЕТ СН'!$F$16</f>
        <v>0</v>
      </c>
      <c r="X414" s="36">
        <f ca="1">SUMIFS(СВЦЭМ!$L$34:$L$777,СВЦЭМ!$A$34:$A$777,$A414,СВЦЭМ!$B$34:$B$777,X$383)+'СЕТ СН'!$F$16</f>
        <v>0</v>
      </c>
      <c r="Y414" s="36">
        <f ca="1">SUMIFS(СВЦЭМ!$L$34:$L$777,СВЦЭМ!$A$34:$A$777,$A414,СВЦЭМ!$B$34:$B$777,Y$383)+'СЕТ СН'!$F$16</f>
        <v>0</v>
      </c>
    </row>
    <row r="415" spans="1:26" ht="15.75" x14ac:dyDescent="0.2">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x14ac:dyDescent="0.2">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5" s="48" customFormat="1" ht="66" customHeight="1" x14ac:dyDescent="0.25">
      <c r="A417" s="157" t="s">
        <v>122</v>
      </c>
      <c r="B417" s="157"/>
      <c r="C417" s="157"/>
      <c r="D417" s="157"/>
      <c r="E417" s="157"/>
      <c r="F417" s="157"/>
      <c r="G417" s="157"/>
      <c r="H417" s="157"/>
      <c r="I417" s="157"/>
      <c r="J417" s="157"/>
      <c r="K417" s="157"/>
      <c r="L417" s="158">
        <f>СВЦЭМ!$D$18+'СЕТ СН'!$F$17</f>
        <v>0</v>
      </c>
      <c r="M417" s="159"/>
      <c r="N417" s="47"/>
      <c r="O417" s="47"/>
      <c r="P417" s="47"/>
      <c r="Q417" s="47"/>
      <c r="R417" s="47"/>
      <c r="S417" s="47"/>
      <c r="T417" s="47"/>
      <c r="U417" s="47"/>
      <c r="V417" s="47"/>
      <c r="W417" s="47"/>
      <c r="X417" s="47"/>
      <c r="Y417" s="47"/>
    </row>
    <row r="418" spans="1:25" ht="30" customHeight="1" x14ac:dyDescent="0.2">
      <c r="A418" s="38"/>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row>
    <row r="419" spans="1:25" ht="15.75" x14ac:dyDescent="0.2">
      <c r="A419" s="126" t="s">
        <v>74</v>
      </c>
      <c r="B419" s="126"/>
      <c r="C419" s="126"/>
      <c r="D419" s="126"/>
      <c r="E419" s="126"/>
      <c r="F419" s="126"/>
      <c r="G419" s="126"/>
      <c r="H419" s="126"/>
      <c r="I419" s="126"/>
      <c r="J419" s="126"/>
      <c r="K419" s="126"/>
      <c r="L419" s="126"/>
      <c r="M419" s="126"/>
      <c r="N419" s="127" t="s">
        <v>29</v>
      </c>
      <c r="O419" s="127"/>
      <c r="P419" s="127"/>
      <c r="Q419" s="127"/>
      <c r="R419" s="127"/>
      <c r="S419" s="127"/>
      <c r="T419" s="127"/>
      <c r="U419" s="127"/>
      <c r="V419" s="47"/>
      <c r="W419" s="47"/>
      <c r="X419" s="47"/>
      <c r="Y419" s="47"/>
    </row>
    <row r="420" spans="1:25" ht="15.75" x14ac:dyDescent="0.25">
      <c r="A420" s="126"/>
      <c r="B420" s="126"/>
      <c r="C420" s="126"/>
      <c r="D420" s="126"/>
      <c r="E420" s="126"/>
      <c r="F420" s="126"/>
      <c r="G420" s="126"/>
      <c r="H420" s="126"/>
      <c r="I420" s="126"/>
      <c r="J420" s="126"/>
      <c r="K420" s="126"/>
      <c r="L420" s="126"/>
      <c r="M420" s="126"/>
      <c r="N420" s="128" t="s">
        <v>0</v>
      </c>
      <c r="O420" s="128"/>
      <c r="P420" s="128" t="s">
        <v>1</v>
      </c>
      <c r="Q420" s="128"/>
      <c r="R420" s="128" t="s">
        <v>2</v>
      </c>
      <c r="S420" s="128"/>
      <c r="T420" s="128" t="s">
        <v>3</v>
      </c>
      <c r="U420" s="128"/>
    </row>
    <row r="421" spans="1:25" ht="15.75" x14ac:dyDescent="0.25">
      <c r="A421" s="126"/>
      <c r="B421" s="126"/>
      <c r="C421" s="126"/>
      <c r="D421" s="126"/>
      <c r="E421" s="126"/>
      <c r="F421" s="126"/>
      <c r="G421" s="126"/>
      <c r="H421" s="126"/>
      <c r="I421" s="126"/>
      <c r="J421" s="126"/>
      <c r="K421" s="126"/>
      <c r="L421" s="126"/>
      <c r="M421" s="126"/>
      <c r="N421" s="129">
        <f>СВЦЭМ!$D$12+'СЕТ СН'!$F$13-'СЕТ СН'!$F$25</f>
        <v>548895.52117621247</v>
      </c>
      <c r="O421" s="130"/>
      <c r="P421" s="129">
        <f>СВЦЭМ!$D$12+'СЕТ СН'!$F$13-'СЕТ СН'!$G$25</f>
        <v>548895.52117621247</v>
      </c>
      <c r="Q421" s="130"/>
      <c r="R421" s="129">
        <f>СВЦЭМ!$D$12+'СЕТ СН'!$F$13-'СЕТ СН'!$H$25</f>
        <v>548895.52117621247</v>
      </c>
      <c r="S421" s="130"/>
      <c r="T421" s="129">
        <f>СВЦЭМ!$D$12+'СЕТ СН'!$F$13-'СЕТ СН'!$I$25</f>
        <v>548895.52117621247</v>
      </c>
      <c r="U421" s="130"/>
    </row>
    <row r="422" spans="1:25" ht="30" customHeight="1" x14ac:dyDescent="0.25"/>
    <row r="423" spans="1:25" ht="30" customHeight="1" x14ac:dyDescent="0.25"/>
    <row r="424" spans="1:25" ht="30" customHeight="1" x14ac:dyDescent="0.25"/>
    <row r="425" spans="1:25" ht="30" customHeight="1" x14ac:dyDescent="0.25"/>
    <row r="426" spans="1:25" ht="30" customHeight="1" x14ac:dyDescent="0.25"/>
    <row r="427" spans="1:25" ht="30" customHeight="1" x14ac:dyDescent="0.25"/>
    <row r="428" spans="1:25" ht="30" customHeight="1" x14ac:dyDescent="0.25"/>
    <row r="429" spans="1:25" ht="30" customHeight="1" x14ac:dyDescent="0.25"/>
    <row r="430" spans="1:25" ht="30" customHeight="1" x14ac:dyDescent="0.25"/>
    <row r="431" spans="1:25" ht="30" customHeight="1" x14ac:dyDescent="0.25"/>
    <row r="432" spans="1:25" ht="30" customHeight="1" x14ac:dyDescent="0.25"/>
    <row r="433" ht="30" customHeight="1" x14ac:dyDescent="0.25"/>
    <row r="434" ht="30" customHeight="1" x14ac:dyDescent="0.25"/>
    <row r="435" ht="30" customHeight="1" x14ac:dyDescent="0.25"/>
    <row r="436" ht="30" customHeight="1" x14ac:dyDescent="0.25"/>
    <row r="437" ht="30" customHeight="1" x14ac:dyDescent="0.25"/>
    <row r="438" ht="30" customHeight="1" x14ac:dyDescent="0.25"/>
    <row r="439" ht="30" customHeight="1" x14ac:dyDescent="0.25"/>
    <row r="440" ht="30" customHeight="1" x14ac:dyDescent="0.25"/>
    <row r="441" ht="30" customHeight="1" x14ac:dyDescent="0.25"/>
    <row r="442" ht="30" customHeight="1" x14ac:dyDescent="0.25"/>
    <row r="443" ht="30" customHeight="1" x14ac:dyDescent="0.25"/>
    <row r="444" ht="30" customHeight="1" x14ac:dyDescent="0.25"/>
    <row r="445" ht="30" customHeight="1" x14ac:dyDescent="0.25"/>
    <row r="446" ht="30" customHeight="1" x14ac:dyDescent="0.25"/>
    <row r="447" ht="30" customHeight="1" x14ac:dyDescent="0.25"/>
    <row r="448"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19:M421"/>
    <mergeCell ref="N419:U419"/>
    <mergeCell ref="N420:O420"/>
    <mergeCell ref="P420:Q420"/>
    <mergeCell ref="R420:S420"/>
    <mergeCell ref="T420:U420"/>
    <mergeCell ref="A417:K417"/>
    <mergeCell ref="L417:M417"/>
    <mergeCell ref="A173:A175"/>
    <mergeCell ref="B173:Y174"/>
    <mergeCell ref="N421:O421"/>
    <mergeCell ref="P421:Q421"/>
    <mergeCell ref="R421:S421"/>
    <mergeCell ref="T421:U421"/>
    <mergeCell ref="A311:A313"/>
    <mergeCell ref="B311:Y312"/>
    <mergeCell ref="A205:A207"/>
    <mergeCell ref="B205:Y206"/>
    <mergeCell ref="A240:A242"/>
    <mergeCell ref="B240:Y241"/>
    <mergeCell ref="A276:A278"/>
    <mergeCell ref="B276:Y277"/>
    <mergeCell ref="A1:Y1"/>
    <mergeCell ref="A3:Y3"/>
    <mergeCell ref="A4:Y4"/>
    <mergeCell ref="A9:A11"/>
    <mergeCell ref="B9:Y10"/>
    <mergeCell ref="B42:Y43"/>
    <mergeCell ref="A346:A348"/>
    <mergeCell ref="B346:Y347"/>
    <mergeCell ref="A381:A383"/>
    <mergeCell ref="B381:Y382"/>
    <mergeCell ref="A42:A44"/>
    <mergeCell ref="B75:Y76"/>
    <mergeCell ref="B108:Y109"/>
    <mergeCell ref="A75:A77"/>
    <mergeCell ref="A108:A110"/>
    <mergeCell ref="A141:A143"/>
    <mergeCell ref="B141:Y142"/>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53"/>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феврале 2019г.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3" t="s">
        <v>42</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ht="32.25" customHeight="1" x14ac:dyDescent="0.2">
      <c r="A4" s="143" t="s">
        <v>81</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7" t="s">
        <v>7</v>
      </c>
      <c r="B9" s="131" t="s">
        <v>134</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01.02.2019</v>
      </c>
      <c r="B12" s="36">
        <f>SUMIFS(СВЦЭМ!$D$33:$D$776,СВЦЭМ!$A$33:$A$776,$A12,СВЦЭМ!$B$33:$B$776,B$11)+'СЕТ СН'!$F$14+СВЦЭМ!$D$10+'СЕТ СН'!$F$8*'СЕТ СН'!$F$9-'СЕТ СН'!$F$26</f>
        <v>1368.32254977</v>
      </c>
      <c r="C12" s="36">
        <f>SUMIFS(СВЦЭМ!$D$33:$D$776,СВЦЭМ!$A$33:$A$776,$A12,СВЦЭМ!$B$33:$B$776,C$11)+'СЕТ СН'!$F$14+СВЦЭМ!$D$10+'СЕТ СН'!$F$8*'СЕТ СН'!$F$9-'СЕТ СН'!$F$26</f>
        <v>1398.93208123</v>
      </c>
      <c r="D12" s="36">
        <f>SUMIFS(СВЦЭМ!$D$33:$D$776,СВЦЭМ!$A$33:$A$776,$A12,СВЦЭМ!$B$33:$B$776,D$11)+'СЕТ СН'!$F$14+СВЦЭМ!$D$10+'СЕТ СН'!$F$8*'СЕТ СН'!$F$9-'СЕТ СН'!$F$26</f>
        <v>1416.5682843099999</v>
      </c>
      <c r="E12" s="36">
        <f>SUMIFS(СВЦЭМ!$D$33:$D$776,СВЦЭМ!$A$33:$A$776,$A12,СВЦЭМ!$B$33:$B$776,E$11)+'СЕТ СН'!$F$14+СВЦЭМ!$D$10+'СЕТ СН'!$F$8*'СЕТ СН'!$F$9-'СЕТ СН'!$F$26</f>
        <v>1415.5755220699998</v>
      </c>
      <c r="F12" s="36">
        <f>SUMIFS(СВЦЭМ!$D$33:$D$776,СВЦЭМ!$A$33:$A$776,$A12,СВЦЭМ!$B$33:$B$776,F$11)+'СЕТ СН'!$F$14+СВЦЭМ!$D$10+'СЕТ СН'!$F$8*'СЕТ СН'!$F$9-'СЕТ СН'!$F$26</f>
        <v>1408.17987662</v>
      </c>
      <c r="G12" s="36">
        <f>SUMIFS(СВЦЭМ!$D$33:$D$776,СВЦЭМ!$A$33:$A$776,$A12,СВЦЭМ!$B$33:$B$776,G$11)+'СЕТ СН'!$F$14+СВЦЭМ!$D$10+'СЕТ СН'!$F$8*'СЕТ СН'!$F$9-'СЕТ СН'!$F$26</f>
        <v>1391.52590848</v>
      </c>
      <c r="H12" s="36">
        <f>SUMIFS(СВЦЭМ!$D$33:$D$776,СВЦЭМ!$A$33:$A$776,$A12,СВЦЭМ!$B$33:$B$776,H$11)+'СЕТ СН'!$F$14+СВЦЭМ!$D$10+'СЕТ СН'!$F$8*'СЕТ СН'!$F$9-'СЕТ СН'!$F$26</f>
        <v>1338.6442753699998</v>
      </c>
      <c r="I12" s="36">
        <f>SUMIFS(СВЦЭМ!$D$33:$D$776,СВЦЭМ!$A$33:$A$776,$A12,СВЦЭМ!$B$33:$B$776,I$11)+'СЕТ СН'!$F$14+СВЦЭМ!$D$10+'СЕТ СН'!$F$8*'СЕТ СН'!$F$9-'СЕТ СН'!$F$26</f>
        <v>1310.67227641</v>
      </c>
      <c r="J12" s="36">
        <f>SUMIFS(СВЦЭМ!$D$33:$D$776,СВЦЭМ!$A$33:$A$776,$A12,СВЦЭМ!$B$33:$B$776,J$11)+'СЕТ СН'!$F$14+СВЦЭМ!$D$10+'СЕТ СН'!$F$8*'СЕТ СН'!$F$9-'СЕТ СН'!$F$26</f>
        <v>1275.42138112</v>
      </c>
      <c r="K12" s="36">
        <f>SUMIFS(СВЦЭМ!$D$33:$D$776,СВЦЭМ!$A$33:$A$776,$A12,СВЦЭМ!$B$33:$B$776,K$11)+'СЕТ СН'!$F$14+СВЦЭМ!$D$10+'СЕТ СН'!$F$8*'СЕТ СН'!$F$9-'СЕТ СН'!$F$26</f>
        <v>1265.3895304999999</v>
      </c>
      <c r="L12" s="36">
        <f>SUMIFS(СВЦЭМ!$D$33:$D$776,СВЦЭМ!$A$33:$A$776,$A12,СВЦЭМ!$B$33:$B$776,L$11)+'СЕТ СН'!$F$14+СВЦЭМ!$D$10+'СЕТ СН'!$F$8*'СЕТ СН'!$F$9-'СЕТ СН'!$F$26</f>
        <v>1266.3208115999998</v>
      </c>
      <c r="M12" s="36">
        <f>SUMIFS(СВЦЭМ!$D$33:$D$776,СВЦЭМ!$A$33:$A$776,$A12,СВЦЭМ!$B$33:$B$776,M$11)+'СЕТ СН'!$F$14+СВЦЭМ!$D$10+'СЕТ СН'!$F$8*'СЕТ СН'!$F$9-'СЕТ СН'!$F$26</f>
        <v>1281.11830521</v>
      </c>
      <c r="N12" s="36">
        <f>SUMIFS(СВЦЭМ!$D$33:$D$776,СВЦЭМ!$A$33:$A$776,$A12,СВЦЭМ!$B$33:$B$776,N$11)+'СЕТ СН'!$F$14+СВЦЭМ!$D$10+'СЕТ СН'!$F$8*'СЕТ СН'!$F$9-'СЕТ СН'!$F$26</f>
        <v>1283.16221178</v>
      </c>
      <c r="O12" s="36">
        <f>SUMIFS(СВЦЭМ!$D$33:$D$776,СВЦЭМ!$A$33:$A$776,$A12,СВЦЭМ!$B$33:$B$776,O$11)+'СЕТ СН'!$F$14+СВЦЭМ!$D$10+'СЕТ СН'!$F$8*'СЕТ СН'!$F$9-'СЕТ СН'!$F$26</f>
        <v>1250.4897330899998</v>
      </c>
      <c r="P12" s="36">
        <f>SUMIFS(СВЦЭМ!$D$33:$D$776,СВЦЭМ!$A$33:$A$776,$A12,СВЦЭМ!$B$33:$B$776,P$11)+'СЕТ СН'!$F$14+СВЦЭМ!$D$10+'СЕТ СН'!$F$8*'СЕТ СН'!$F$9-'СЕТ СН'!$F$26</f>
        <v>1256.5302472999999</v>
      </c>
      <c r="Q12" s="36">
        <f>SUMIFS(СВЦЭМ!$D$33:$D$776,СВЦЭМ!$A$33:$A$776,$A12,СВЦЭМ!$B$33:$B$776,Q$11)+'СЕТ СН'!$F$14+СВЦЭМ!$D$10+'СЕТ СН'!$F$8*'СЕТ СН'!$F$9-'СЕТ СН'!$F$26</f>
        <v>1266.6505777299999</v>
      </c>
      <c r="R12" s="36">
        <f>SUMIFS(СВЦЭМ!$D$33:$D$776,СВЦЭМ!$A$33:$A$776,$A12,СВЦЭМ!$B$33:$B$776,R$11)+'СЕТ СН'!$F$14+СВЦЭМ!$D$10+'СЕТ СН'!$F$8*'СЕТ СН'!$F$9-'СЕТ СН'!$F$26</f>
        <v>1267.4729665599998</v>
      </c>
      <c r="S12" s="36">
        <f>SUMIFS(СВЦЭМ!$D$33:$D$776,СВЦЭМ!$A$33:$A$776,$A12,СВЦЭМ!$B$33:$B$776,S$11)+'СЕТ СН'!$F$14+СВЦЭМ!$D$10+'СЕТ СН'!$F$8*'СЕТ СН'!$F$9-'СЕТ СН'!$F$26</f>
        <v>1245.18835855</v>
      </c>
      <c r="T12" s="36">
        <f>SUMIFS(СВЦЭМ!$D$33:$D$776,СВЦЭМ!$A$33:$A$776,$A12,СВЦЭМ!$B$33:$B$776,T$11)+'СЕТ СН'!$F$14+СВЦЭМ!$D$10+'СЕТ СН'!$F$8*'СЕТ СН'!$F$9-'СЕТ СН'!$F$26</f>
        <v>1215.7083607</v>
      </c>
      <c r="U12" s="36">
        <f>SUMIFS(СВЦЭМ!$D$33:$D$776,СВЦЭМ!$A$33:$A$776,$A12,СВЦЭМ!$B$33:$B$776,U$11)+'СЕТ СН'!$F$14+СВЦЭМ!$D$10+'СЕТ СН'!$F$8*'СЕТ СН'!$F$9-'СЕТ СН'!$F$26</f>
        <v>1216.3782805399999</v>
      </c>
      <c r="V12" s="36">
        <f>SUMIFS(СВЦЭМ!$D$33:$D$776,СВЦЭМ!$A$33:$A$776,$A12,СВЦЭМ!$B$33:$B$776,V$11)+'СЕТ СН'!$F$14+СВЦЭМ!$D$10+'СЕТ СН'!$F$8*'СЕТ СН'!$F$9-'СЕТ СН'!$F$26</f>
        <v>1240.68715378</v>
      </c>
      <c r="W12" s="36">
        <f>SUMIFS(СВЦЭМ!$D$33:$D$776,СВЦЭМ!$A$33:$A$776,$A12,СВЦЭМ!$B$33:$B$776,W$11)+'СЕТ СН'!$F$14+СВЦЭМ!$D$10+'СЕТ СН'!$F$8*'СЕТ СН'!$F$9-'СЕТ СН'!$F$26</f>
        <v>1260.4957158099999</v>
      </c>
      <c r="X12" s="36">
        <f>SUMIFS(СВЦЭМ!$D$33:$D$776,СВЦЭМ!$A$33:$A$776,$A12,СВЦЭМ!$B$33:$B$776,X$11)+'СЕТ СН'!$F$14+СВЦЭМ!$D$10+'СЕТ СН'!$F$8*'СЕТ СН'!$F$9-'СЕТ СН'!$F$26</f>
        <v>1274.1413833199999</v>
      </c>
      <c r="Y12" s="36">
        <f>SUMIFS(СВЦЭМ!$D$33:$D$776,СВЦЭМ!$A$33:$A$776,$A12,СВЦЭМ!$B$33:$B$776,Y$11)+'СЕТ СН'!$F$14+СВЦЭМ!$D$10+'СЕТ СН'!$F$8*'СЕТ СН'!$F$9-'СЕТ СН'!$F$26</f>
        <v>1287.12808776</v>
      </c>
    </row>
    <row r="13" spans="1:25" ht="15.75" x14ac:dyDescent="0.2">
      <c r="A13" s="35">
        <f>A12+1</f>
        <v>43498</v>
      </c>
      <c r="B13" s="36">
        <f>SUMIFS(СВЦЭМ!$D$33:$D$776,СВЦЭМ!$A$33:$A$776,$A13,СВЦЭМ!$B$33:$B$776,B$11)+'СЕТ СН'!$F$14+СВЦЭМ!$D$10+'СЕТ СН'!$F$8*'СЕТ СН'!$F$9-'СЕТ СН'!$F$26</f>
        <v>1380.7416861099998</v>
      </c>
      <c r="C13" s="36">
        <f>SUMIFS(СВЦЭМ!$D$33:$D$776,СВЦЭМ!$A$33:$A$776,$A13,СВЦЭМ!$B$33:$B$776,C$11)+'СЕТ СН'!$F$14+СВЦЭМ!$D$10+'СЕТ СН'!$F$8*'СЕТ СН'!$F$9-'СЕТ СН'!$F$26</f>
        <v>1385.4968264099998</v>
      </c>
      <c r="D13" s="36">
        <f>SUMIFS(СВЦЭМ!$D$33:$D$776,СВЦЭМ!$A$33:$A$776,$A13,СВЦЭМ!$B$33:$B$776,D$11)+'СЕТ СН'!$F$14+СВЦЭМ!$D$10+'СЕТ СН'!$F$8*'СЕТ СН'!$F$9-'СЕТ СН'!$F$26</f>
        <v>1388.7467123299998</v>
      </c>
      <c r="E13" s="36">
        <f>SUMIFS(СВЦЭМ!$D$33:$D$776,СВЦЭМ!$A$33:$A$776,$A13,СВЦЭМ!$B$33:$B$776,E$11)+'СЕТ СН'!$F$14+СВЦЭМ!$D$10+'СЕТ СН'!$F$8*'СЕТ СН'!$F$9-'СЕТ СН'!$F$26</f>
        <v>1402.0865455199998</v>
      </c>
      <c r="F13" s="36">
        <f>SUMIFS(СВЦЭМ!$D$33:$D$776,СВЦЭМ!$A$33:$A$776,$A13,СВЦЭМ!$B$33:$B$776,F$11)+'СЕТ СН'!$F$14+СВЦЭМ!$D$10+'СЕТ СН'!$F$8*'СЕТ СН'!$F$9-'СЕТ СН'!$F$26</f>
        <v>1407.4054354599998</v>
      </c>
      <c r="G13" s="36">
        <f>SUMIFS(СВЦЭМ!$D$33:$D$776,СВЦЭМ!$A$33:$A$776,$A13,СВЦЭМ!$B$33:$B$776,G$11)+'СЕТ СН'!$F$14+СВЦЭМ!$D$10+'СЕТ СН'!$F$8*'СЕТ СН'!$F$9-'СЕТ СН'!$F$26</f>
        <v>1387.47655614</v>
      </c>
      <c r="H13" s="36">
        <f>SUMIFS(СВЦЭМ!$D$33:$D$776,СВЦЭМ!$A$33:$A$776,$A13,СВЦЭМ!$B$33:$B$776,H$11)+'СЕТ СН'!$F$14+СВЦЭМ!$D$10+'СЕТ СН'!$F$8*'СЕТ СН'!$F$9-'СЕТ СН'!$F$26</f>
        <v>1362.19244054</v>
      </c>
      <c r="I13" s="36">
        <f>SUMIFS(СВЦЭМ!$D$33:$D$776,СВЦЭМ!$A$33:$A$776,$A13,СВЦЭМ!$B$33:$B$776,I$11)+'СЕТ СН'!$F$14+СВЦЭМ!$D$10+'СЕТ СН'!$F$8*'СЕТ СН'!$F$9-'СЕТ СН'!$F$26</f>
        <v>1353.1293019899999</v>
      </c>
      <c r="J13" s="36">
        <f>SUMIFS(СВЦЭМ!$D$33:$D$776,СВЦЭМ!$A$33:$A$776,$A13,СВЦЭМ!$B$33:$B$776,J$11)+'СЕТ СН'!$F$14+СВЦЭМ!$D$10+'СЕТ СН'!$F$8*'СЕТ СН'!$F$9-'СЕТ СН'!$F$26</f>
        <v>1306.8261827499998</v>
      </c>
      <c r="K13" s="36">
        <f>SUMIFS(СВЦЭМ!$D$33:$D$776,СВЦЭМ!$A$33:$A$776,$A13,СВЦЭМ!$B$33:$B$776,K$11)+'СЕТ СН'!$F$14+СВЦЭМ!$D$10+'СЕТ СН'!$F$8*'СЕТ СН'!$F$9-'СЕТ СН'!$F$26</f>
        <v>1280.6170203899999</v>
      </c>
      <c r="L13" s="36">
        <f>SUMIFS(СВЦЭМ!$D$33:$D$776,СВЦЭМ!$A$33:$A$776,$A13,СВЦЭМ!$B$33:$B$776,L$11)+'СЕТ СН'!$F$14+СВЦЭМ!$D$10+'СЕТ СН'!$F$8*'СЕТ СН'!$F$9-'СЕТ СН'!$F$26</f>
        <v>1266.4382534899999</v>
      </c>
      <c r="M13" s="36">
        <f>SUMIFS(СВЦЭМ!$D$33:$D$776,СВЦЭМ!$A$33:$A$776,$A13,СВЦЭМ!$B$33:$B$776,M$11)+'СЕТ СН'!$F$14+СВЦЭМ!$D$10+'СЕТ СН'!$F$8*'СЕТ СН'!$F$9-'СЕТ СН'!$F$26</f>
        <v>1283.94310518</v>
      </c>
      <c r="N13" s="36">
        <f>SUMIFS(СВЦЭМ!$D$33:$D$776,СВЦЭМ!$A$33:$A$776,$A13,СВЦЭМ!$B$33:$B$776,N$11)+'СЕТ СН'!$F$14+СВЦЭМ!$D$10+'СЕТ СН'!$F$8*'СЕТ СН'!$F$9-'СЕТ СН'!$F$26</f>
        <v>1274.2551148699999</v>
      </c>
      <c r="O13" s="36">
        <f>SUMIFS(СВЦЭМ!$D$33:$D$776,СВЦЭМ!$A$33:$A$776,$A13,СВЦЭМ!$B$33:$B$776,O$11)+'СЕТ СН'!$F$14+СВЦЭМ!$D$10+'СЕТ СН'!$F$8*'СЕТ СН'!$F$9-'СЕТ СН'!$F$26</f>
        <v>1249.65395315</v>
      </c>
      <c r="P13" s="36">
        <f>SUMIFS(СВЦЭМ!$D$33:$D$776,СВЦЭМ!$A$33:$A$776,$A13,СВЦЭМ!$B$33:$B$776,P$11)+'СЕТ СН'!$F$14+СВЦЭМ!$D$10+'СЕТ СН'!$F$8*'СЕТ СН'!$F$9-'СЕТ СН'!$F$26</f>
        <v>1262.329804</v>
      </c>
      <c r="Q13" s="36">
        <f>SUMIFS(СВЦЭМ!$D$33:$D$776,СВЦЭМ!$A$33:$A$776,$A13,СВЦЭМ!$B$33:$B$776,Q$11)+'СЕТ СН'!$F$14+СВЦЭМ!$D$10+'СЕТ СН'!$F$8*'СЕТ СН'!$F$9-'СЕТ СН'!$F$26</f>
        <v>1275.03392624</v>
      </c>
      <c r="R13" s="36">
        <f>SUMIFS(СВЦЭМ!$D$33:$D$776,СВЦЭМ!$A$33:$A$776,$A13,СВЦЭМ!$B$33:$B$776,R$11)+'СЕТ СН'!$F$14+СВЦЭМ!$D$10+'СЕТ СН'!$F$8*'СЕТ СН'!$F$9-'СЕТ СН'!$F$26</f>
        <v>1281.8705027699998</v>
      </c>
      <c r="S13" s="36">
        <f>SUMIFS(СВЦЭМ!$D$33:$D$776,СВЦЭМ!$A$33:$A$776,$A13,СВЦЭМ!$B$33:$B$776,S$11)+'СЕТ СН'!$F$14+СВЦЭМ!$D$10+'СЕТ СН'!$F$8*'СЕТ СН'!$F$9-'СЕТ СН'!$F$26</f>
        <v>1279.9460034699998</v>
      </c>
      <c r="T13" s="36">
        <f>SUMIFS(СВЦЭМ!$D$33:$D$776,СВЦЭМ!$A$33:$A$776,$A13,СВЦЭМ!$B$33:$B$776,T$11)+'СЕТ СН'!$F$14+СВЦЭМ!$D$10+'СЕТ СН'!$F$8*'СЕТ СН'!$F$9-'СЕТ СН'!$F$26</f>
        <v>1231.99083658</v>
      </c>
      <c r="U13" s="36">
        <f>SUMIFS(СВЦЭМ!$D$33:$D$776,СВЦЭМ!$A$33:$A$776,$A13,СВЦЭМ!$B$33:$B$776,U$11)+'СЕТ СН'!$F$14+СВЦЭМ!$D$10+'СЕТ СН'!$F$8*'СЕТ СН'!$F$9-'СЕТ СН'!$F$26</f>
        <v>1220.4501857299999</v>
      </c>
      <c r="V13" s="36">
        <f>SUMIFS(СВЦЭМ!$D$33:$D$776,СВЦЭМ!$A$33:$A$776,$A13,СВЦЭМ!$B$33:$B$776,V$11)+'СЕТ СН'!$F$14+СВЦЭМ!$D$10+'СЕТ СН'!$F$8*'СЕТ СН'!$F$9-'СЕТ СН'!$F$26</f>
        <v>1240.0130179499999</v>
      </c>
      <c r="W13" s="36">
        <f>SUMIFS(СВЦЭМ!$D$33:$D$776,СВЦЭМ!$A$33:$A$776,$A13,СВЦЭМ!$B$33:$B$776,W$11)+'СЕТ СН'!$F$14+СВЦЭМ!$D$10+'СЕТ СН'!$F$8*'СЕТ СН'!$F$9-'СЕТ СН'!$F$26</f>
        <v>1256.9237644099999</v>
      </c>
      <c r="X13" s="36">
        <f>SUMIFS(СВЦЭМ!$D$33:$D$776,СВЦЭМ!$A$33:$A$776,$A13,СВЦЭМ!$B$33:$B$776,X$11)+'СЕТ СН'!$F$14+СВЦЭМ!$D$10+'СЕТ СН'!$F$8*'СЕТ СН'!$F$9-'СЕТ СН'!$F$26</f>
        <v>1274.0212939599999</v>
      </c>
      <c r="Y13" s="36">
        <f>SUMIFS(СВЦЭМ!$D$33:$D$776,СВЦЭМ!$A$33:$A$776,$A13,СВЦЭМ!$B$33:$B$776,Y$11)+'СЕТ СН'!$F$14+СВЦЭМ!$D$10+'СЕТ СН'!$F$8*'СЕТ СН'!$F$9-'СЕТ СН'!$F$26</f>
        <v>1290.8095083399999</v>
      </c>
    </row>
    <row r="14" spans="1:25" ht="15.75" x14ac:dyDescent="0.2">
      <c r="A14" s="35">
        <f t="shared" ref="A14:A39" si="0">A13+1</f>
        <v>43499</v>
      </c>
      <c r="B14" s="36">
        <f>SUMIFS(СВЦЭМ!$D$33:$D$776,СВЦЭМ!$A$33:$A$776,$A14,СВЦЭМ!$B$33:$B$776,B$11)+'СЕТ СН'!$F$14+СВЦЭМ!$D$10+'СЕТ СН'!$F$8*'СЕТ СН'!$F$9-'СЕТ СН'!$F$26</f>
        <v>1346.3462401699999</v>
      </c>
      <c r="C14" s="36">
        <f>SUMIFS(СВЦЭМ!$D$33:$D$776,СВЦЭМ!$A$33:$A$776,$A14,СВЦЭМ!$B$33:$B$776,C$11)+'СЕТ СН'!$F$14+СВЦЭМ!$D$10+'СЕТ СН'!$F$8*'СЕТ СН'!$F$9-'СЕТ СН'!$F$26</f>
        <v>1392.25088276</v>
      </c>
      <c r="D14" s="36">
        <f>SUMIFS(СВЦЭМ!$D$33:$D$776,СВЦЭМ!$A$33:$A$776,$A14,СВЦЭМ!$B$33:$B$776,D$11)+'СЕТ СН'!$F$14+СВЦЭМ!$D$10+'СЕТ СН'!$F$8*'СЕТ СН'!$F$9-'СЕТ СН'!$F$26</f>
        <v>1392.67012071</v>
      </c>
      <c r="E14" s="36">
        <f>SUMIFS(СВЦЭМ!$D$33:$D$776,СВЦЭМ!$A$33:$A$776,$A14,СВЦЭМ!$B$33:$B$776,E$11)+'СЕТ СН'!$F$14+СВЦЭМ!$D$10+'СЕТ СН'!$F$8*'СЕТ СН'!$F$9-'СЕТ СН'!$F$26</f>
        <v>1407.4967495199999</v>
      </c>
      <c r="F14" s="36">
        <f>SUMIFS(СВЦЭМ!$D$33:$D$776,СВЦЭМ!$A$33:$A$776,$A14,СВЦЭМ!$B$33:$B$776,F$11)+'СЕТ СН'!$F$14+СВЦЭМ!$D$10+'СЕТ СН'!$F$8*'СЕТ СН'!$F$9-'СЕТ СН'!$F$26</f>
        <v>1403.2007439199999</v>
      </c>
      <c r="G14" s="36">
        <f>SUMIFS(СВЦЭМ!$D$33:$D$776,СВЦЭМ!$A$33:$A$776,$A14,СВЦЭМ!$B$33:$B$776,G$11)+'СЕТ СН'!$F$14+СВЦЭМ!$D$10+'СЕТ СН'!$F$8*'СЕТ СН'!$F$9-'СЕТ СН'!$F$26</f>
        <v>1398.4699609099998</v>
      </c>
      <c r="H14" s="36">
        <f>SUMIFS(СВЦЭМ!$D$33:$D$776,СВЦЭМ!$A$33:$A$776,$A14,СВЦЭМ!$B$33:$B$776,H$11)+'СЕТ СН'!$F$14+СВЦЭМ!$D$10+'СЕТ СН'!$F$8*'СЕТ СН'!$F$9-'СЕТ СН'!$F$26</f>
        <v>1375.53893694</v>
      </c>
      <c r="I14" s="36">
        <f>SUMIFS(СВЦЭМ!$D$33:$D$776,СВЦЭМ!$A$33:$A$776,$A14,СВЦЭМ!$B$33:$B$776,I$11)+'СЕТ СН'!$F$14+СВЦЭМ!$D$10+'СЕТ СН'!$F$8*'СЕТ СН'!$F$9-'СЕТ СН'!$F$26</f>
        <v>1365.4732833199998</v>
      </c>
      <c r="J14" s="36">
        <f>SUMIFS(СВЦЭМ!$D$33:$D$776,СВЦЭМ!$A$33:$A$776,$A14,СВЦЭМ!$B$33:$B$776,J$11)+'СЕТ СН'!$F$14+СВЦЭМ!$D$10+'СЕТ СН'!$F$8*'СЕТ СН'!$F$9-'СЕТ СН'!$F$26</f>
        <v>1340.10503303</v>
      </c>
      <c r="K14" s="36">
        <f>SUMIFS(СВЦЭМ!$D$33:$D$776,СВЦЭМ!$A$33:$A$776,$A14,СВЦЭМ!$B$33:$B$776,K$11)+'СЕТ СН'!$F$14+СВЦЭМ!$D$10+'СЕТ СН'!$F$8*'СЕТ СН'!$F$9-'СЕТ СН'!$F$26</f>
        <v>1304.1162893999999</v>
      </c>
      <c r="L14" s="36">
        <f>SUMIFS(СВЦЭМ!$D$33:$D$776,СВЦЭМ!$A$33:$A$776,$A14,СВЦЭМ!$B$33:$B$776,L$11)+'СЕТ СН'!$F$14+СВЦЭМ!$D$10+'СЕТ СН'!$F$8*'СЕТ СН'!$F$9-'СЕТ СН'!$F$26</f>
        <v>1274.39496199</v>
      </c>
      <c r="M14" s="36">
        <f>SUMIFS(СВЦЭМ!$D$33:$D$776,СВЦЭМ!$A$33:$A$776,$A14,СВЦЭМ!$B$33:$B$776,M$11)+'СЕТ СН'!$F$14+СВЦЭМ!$D$10+'СЕТ СН'!$F$8*'СЕТ СН'!$F$9-'СЕТ СН'!$F$26</f>
        <v>1279.7653552299998</v>
      </c>
      <c r="N14" s="36">
        <f>SUMIFS(СВЦЭМ!$D$33:$D$776,СВЦЭМ!$A$33:$A$776,$A14,СВЦЭМ!$B$33:$B$776,N$11)+'СЕТ СН'!$F$14+СВЦЭМ!$D$10+'СЕТ СН'!$F$8*'СЕТ СН'!$F$9-'СЕТ СН'!$F$26</f>
        <v>1287.0931150699998</v>
      </c>
      <c r="O14" s="36">
        <f>SUMIFS(СВЦЭМ!$D$33:$D$776,СВЦЭМ!$A$33:$A$776,$A14,СВЦЭМ!$B$33:$B$776,O$11)+'СЕТ СН'!$F$14+СВЦЭМ!$D$10+'СЕТ СН'!$F$8*'СЕТ СН'!$F$9-'СЕТ СН'!$F$26</f>
        <v>1271.3510801</v>
      </c>
      <c r="P14" s="36">
        <f>SUMIFS(СВЦЭМ!$D$33:$D$776,СВЦЭМ!$A$33:$A$776,$A14,СВЦЭМ!$B$33:$B$776,P$11)+'СЕТ СН'!$F$14+СВЦЭМ!$D$10+'СЕТ СН'!$F$8*'СЕТ СН'!$F$9-'СЕТ СН'!$F$26</f>
        <v>1276.93860903</v>
      </c>
      <c r="Q14" s="36">
        <f>SUMIFS(СВЦЭМ!$D$33:$D$776,СВЦЭМ!$A$33:$A$776,$A14,СВЦЭМ!$B$33:$B$776,Q$11)+'СЕТ СН'!$F$14+СВЦЭМ!$D$10+'СЕТ СН'!$F$8*'СЕТ СН'!$F$9-'СЕТ СН'!$F$26</f>
        <v>1293.4907084399999</v>
      </c>
      <c r="R14" s="36">
        <f>SUMIFS(СВЦЭМ!$D$33:$D$776,СВЦЭМ!$A$33:$A$776,$A14,СВЦЭМ!$B$33:$B$776,R$11)+'СЕТ СН'!$F$14+СВЦЭМ!$D$10+'СЕТ СН'!$F$8*'СЕТ СН'!$F$9-'СЕТ СН'!$F$26</f>
        <v>1276.7440277599999</v>
      </c>
      <c r="S14" s="36">
        <f>SUMIFS(СВЦЭМ!$D$33:$D$776,СВЦЭМ!$A$33:$A$776,$A14,СВЦЭМ!$B$33:$B$776,S$11)+'СЕТ СН'!$F$14+СВЦЭМ!$D$10+'СЕТ СН'!$F$8*'СЕТ СН'!$F$9-'СЕТ СН'!$F$26</f>
        <v>1262.43363391</v>
      </c>
      <c r="T14" s="36">
        <f>SUMIFS(СВЦЭМ!$D$33:$D$776,СВЦЭМ!$A$33:$A$776,$A14,СВЦЭМ!$B$33:$B$776,T$11)+'СЕТ СН'!$F$14+СВЦЭМ!$D$10+'СЕТ СН'!$F$8*'СЕТ СН'!$F$9-'СЕТ СН'!$F$26</f>
        <v>1224.8995954899999</v>
      </c>
      <c r="U14" s="36">
        <f>SUMIFS(СВЦЭМ!$D$33:$D$776,СВЦЭМ!$A$33:$A$776,$A14,СВЦЭМ!$B$33:$B$776,U$11)+'СЕТ СН'!$F$14+СВЦЭМ!$D$10+'СЕТ СН'!$F$8*'СЕТ СН'!$F$9-'СЕТ СН'!$F$26</f>
        <v>1211.4687365299999</v>
      </c>
      <c r="V14" s="36">
        <f>SUMIFS(СВЦЭМ!$D$33:$D$776,СВЦЭМ!$A$33:$A$776,$A14,СВЦЭМ!$B$33:$B$776,V$11)+'СЕТ СН'!$F$14+СВЦЭМ!$D$10+'СЕТ СН'!$F$8*'СЕТ СН'!$F$9-'СЕТ СН'!$F$26</f>
        <v>1216.0590403099998</v>
      </c>
      <c r="W14" s="36">
        <f>SUMIFS(СВЦЭМ!$D$33:$D$776,СВЦЭМ!$A$33:$A$776,$A14,СВЦЭМ!$B$33:$B$776,W$11)+'СЕТ СН'!$F$14+СВЦЭМ!$D$10+'СЕТ СН'!$F$8*'СЕТ СН'!$F$9-'СЕТ СН'!$F$26</f>
        <v>1243.0449759099999</v>
      </c>
      <c r="X14" s="36">
        <f>SUMIFS(СВЦЭМ!$D$33:$D$776,СВЦЭМ!$A$33:$A$776,$A14,СВЦЭМ!$B$33:$B$776,X$11)+'СЕТ СН'!$F$14+СВЦЭМ!$D$10+'СЕТ СН'!$F$8*'СЕТ СН'!$F$9-'СЕТ СН'!$F$26</f>
        <v>1265.13845651</v>
      </c>
      <c r="Y14" s="36">
        <f>SUMIFS(СВЦЭМ!$D$33:$D$776,СВЦЭМ!$A$33:$A$776,$A14,СВЦЭМ!$B$33:$B$776,Y$11)+'СЕТ СН'!$F$14+СВЦЭМ!$D$10+'СЕТ СН'!$F$8*'СЕТ СН'!$F$9-'СЕТ СН'!$F$26</f>
        <v>1301.6497187499999</v>
      </c>
    </row>
    <row r="15" spans="1:25" ht="15.75" x14ac:dyDescent="0.2">
      <c r="A15" s="35">
        <f t="shared" si="0"/>
        <v>43500</v>
      </c>
      <c r="B15" s="36">
        <f>SUMIFS(СВЦЭМ!$D$33:$D$776,СВЦЭМ!$A$33:$A$776,$A15,СВЦЭМ!$B$33:$B$776,B$11)+'СЕТ СН'!$F$14+СВЦЭМ!$D$10+'СЕТ СН'!$F$8*'СЕТ СН'!$F$9-'СЕТ СН'!$F$26</f>
        <v>1378.51750393</v>
      </c>
      <c r="C15" s="36">
        <f>SUMIFS(СВЦЭМ!$D$33:$D$776,СВЦЭМ!$A$33:$A$776,$A15,СВЦЭМ!$B$33:$B$776,C$11)+'СЕТ СН'!$F$14+СВЦЭМ!$D$10+'СЕТ СН'!$F$8*'СЕТ СН'!$F$9-'СЕТ СН'!$F$26</f>
        <v>1409.3917245499999</v>
      </c>
      <c r="D15" s="36">
        <f>SUMIFS(СВЦЭМ!$D$33:$D$776,СВЦЭМ!$A$33:$A$776,$A15,СВЦЭМ!$B$33:$B$776,D$11)+'СЕТ СН'!$F$14+СВЦЭМ!$D$10+'СЕТ СН'!$F$8*'СЕТ СН'!$F$9-'СЕТ СН'!$F$26</f>
        <v>1447.01743872</v>
      </c>
      <c r="E15" s="36">
        <f>SUMIFS(СВЦЭМ!$D$33:$D$776,СВЦЭМ!$A$33:$A$776,$A15,СВЦЭМ!$B$33:$B$776,E$11)+'СЕТ СН'!$F$14+СВЦЭМ!$D$10+'СЕТ СН'!$F$8*'СЕТ СН'!$F$9-'СЕТ СН'!$F$26</f>
        <v>1469.75913109</v>
      </c>
      <c r="F15" s="36">
        <f>SUMIFS(СВЦЭМ!$D$33:$D$776,СВЦЭМ!$A$33:$A$776,$A15,СВЦЭМ!$B$33:$B$776,F$11)+'СЕТ СН'!$F$14+СВЦЭМ!$D$10+'СЕТ СН'!$F$8*'СЕТ СН'!$F$9-'СЕТ СН'!$F$26</f>
        <v>1469.4354475499999</v>
      </c>
      <c r="G15" s="36">
        <f>SUMIFS(СВЦЭМ!$D$33:$D$776,СВЦЭМ!$A$33:$A$776,$A15,СВЦЭМ!$B$33:$B$776,G$11)+'СЕТ СН'!$F$14+СВЦЭМ!$D$10+'СЕТ СН'!$F$8*'СЕТ СН'!$F$9-'СЕТ СН'!$F$26</f>
        <v>1453.02207593</v>
      </c>
      <c r="H15" s="36">
        <f>SUMIFS(СВЦЭМ!$D$33:$D$776,СВЦЭМ!$A$33:$A$776,$A15,СВЦЭМ!$B$33:$B$776,H$11)+'СЕТ СН'!$F$14+СВЦЭМ!$D$10+'СЕТ СН'!$F$8*'СЕТ СН'!$F$9-'СЕТ СН'!$F$26</f>
        <v>1404.2336694799999</v>
      </c>
      <c r="I15" s="36">
        <f>SUMIFS(СВЦЭМ!$D$33:$D$776,СВЦЭМ!$A$33:$A$776,$A15,СВЦЭМ!$B$33:$B$776,I$11)+'СЕТ СН'!$F$14+СВЦЭМ!$D$10+'СЕТ СН'!$F$8*'СЕТ СН'!$F$9-'СЕТ СН'!$F$26</f>
        <v>1373.4677210299999</v>
      </c>
      <c r="J15" s="36">
        <f>SUMIFS(СВЦЭМ!$D$33:$D$776,СВЦЭМ!$A$33:$A$776,$A15,СВЦЭМ!$B$33:$B$776,J$11)+'СЕТ СН'!$F$14+СВЦЭМ!$D$10+'СЕТ СН'!$F$8*'СЕТ СН'!$F$9-'СЕТ СН'!$F$26</f>
        <v>1339.8942431999999</v>
      </c>
      <c r="K15" s="36">
        <f>SUMIFS(СВЦЭМ!$D$33:$D$776,СВЦЭМ!$A$33:$A$776,$A15,СВЦЭМ!$B$33:$B$776,K$11)+'СЕТ СН'!$F$14+СВЦЭМ!$D$10+'СЕТ СН'!$F$8*'СЕТ СН'!$F$9-'СЕТ СН'!$F$26</f>
        <v>1336.85922577</v>
      </c>
      <c r="L15" s="36">
        <f>SUMIFS(СВЦЭМ!$D$33:$D$776,СВЦЭМ!$A$33:$A$776,$A15,СВЦЭМ!$B$33:$B$776,L$11)+'СЕТ СН'!$F$14+СВЦЭМ!$D$10+'СЕТ СН'!$F$8*'СЕТ СН'!$F$9-'СЕТ СН'!$F$26</f>
        <v>1329.5768030899999</v>
      </c>
      <c r="M15" s="36">
        <f>SUMIFS(СВЦЭМ!$D$33:$D$776,СВЦЭМ!$A$33:$A$776,$A15,СВЦЭМ!$B$33:$B$776,M$11)+'СЕТ СН'!$F$14+СВЦЭМ!$D$10+'СЕТ СН'!$F$8*'СЕТ СН'!$F$9-'СЕТ СН'!$F$26</f>
        <v>1341.70479224</v>
      </c>
      <c r="N15" s="36">
        <f>SUMIFS(СВЦЭМ!$D$33:$D$776,СВЦЭМ!$A$33:$A$776,$A15,СВЦЭМ!$B$33:$B$776,N$11)+'СЕТ СН'!$F$14+СВЦЭМ!$D$10+'СЕТ СН'!$F$8*'СЕТ СН'!$F$9-'СЕТ СН'!$F$26</f>
        <v>1260.2198063399999</v>
      </c>
      <c r="O15" s="36">
        <f>SUMIFS(СВЦЭМ!$D$33:$D$776,СВЦЭМ!$A$33:$A$776,$A15,СВЦЭМ!$B$33:$B$776,O$11)+'СЕТ СН'!$F$14+СВЦЭМ!$D$10+'СЕТ СН'!$F$8*'СЕТ СН'!$F$9-'СЕТ СН'!$F$26</f>
        <v>1228.9019255000001</v>
      </c>
      <c r="P15" s="36">
        <f>SUMIFS(СВЦЭМ!$D$33:$D$776,СВЦЭМ!$A$33:$A$776,$A15,СВЦЭМ!$B$33:$B$776,P$11)+'СЕТ СН'!$F$14+СВЦЭМ!$D$10+'СЕТ СН'!$F$8*'СЕТ СН'!$F$9-'СЕТ СН'!$F$26</f>
        <v>1234.16160264</v>
      </c>
      <c r="Q15" s="36">
        <f>SUMIFS(СВЦЭМ!$D$33:$D$776,СВЦЭМ!$A$33:$A$776,$A15,СВЦЭМ!$B$33:$B$776,Q$11)+'СЕТ СН'!$F$14+СВЦЭМ!$D$10+'СЕТ СН'!$F$8*'СЕТ СН'!$F$9-'СЕТ СН'!$F$26</f>
        <v>1265.51390756</v>
      </c>
      <c r="R15" s="36">
        <f>SUMIFS(СВЦЭМ!$D$33:$D$776,СВЦЭМ!$A$33:$A$776,$A15,СВЦЭМ!$B$33:$B$776,R$11)+'СЕТ СН'!$F$14+СВЦЭМ!$D$10+'СЕТ СН'!$F$8*'СЕТ СН'!$F$9-'СЕТ СН'!$F$26</f>
        <v>1267.8458545199999</v>
      </c>
      <c r="S15" s="36">
        <f>SUMIFS(СВЦЭМ!$D$33:$D$776,СВЦЭМ!$A$33:$A$776,$A15,СВЦЭМ!$B$33:$B$776,S$11)+'СЕТ СН'!$F$14+СВЦЭМ!$D$10+'СЕТ СН'!$F$8*'СЕТ СН'!$F$9-'СЕТ СН'!$F$26</f>
        <v>1235.1195580299998</v>
      </c>
      <c r="T15" s="36">
        <f>SUMIFS(СВЦЭМ!$D$33:$D$776,СВЦЭМ!$A$33:$A$776,$A15,СВЦЭМ!$B$33:$B$776,T$11)+'СЕТ СН'!$F$14+СВЦЭМ!$D$10+'СЕТ СН'!$F$8*'СЕТ СН'!$F$9-'СЕТ СН'!$F$26</f>
        <v>1211.3713941399999</v>
      </c>
      <c r="U15" s="36">
        <f>SUMIFS(СВЦЭМ!$D$33:$D$776,СВЦЭМ!$A$33:$A$776,$A15,СВЦЭМ!$B$33:$B$776,U$11)+'СЕТ СН'!$F$14+СВЦЭМ!$D$10+'СЕТ СН'!$F$8*'СЕТ СН'!$F$9-'СЕТ СН'!$F$26</f>
        <v>1216.0120244799998</v>
      </c>
      <c r="V15" s="36">
        <f>SUMIFS(СВЦЭМ!$D$33:$D$776,СВЦЭМ!$A$33:$A$776,$A15,СВЦЭМ!$B$33:$B$776,V$11)+'СЕТ СН'!$F$14+СВЦЭМ!$D$10+'СЕТ СН'!$F$8*'СЕТ СН'!$F$9-'СЕТ СН'!$F$26</f>
        <v>1227.6063947199998</v>
      </c>
      <c r="W15" s="36">
        <f>SUMIFS(СВЦЭМ!$D$33:$D$776,СВЦЭМ!$A$33:$A$776,$A15,СВЦЭМ!$B$33:$B$776,W$11)+'СЕТ СН'!$F$14+СВЦЭМ!$D$10+'СЕТ СН'!$F$8*'СЕТ СН'!$F$9-'СЕТ СН'!$F$26</f>
        <v>1249.6899417499999</v>
      </c>
      <c r="X15" s="36">
        <f>SUMIFS(СВЦЭМ!$D$33:$D$776,СВЦЭМ!$A$33:$A$776,$A15,СВЦЭМ!$B$33:$B$776,X$11)+'СЕТ СН'!$F$14+СВЦЭМ!$D$10+'СЕТ СН'!$F$8*'СЕТ СН'!$F$9-'СЕТ СН'!$F$26</f>
        <v>1273.8595627</v>
      </c>
      <c r="Y15" s="36">
        <f>SUMIFS(СВЦЭМ!$D$33:$D$776,СВЦЭМ!$A$33:$A$776,$A15,СВЦЭМ!$B$33:$B$776,Y$11)+'СЕТ СН'!$F$14+СВЦЭМ!$D$10+'СЕТ СН'!$F$8*'СЕТ СН'!$F$9-'СЕТ СН'!$F$26</f>
        <v>1293.3961757999998</v>
      </c>
    </row>
    <row r="16" spans="1:25" ht="15.75" x14ac:dyDescent="0.2">
      <c r="A16" s="35">
        <f t="shared" si="0"/>
        <v>43501</v>
      </c>
      <c r="B16" s="36">
        <f>SUMIFS(СВЦЭМ!$D$33:$D$776,СВЦЭМ!$A$33:$A$776,$A16,СВЦЭМ!$B$33:$B$776,B$11)+'СЕТ СН'!$F$14+СВЦЭМ!$D$10+'СЕТ СН'!$F$8*'СЕТ СН'!$F$9-'СЕТ СН'!$F$26</f>
        <v>1392.76406451</v>
      </c>
      <c r="C16" s="36">
        <f>SUMIFS(СВЦЭМ!$D$33:$D$776,СВЦЭМ!$A$33:$A$776,$A16,СВЦЭМ!$B$33:$B$776,C$11)+'СЕТ СН'!$F$14+СВЦЭМ!$D$10+'СЕТ СН'!$F$8*'СЕТ СН'!$F$9-'СЕТ СН'!$F$26</f>
        <v>1423.2742593399998</v>
      </c>
      <c r="D16" s="36">
        <f>SUMIFS(СВЦЭМ!$D$33:$D$776,СВЦЭМ!$A$33:$A$776,$A16,СВЦЭМ!$B$33:$B$776,D$11)+'СЕТ СН'!$F$14+СВЦЭМ!$D$10+'СЕТ СН'!$F$8*'СЕТ СН'!$F$9-'СЕТ СН'!$F$26</f>
        <v>1441.9211495299999</v>
      </c>
      <c r="E16" s="36">
        <f>SUMIFS(СВЦЭМ!$D$33:$D$776,СВЦЭМ!$A$33:$A$776,$A16,СВЦЭМ!$B$33:$B$776,E$11)+'СЕТ СН'!$F$14+СВЦЭМ!$D$10+'СЕТ СН'!$F$8*'СЕТ СН'!$F$9-'СЕТ СН'!$F$26</f>
        <v>1439.0199269299999</v>
      </c>
      <c r="F16" s="36">
        <f>SUMIFS(СВЦЭМ!$D$33:$D$776,СВЦЭМ!$A$33:$A$776,$A16,СВЦЭМ!$B$33:$B$776,F$11)+'СЕТ СН'!$F$14+СВЦЭМ!$D$10+'СЕТ СН'!$F$8*'СЕТ СН'!$F$9-'СЕТ СН'!$F$26</f>
        <v>1435.7358236799998</v>
      </c>
      <c r="G16" s="36">
        <f>SUMIFS(СВЦЭМ!$D$33:$D$776,СВЦЭМ!$A$33:$A$776,$A16,СВЦЭМ!$B$33:$B$776,G$11)+'СЕТ СН'!$F$14+СВЦЭМ!$D$10+'СЕТ СН'!$F$8*'СЕТ СН'!$F$9-'СЕТ СН'!$F$26</f>
        <v>1412.2773965399999</v>
      </c>
      <c r="H16" s="36">
        <f>SUMIFS(СВЦЭМ!$D$33:$D$776,СВЦЭМ!$A$33:$A$776,$A16,СВЦЭМ!$B$33:$B$776,H$11)+'СЕТ СН'!$F$14+СВЦЭМ!$D$10+'СЕТ СН'!$F$8*'СЕТ СН'!$F$9-'СЕТ СН'!$F$26</f>
        <v>1363.0124949599999</v>
      </c>
      <c r="I16" s="36">
        <f>SUMIFS(СВЦЭМ!$D$33:$D$776,СВЦЭМ!$A$33:$A$776,$A16,СВЦЭМ!$B$33:$B$776,I$11)+'СЕТ СН'!$F$14+СВЦЭМ!$D$10+'СЕТ СН'!$F$8*'СЕТ СН'!$F$9-'СЕТ СН'!$F$26</f>
        <v>1353.7043297999999</v>
      </c>
      <c r="J16" s="36">
        <f>SUMIFS(СВЦЭМ!$D$33:$D$776,СВЦЭМ!$A$33:$A$776,$A16,СВЦЭМ!$B$33:$B$776,J$11)+'СЕТ СН'!$F$14+СВЦЭМ!$D$10+'СЕТ СН'!$F$8*'СЕТ СН'!$F$9-'СЕТ СН'!$F$26</f>
        <v>1328.40994441</v>
      </c>
      <c r="K16" s="36">
        <f>SUMIFS(СВЦЭМ!$D$33:$D$776,СВЦЭМ!$A$33:$A$776,$A16,СВЦЭМ!$B$33:$B$776,K$11)+'СЕТ СН'!$F$14+СВЦЭМ!$D$10+'СЕТ СН'!$F$8*'СЕТ СН'!$F$9-'СЕТ СН'!$F$26</f>
        <v>1332.42774988</v>
      </c>
      <c r="L16" s="36">
        <f>SUMIFS(СВЦЭМ!$D$33:$D$776,СВЦЭМ!$A$33:$A$776,$A16,СВЦЭМ!$B$33:$B$776,L$11)+'СЕТ СН'!$F$14+СВЦЭМ!$D$10+'СЕТ СН'!$F$8*'СЕТ СН'!$F$9-'СЕТ СН'!$F$26</f>
        <v>1333.1793009999999</v>
      </c>
      <c r="M16" s="36">
        <f>SUMIFS(СВЦЭМ!$D$33:$D$776,СВЦЭМ!$A$33:$A$776,$A16,СВЦЭМ!$B$33:$B$776,M$11)+'СЕТ СН'!$F$14+СВЦЭМ!$D$10+'СЕТ СН'!$F$8*'СЕТ СН'!$F$9-'СЕТ СН'!$F$26</f>
        <v>1338.99947413</v>
      </c>
      <c r="N16" s="36">
        <f>SUMIFS(СВЦЭМ!$D$33:$D$776,СВЦЭМ!$A$33:$A$776,$A16,СВЦЭМ!$B$33:$B$776,N$11)+'СЕТ СН'!$F$14+СВЦЭМ!$D$10+'СЕТ СН'!$F$8*'СЕТ СН'!$F$9-'СЕТ СН'!$F$26</f>
        <v>1315.24930193</v>
      </c>
      <c r="O16" s="36">
        <f>SUMIFS(СВЦЭМ!$D$33:$D$776,СВЦЭМ!$A$33:$A$776,$A16,СВЦЭМ!$B$33:$B$776,O$11)+'СЕТ СН'!$F$14+СВЦЭМ!$D$10+'СЕТ СН'!$F$8*'СЕТ СН'!$F$9-'СЕТ СН'!$F$26</f>
        <v>1283.5062336799999</v>
      </c>
      <c r="P16" s="36">
        <f>SUMIFS(СВЦЭМ!$D$33:$D$776,СВЦЭМ!$A$33:$A$776,$A16,СВЦЭМ!$B$33:$B$776,P$11)+'СЕТ СН'!$F$14+СВЦЭМ!$D$10+'СЕТ СН'!$F$8*'СЕТ СН'!$F$9-'СЕТ СН'!$F$26</f>
        <v>1289.3601661399998</v>
      </c>
      <c r="Q16" s="36">
        <f>SUMIFS(СВЦЭМ!$D$33:$D$776,СВЦЭМ!$A$33:$A$776,$A16,СВЦЭМ!$B$33:$B$776,Q$11)+'СЕТ СН'!$F$14+СВЦЭМ!$D$10+'СЕТ СН'!$F$8*'СЕТ СН'!$F$9-'СЕТ СН'!$F$26</f>
        <v>1303.30602871</v>
      </c>
      <c r="R16" s="36">
        <f>SUMIFS(СВЦЭМ!$D$33:$D$776,СВЦЭМ!$A$33:$A$776,$A16,СВЦЭМ!$B$33:$B$776,R$11)+'СЕТ СН'!$F$14+СВЦЭМ!$D$10+'СЕТ СН'!$F$8*'СЕТ СН'!$F$9-'СЕТ СН'!$F$26</f>
        <v>1293.30072905</v>
      </c>
      <c r="S16" s="36">
        <f>SUMIFS(СВЦЭМ!$D$33:$D$776,СВЦЭМ!$A$33:$A$776,$A16,СВЦЭМ!$B$33:$B$776,S$11)+'СЕТ СН'!$F$14+СВЦЭМ!$D$10+'СЕТ СН'!$F$8*'СЕТ СН'!$F$9-'СЕТ СН'!$F$26</f>
        <v>1292.6019423</v>
      </c>
      <c r="T16" s="36">
        <f>SUMIFS(СВЦЭМ!$D$33:$D$776,СВЦЭМ!$A$33:$A$776,$A16,СВЦЭМ!$B$33:$B$776,T$11)+'СЕТ СН'!$F$14+СВЦЭМ!$D$10+'СЕТ СН'!$F$8*'СЕТ СН'!$F$9-'СЕТ СН'!$F$26</f>
        <v>1245.2002289499999</v>
      </c>
      <c r="U16" s="36">
        <f>SUMIFS(СВЦЭМ!$D$33:$D$776,СВЦЭМ!$A$33:$A$776,$A16,СВЦЭМ!$B$33:$B$776,U$11)+'СЕТ СН'!$F$14+СВЦЭМ!$D$10+'СЕТ СН'!$F$8*'СЕТ СН'!$F$9-'СЕТ СН'!$F$26</f>
        <v>1259.7392917499999</v>
      </c>
      <c r="V16" s="36">
        <f>SUMIFS(СВЦЭМ!$D$33:$D$776,СВЦЭМ!$A$33:$A$776,$A16,СВЦЭМ!$B$33:$B$776,V$11)+'СЕТ СН'!$F$14+СВЦЭМ!$D$10+'СЕТ СН'!$F$8*'СЕТ СН'!$F$9-'СЕТ СН'!$F$26</f>
        <v>1279.16290041</v>
      </c>
      <c r="W16" s="36">
        <f>SUMIFS(СВЦЭМ!$D$33:$D$776,СВЦЭМ!$A$33:$A$776,$A16,СВЦЭМ!$B$33:$B$776,W$11)+'СЕТ СН'!$F$14+СВЦЭМ!$D$10+'СЕТ СН'!$F$8*'СЕТ СН'!$F$9-'СЕТ СН'!$F$26</f>
        <v>1292.5172762099999</v>
      </c>
      <c r="X16" s="36">
        <f>SUMIFS(СВЦЭМ!$D$33:$D$776,СВЦЭМ!$A$33:$A$776,$A16,СВЦЭМ!$B$33:$B$776,X$11)+'СЕТ СН'!$F$14+СВЦЭМ!$D$10+'СЕТ СН'!$F$8*'СЕТ СН'!$F$9-'СЕТ СН'!$F$26</f>
        <v>1318.5150536199999</v>
      </c>
      <c r="Y16" s="36">
        <f>SUMIFS(СВЦЭМ!$D$33:$D$776,СВЦЭМ!$A$33:$A$776,$A16,СВЦЭМ!$B$33:$B$776,Y$11)+'СЕТ СН'!$F$14+СВЦЭМ!$D$10+'СЕТ СН'!$F$8*'СЕТ СН'!$F$9-'СЕТ СН'!$F$26</f>
        <v>1333.7375445</v>
      </c>
    </row>
    <row r="17" spans="1:25" ht="15.75" x14ac:dyDescent="0.2">
      <c r="A17" s="35">
        <f t="shared" si="0"/>
        <v>43502</v>
      </c>
      <c r="B17" s="36">
        <f>SUMIFS(СВЦЭМ!$D$33:$D$776,СВЦЭМ!$A$33:$A$776,$A17,СВЦЭМ!$B$33:$B$776,B$11)+'СЕТ СН'!$F$14+СВЦЭМ!$D$10+'СЕТ СН'!$F$8*'СЕТ СН'!$F$9-'СЕТ СН'!$F$26</f>
        <v>1378.5594551499998</v>
      </c>
      <c r="C17" s="36">
        <f>SUMIFS(СВЦЭМ!$D$33:$D$776,СВЦЭМ!$A$33:$A$776,$A17,СВЦЭМ!$B$33:$B$776,C$11)+'СЕТ СН'!$F$14+СВЦЭМ!$D$10+'СЕТ СН'!$F$8*'СЕТ СН'!$F$9-'СЕТ СН'!$F$26</f>
        <v>1410.4381005199998</v>
      </c>
      <c r="D17" s="36">
        <f>SUMIFS(СВЦЭМ!$D$33:$D$776,СВЦЭМ!$A$33:$A$776,$A17,СВЦЭМ!$B$33:$B$776,D$11)+'СЕТ СН'!$F$14+СВЦЭМ!$D$10+'СЕТ СН'!$F$8*'СЕТ СН'!$F$9-'СЕТ СН'!$F$26</f>
        <v>1420.9418216399999</v>
      </c>
      <c r="E17" s="36">
        <f>SUMIFS(СВЦЭМ!$D$33:$D$776,СВЦЭМ!$A$33:$A$776,$A17,СВЦЭМ!$B$33:$B$776,E$11)+'СЕТ СН'!$F$14+СВЦЭМ!$D$10+'СЕТ СН'!$F$8*'СЕТ СН'!$F$9-'СЕТ СН'!$F$26</f>
        <v>1421.64713439</v>
      </c>
      <c r="F17" s="36">
        <f>SUMIFS(СВЦЭМ!$D$33:$D$776,СВЦЭМ!$A$33:$A$776,$A17,СВЦЭМ!$B$33:$B$776,F$11)+'СЕТ СН'!$F$14+СВЦЭМ!$D$10+'СЕТ СН'!$F$8*'СЕТ СН'!$F$9-'СЕТ СН'!$F$26</f>
        <v>1418.1876499999998</v>
      </c>
      <c r="G17" s="36">
        <f>SUMIFS(СВЦЭМ!$D$33:$D$776,СВЦЭМ!$A$33:$A$776,$A17,СВЦЭМ!$B$33:$B$776,G$11)+'СЕТ СН'!$F$14+СВЦЭМ!$D$10+'СЕТ СН'!$F$8*'СЕТ СН'!$F$9-'СЕТ СН'!$F$26</f>
        <v>1388.6326232699998</v>
      </c>
      <c r="H17" s="36">
        <f>SUMIFS(СВЦЭМ!$D$33:$D$776,СВЦЭМ!$A$33:$A$776,$A17,СВЦЭМ!$B$33:$B$776,H$11)+'СЕТ СН'!$F$14+СВЦЭМ!$D$10+'СЕТ СН'!$F$8*'СЕТ СН'!$F$9-'СЕТ СН'!$F$26</f>
        <v>1351.6305283499998</v>
      </c>
      <c r="I17" s="36">
        <f>SUMIFS(СВЦЭМ!$D$33:$D$776,СВЦЭМ!$A$33:$A$776,$A17,СВЦЭМ!$B$33:$B$776,I$11)+'СЕТ СН'!$F$14+СВЦЭМ!$D$10+'СЕТ СН'!$F$8*'СЕТ СН'!$F$9-'СЕТ СН'!$F$26</f>
        <v>1324.2821576899998</v>
      </c>
      <c r="J17" s="36">
        <f>SUMIFS(СВЦЭМ!$D$33:$D$776,СВЦЭМ!$A$33:$A$776,$A17,СВЦЭМ!$B$33:$B$776,J$11)+'СЕТ СН'!$F$14+СВЦЭМ!$D$10+'СЕТ СН'!$F$8*'СЕТ СН'!$F$9-'СЕТ СН'!$F$26</f>
        <v>1340.5187792299998</v>
      </c>
      <c r="K17" s="36">
        <f>SUMIFS(СВЦЭМ!$D$33:$D$776,СВЦЭМ!$A$33:$A$776,$A17,СВЦЭМ!$B$33:$B$776,K$11)+'СЕТ СН'!$F$14+СВЦЭМ!$D$10+'СЕТ СН'!$F$8*'СЕТ СН'!$F$9-'СЕТ СН'!$F$26</f>
        <v>1336.9546756499999</v>
      </c>
      <c r="L17" s="36">
        <f>SUMIFS(СВЦЭМ!$D$33:$D$776,СВЦЭМ!$A$33:$A$776,$A17,СВЦЭМ!$B$33:$B$776,L$11)+'СЕТ СН'!$F$14+СВЦЭМ!$D$10+'СЕТ СН'!$F$8*'СЕТ СН'!$F$9-'СЕТ СН'!$F$26</f>
        <v>1345.9862628799999</v>
      </c>
      <c r="M17" s="36">
        <f>SUMIFS(СВЦЭМ!$D$33:$D$776,СВЦЭМ!$A$33:$A$776,$A17,СВЦЭМ!$B$33:$B$776,M$11)+'СЕТ СН'!$F$14+СВЦЭМ!$D$10+'СЕТ СН'!$F$8*'СЕТ СН'!$F$9-'СЕТ СН'!$F$26</f>
        <v>1348.16164557</v>
      </c>
      <c r="N17" s="36">
        <f>SUMIFS(СВЦЭМ!$D$33:$D$776,СВЦЭМ!$A$33:$A$776,$A17,СВЦЭМ!$B$33:$B$776,N$11)+'СЕТ СН'!$F$14+СВЦЭМ!$D$10+'СЕТ СН'!$F$8*'СЕТ СН'!$F$9-'СЕТ СН'!$F$26</f>
        <v>1332.07847341</v>
      </c>
      <c r="O17" s="36">
        <f>SUMIFS(СВЦЭМ!$D$33:$D$776,СВЦЭМ!$A$33:$A$776,$A17,СВЦЭМ!$B$33:$B$776,O$11)+'СЕТ СН'!$F$14+СВЦЭМ!$D$10+'СЕТ СН'!$F$8*'СЕТ СН'!$F$9-'СЕТ СН'!$F$26</f>
        <v>1304.49062312</v>
      </c>
      <c r="P17" s="36">
        <f>SUMIFS(СВЦЭМ!$D$33:$D$776,СВЦЭМ!$A$33:$A$776,$A17,СВЦЭМ!$B$33:$B$776,P$11)+'СЕТ СН'!$F$14+СВЦЭМ!$D$10+'СЕТ СН'!$F$8*'СЕТ СН'!$F$9-'СЕТ СН'!$F$26</f>
        <v>1301.7080929699998</v>
      </c>
      <c r="Q17" s="36">
        <f>SUMIFS(СВЦЭМ!$D$33:$D$776,СВЦЭМ!$A$33:$A$776,$A17,СВЦЭМ!$B$33:$B$776,Q$11)+'СЕТ СН'!$F$14+СВЦЭМ!$D$10+'СЕТ СН'!$F$8*'СЕТ СН'!$F$9-'СЕТ СН'!$F$26</f>
        <v>1305.7456399599998</v>
      </c>
      <c r="R17" s="36">
        <f>SUMIFS(СВЦЭМ!$D$33:$D$776,СВЦЭМ!$A$33:$A$776,$A17,СВЦЭМ!$B$33:$B$776,R$11)+'СЕТ СН'!$F$14+СВЦЭМ!$D$10+'СЕТ СН'!$F$8*'СЕТ СН'!$F$9-'СЕТ СН'!$F$26</f>
        <v>1298.20240367</v>
      </c>
      <c r="S17" s="36">
        <f>SUMIFS(СВЦЭМ!$D$33:$D$776,СВЦЭМ!$A$33:$A$776,$A17,СВЦЭМ!$B$33:$B$776,S$11)+'СЕТ СН'!$F$14+СВЦЭМ!$D$10+'СЕТ СН'!$F$8*'СЕТ СН'!$F$9-'СЕТ СН'!$F$26</f>
        <v>1305.6136699199999</v>
      </c>
      <c r="T17" s="36">
        <f>SUMIFS(СВЦЭМ!$D$33:$D$776,СВЦЭМ!$A$33:$A$776,$A17,СВЦЭМ!$B$33:$B$776,T$11)+'СЕТ СН'!$F$14+СВЦЭМ!$D$10+'СЕТ СН'!$F$8*'СЕТ СН'!$F$9-'СЕТ СН'!$F$26</f>
        <v>1279.7438169499999</v>
      </c>
      <c r="U17" s="36">
        <f>SUMIFS(СВЦЭМ!$D$33:$D$776,СВЦЭМ!$A$33:$A$776,$A17,СВЦЭМ!$B$33:$B$776,U$11)+'СЕТ СН'!$F$14+СВЦЭМ!$D$10+'СЕТ СН'!$F$8*'СЕТ СН'!$F$9-'СЕТ СН'!$F$26</f>
        <v>1283.1953549599998</v>
      </c>
      <c r="V17" s="36">
        <f>SUMIFS(СВЦЭМ!$D$33:$D$776,СВЦЭМ!$A$33:$A$776,$A17,СВЦЭМ!$B$33:$B$776,V$11)+'СЕТ СН'!$F$14+СВЦЭМ!$D$10+'СЕТ СН'!$F$8*'СЕТ СН'!$F$9-'СЕТ СН'!$F$26</f>
        <v>1305.73906988</v>
      </c>
      <c r="W17" s="36">
        <f>SUMIFS(СВЦЭМ!$D$33:$D$776,СВЦЭМ!$A$33:$A$776,$A17,СВЦЭМ!$B$33:$B$776,W$11)+'СЕТ СН'!$F$14+СВЦЭМ!$D$10+'СЕТ СН'!$F$8*'СЕТ СН'!$F$9-'СЕТ СН'!$F$26</f>
        <v>1317.70195412</v>
      </c>
      <c r="X17" s="36">
        <f>SUMIFS(СВЦЭМ!$D$33:$D$776,СВЦЭМ!$A$33:$A$776,$A17,СВЦЭМ!$B$33:$B$776,X$11)+'СЕТ СН'!$F$14+СВЦЭМ!$D$10+'СЕТ СН'!$F$8*'СЕТ СН'!$F$9-'СЕТ СН'!$F$26</f>
        <v>1343.2788424299999</v>
      </c>
      <c r="Y17" s="36">
        <f>SUMIFS(СВЦЭМ!$D$33:$D$776,СВЦЭМ!$A$33:$A$776,$A17,СВЦЭМ!$B$33:$B$776,Y$11)+'СЕТ СН'!$F$14+СВЦЭМ!$D$10+'СЕТ СН'!$F$8*'СЕТ СН'!$F$9-'СЕТ СН'!$F$26</f>
        <v>1377.32335257</v>
      </c>
    </row>
    <row r="18" spans="1:25" ht="15.75" x14ac:dyDescent="0.2">
      <c r="A18" s="35">
        <f t="shared" si="0"/>
        <v>43503</v>
      </c>
      <c r="B18" s="36">
        <f>SUMIFS(СВЦЭМ!$D$33:$D$776,СВЦЭМ!$A$33:$A$776,$A18,СВЦЭМ!$B$33:$B$776,B$11)+'СЕТ СН'!$F$14+СВЦЭМ!$D$10+'СЕТ СН'!$F$8*'СЕТ СН'!$F$9-'СЕТ СН'!$F$26</f>
        <v>1406.5723770999998</v>
      </c>
      <c r="C18" s="36">
        <f>SUMIFS(СВЦЭМ!$D$33:$D$776,СВЦЭМ!$A$33:$A$776,$A18,СВЦЭМ!$B$33:$B$776,C$11)+'СЕТ СН'!$F$14+СВЦЭМ!$D$10+'СЕТ СН'!$F$8*'СЕТ СН'!$F$9-'СЕТ СН'!$F$26</f>
        <v>1426.2498320499999</v>
      </c>
      <c r="D18" s="36">
        <f>SUMIFS(СВЦЭМ!$D$33:$D$776,СВЦЭМ!$A$33:$A$776,$A18,СВЦЭМ!$B$33:$B$776,D$11)+'СЕТ СН'!$F$14+СВЦЭМ!$D$10+'СЕТ СН'!$F$8*'СЕТ СН'!$F$9-'СЕТ СН'!$F$26</f>
        <v>1446.3904842499999</v>
      </c>
      <c r="E18" s="36">
        <f>SUMIFS(СВЦЭМ!$D$33:$D$776,СВЦЭМ!$A$33:$A$776,$A18,СВЦЭМ!$B$33:$B$776,E$11)+'СЕТ СН'!$F$14+СВЦЭМ!$D$10+'СЕТ СН'!$F$8*'СЕТ СН'!$F$9-'СЕТ СН'!$F$26</f>
        <v>1473.0633812399999</v>
      </c>
      <c r="F18" s="36">
        <f>SUMIFS(СВЦЭМ!$D$33:$D$776,СВЦЭМ!$A$33:$A$776,$A18,СВЦЭМ!$B$33:$B$776,F$11)+'СЕТ СН'!$F$14+СВЦЭМ!$D$10+'СЕТ СН'!$F$8*'СЕТ СН'!$F$9-'СЕТ СН'!$F$26</f>
        <v>1453.4038293399999</v>
      </c>
      <c r="G18" s="36">
        <f>SUMIFS(СВЦЭМ!$D$33:$D$776,СВЦЭМ!$A$33:$A$776,$A18,СВЦЭМ!$B$33:$B$776,G$11)+'СЕТ СН'!$F$14+СВЦЭМ!$D$10+'СЕТ СН'!$F$8*'СЕТ СН'!$F$9-'СЕТ СН'!$F$26</f>
        <v>1438.1154781</v>
      </c>
      <c r="H18" s="36">
        <f>SUMIFS(СВЦЭМ!$D$33:$D$776,СВЦЭМ!$A$33:$A$776,$A18,СВЦЭМ!$B$33:$B$776,H$11)+'СЕТ СН'!$F$14+СВЦЭМ!$D$10+'СЕТ СН'!$F$8*'СЕТ СН'!$F$9-'СЕТ СН'!$F$26</f>
        <v>1404.69352306</v>
      </c>
      <c r="I18" s="36">
        <f>SUMIFS(СВЦЭМ!$D$33:$D$776,СВЦЭМ!$A$33:$A$776,$A18,СВЦЭМ!$B$33:$B$776,I$11)+'СЕТ СН'!$F$14+СВЦЭМ!$D$10+'СЕТ СН'!$F$8*'СЕТ СН'!$F$9-'СЕТ СН'!$F$26</f>
        <v>1382.82943402</v>
      </c>
      <c r="J18" s="36">
        <f>SUMIFS(СВЦЭМ!$D$33:$D$776,СВЦЭМ!$A$33:$A$776,$A18,СВЦЭМ!$B$33:$B$776,J$11)+'СЕТ СН'!$F$14+СВЦЭМ!$D$10+'СЕТ СН'!$F$8*'СЕТ СН'!$F$9-'СЕТ СН'!$F$26</f>
        <v>1370.1860889499999</v>
      </c>
      <c r="K18" s="36">
        <f>SUMIFS(СВЦЭМ!$D$33:$D$776,СВЦЭМ!$A$33:$A$776,$A18,СВЦЭМ!$B$33:$B$776,K$11)+'СЕТ СН'!$F$14+СВЦЭМ!$D$10+'СЕТ СН'!$F$8*'СЕТ СН'!$F$9-'СЕТ СН'!$F$26</f>
        <v>1358.5331893599998</v>
      </c>
      <c r="L18" s="36">
        <f>SUMIFS(СВЦЭМ!$D$33:$D$776,СВЦЭМ!$A$33:$A$776,$A18,СВЦЭМ!$B$33:$B$776,L$11)+'СЕТ СН'!$F$14+СВЦЭМ!$D$10+'СЕТ СН'!$F$8*'СЕТ СН'!$F$9-'СЕТ СН'!$F$26</f>
        <v>1357.6695496</v>
      </c>
      <c r="M18" s="36">
        <f>SUMIFS(СВЦЭМ!$D$33:$D$776,СВЦЭМ!$A$33:$A$776,$A18,СВЦЭМ!$B$33:$B$776,M$11)+'СЕТ СН'!$F$14+СВЦЭМ!$D$10+'СЕТ СН'!$F$8*'СЕТ СН'!$F$9-'СЕТ СН'!$F$26</f>
        <v>1365.65969933</v>
      </c>
      <c r="N18" s="36">
        <f>SUMIFS(СВЦЭМ!$D$33:$D$776,СВЦЭМ!$A$33:$A$776,$A18,СВЦЭМ!$B$33:$B$776,N$11)+'СЕТ СН'!$F$14+СВЦЭМ!$D$10+'СЕТ СН'!$F$8*'СЕТ СН'!$F$9-'СЕТ СН'!$F$26</f>
        <v>1348.7067597199998</v>
      </c>
      <c r="O18" s="36">
        <f>SUMIFS(СВЦЭМ!$D$33:$D$776,СВЦЭМ!$A$33:$A$776,$A18,СВЦЭМ!$B$33:$B$776,O$11)+'СЕТ СН'!$F$14+СВЦЭМ!$D$10+'СЕТ СН'!$F$8*'СЕТ СН'!$F$9-'СЕТ СН'!$F$26</f>
        <v>1312.57209345</v>
      </c>
      <c r="P18" s="36">
        <f>SUMIFS(СВЦЭМ!$D$33:$D$776,СВЦЭМ!$A$33:$A$776,$A18,СВЦЭМ!$B$33:$B$776,P$11)+'СЕТ СН'!$F$14+СВЦЭМ!$D$10+'СЕТ СН'!$F$8*'СЕТ СН'!$F$9-'СЕТ СН'!$F$26</f>
        <v>1311.1045428699999</v>
      </c>
      <c r="Q18" s="36">
        <f>SUMIFS(СВЦЭМ!$D$33:$D$776,СВЦЭМ!$A$33:$A$776,$A18,СВЦЭМ!$B$33:$B$776,Q$11)+'СЕТ СН'!$F$14+СВЦЭМ!$D$10+'СЕТ СН'!$F$8*'СЕТ СН'!$F$9-'СЕТ СН'!$F$26</f>
        <v>1315.5746002899998</v>
      </c>
      <c r="R18" s="36">
        <f>SUMIFS(СВЦЭМ!$D$33:$D$776,СВЦЭМ!$A$33:$A$776,$A18,СВЦЭМ!$B$33:$B$776,R$11)+'СЕТ СН'!$F$14+СВЦЭМ!$D$10+'СЕТ СН'!$F$8*'СЕТ СН'!$F$9-'СЕТ СН'!$F$26</f>
        <v>1314.6731390999998</v>
      </c>
      <c r="S18" s="36">
        <f>SUMIFS(СВЦЭМ!$D$33:$D$776,СВЦЭМ!$A$33:$A$776,$A18,СВЦЭМ!$B$33:$B$776,S$11)+'СЕТ СН'!$F$14+СВЦЭМ!$D$10+'СЕТ СН'!$F$8*'СЕТ СН'!$F$9-'СЕТ СН'!$F$26</f>
        <v>1304.6177682499999</v>
      </c>
      <c r="T18" s="36">
        <f>SUMIFS(СВЦЭМ!$D$33:$D$776,СВЦЭМ!$A$33:$A$776,$A18,СВЦЭМ!$B$33:$B$776,T$11)+'СЕТ СН'!$F$14+СВЦЭМ!$D$10+'СЕТ СН'!$F$8*'СЕТ СН'!$F$9-'СЕТ СН'!$F$26</f>
        <v>1264.3706263199999</v>
      </c>
      <c r="U18" s="36">
        <f>SUMIFS(СВЦЭМ!$D$33:$D$776,СВЦЭМ!$A$33:$A$776,$A18,СВЦЭМ!$B$33:$B$776,U$11)+'СЕТ СН'!$F$14+СВЦЭМ!$D$10+'СЕТ СН'!$F$8*'СЕТ СН'!$F$9-'СЕТ СН'!$F$26</f>
        <v>1256.2907686899998</v>
      </c>
      <c r="V18" s="36">
        <f>SUMIFS(СВЦЭМ!$D$33:$D$776,СВЦЭМ!$A$33:$A$776,$A18,СВЦЭМ!$B$33:$B$776,V$11)+'СЕТ СН'!$F$14+СВЦЭМ!$D$10+'СЕТ СН'!$F$8*'СЕТ СН'!$F$9-'СЕТ СН'!$F$26</f>
        <v>1275.0848387999999</v>
      </c>
      <c r="W18" s="36">
        <f>SUMIFS(СВЦЭМ!$D$33:$D$776,СВЦЭМ!$A$33:$A$776,$A18,СВЦЭМ!$B$33:$B$776,W$11)+'СЕТ СН'!$F$14+СВЦЭМ!$D$10+'СЕТ СН'!$F$8*'СЕТ СН'!$F$9-'СЕТ СН'!$F$26</f>
        <v>1293.8104987199999</v>
      </c>
      <c r="X18" s="36">
        <f>SUMIFS(СВЦЭМ!$D$33:$D$776,СВЦЭМ!$A$33:$A$776,$A18,СВЦЭМ!$B$33:$B$776,X$11)+'СЕТ СН'!$F$14+СВЦЭМ!$D$10+'СЕТ СН'!$F$8*'СЕТ СН'!$F$9-'СЕТ СН'!$F$26</f>
        <v>1313.5404854799999</v>
      </c>
      <c r="Y18" s="36">
        <f>SUMIFS(СВЦЭМ!$D$33:$D$776,СВЦЭМ!$A$33:$A$776,$A18,СВЦЭМ!$B$33:$B$776,Y$11)+'СЕТ СН'!$F$14+СВЦЭМ!$D$10+'СЕТ СН'!$F$8*'СЕТ СН'!$F$9-'СЕТ СН'!$F$26</f>
        <v>1333.0274976399999</v>
      </c>
    </row>
    <row r="19" spans="1:25" ht="15.75" x14ac:dyDescent="0.2">
      <c r="A19" s="35">
        <f t="shared" si="0"/>
        <v>43504</v>
      </c>
      <c r="B19" s="36">
        <f>SUMIFS(СВЦЭМ!$D$33:$D$776,СВЦЭМ!$A$33:$A$776,$A19,СВЦЭМ!$B$33:$B$776,B$11)+'СЕТ СН'!$F$14+СВЦЭМ!$D$10+'СЕТ СН'!$F$8*'СЕТ СН'!$F$9-'СЕТ СН'!$F$26</f>
        <v>1411.0156783099999</v>
      </c>
      <c r="C19" s="36">
        <f>SUMIFS(СВЦЭМ!$D$33:$D$776,СВЦЭМ!$A$33:$A$776,$A19,СВЦЭМ!$B$33:$B$776,C$11)+'СЕТ СН'!$F$14+СВЦЭМ!$D$10+'СЕТ СН'!$F$8*'СЕТ СН'!$F$9-'СЕТ СН'!$F$26</f>
        <v>1433.8481270699999</v>
      </c>
      <c r="D19" s="36">
        <f>SUMIFS(СВЦЭМ!$D$33:$D$776,СВЦЭМ!$A$33:$A$776,$A19,СВЦЭМ!$B$33:$B$776,D$11)+'СЕТ СН'!$F$14+СВЦЭМ!$D$10+'СЕТ СН'!$F$8*'СЕТ СН'!$F$9-'СЕТ СН'!$F$26</f>
        <v>1448.8005275199998</v>
      </c>
      <c r="E19" s="36">
        <f>SUMIFS(СВЦЭМ!$D$33:$D$776,СВЦЭМ!$A$33:$A$776,$A19,СВЦЭМ!$B$33:$B$776,E$11)+'СЕТ СН'!$F$14+СВЦЭМ!$D$10+'СЕТ СН'!$F$8*'СЕТ СН'!$F$9-'СЕТ СН'!$F$26</f>
        <v>1479.4324129199999</v>
      </c>
      <c r="F19" s="36">
        <f>SUMIFS(СВЦЭМ!$D$33:$D$776,СВЦЭМ!$A$33:$A$776,$A19,СВЦЭМ!$B$33:$B$776,F$11)+'СЕТ СН'!$F$14+СВЦЭМ!$D$10+'СЕТ СН'!$F$8*'СЕТ СН'!$F$9-'СЕТ СН'!$F$26</f>
        <v>1468.73576168</v>
      </c>
      <c r="G19" s="36">
        <f>SUMIFS(СВЦЭМ!$D$33:$D$776,СВЦЭМ!$A$33:$A$776,$A19,СВЦЭМ!$B$33:$B$776,G$11)+'СЕТ СН'!$F$14+СВЦЭМ!$D$10+'СЕТ СН'!$F$8*'СЕТ СН'!$F$9-'СЕТ СН'!$F$26</f>
        <v>1437.44494272</v>
      </c>
      <c r="H19" s="36">
        <f>SUMIFS(СВЦЭМ!$D$33:$D$776,СВЦЭМ!$A$33:$A$776,$A19,СВЦЭМ!$B$33:$B$776,H$11)+'СЕТ СН'!$F$14+СВЦЭМ!$D$10+'СЕТ СН'!$F$8*'СЕТ СН'!$F$9-'СЕТ СН'!$F$26</f>
        <v>1398.9687463</v>
      </c>
      <c r="I19" s="36">
        <f>SUMIFS(СВЦЭМ!$D$33:$D$776,СВЦЭМ!$A$33:$A$776,$A19,СВЦЭМ!$B$33:$B$776,I$11)+'СЕТ СН'!$F$14+СВЦЭМ!$D$10+'СЕТ СН'!$F$8*'СЕТ СН'!$F$9-'СЕТ СН'!$F$26</f>
        <v>1382.51004906</v>
      </c>
      <c r="J19" s="36">
        <f>SUMIFS(СВЦЭМ!$D$33:$D$776,СВЦЭМ!$A$33:$A$776,$A19,СВЦЭМ!$B$33:$B$776,J$11)+'СЕТ СН'!$F$14+СВЦЭМ!$D$10+'СЕТ СН'!$F$8*'СЕТ СН'!$F$9-'СЕТ СН'!$F$26</f>
        <v>1362.8956934</v>
      </c>
      <c r="K19" s="36">
        <f>SUMIFS(СВЦЭМ!$D$33:$D$776,СВЦЭМ!$A$33:$A$776,$A19,СВЦЭМ!$B$33:$B$776,K$11)+'СЕТ СН'!$F$14+СВЦЭМ!$D$10+'СЕТ СН'!$F$8*'СЕТ СН'!$F$9-'СЕТ СН'!$F$26</f>
        <v>1331.1565108799998</v>
      </c>
      <c r="L19" s="36">
        <f>SUMIFS(СВЦЭМ!$D$33:$D$776,СВЦЭМ!$A$33:$A$776,$A19,СВЦЭМ!$B$33:$B$776,L$11)+'СЕТ СН'!$F$14+СВЦЭМ!$D$10+'СЕТ СН'!$F$8*'СЕТ СН'!$F$9-'СЕТ СН'!$F$26</f>
        <v>1303.60143133</v>
      </c>
      <c r="M19" s="36">
        <f>SUMIFS(СВЦЭМ!$D$33:$D$776,СВЦЭМ!$A$33:$A$776,$A19,СВЦЭМ!$B$33:$B$776,M$11)+'СЕТ СН'!$F$14+СВЦЭМ!$D$10+'СЕТ СН'!$F$8*'СЕТ СН'!$F$9-'СЕТ СН'!$F$26</f>
        <v>1313.1796396799998</v>
      </c>
      <c r="N19" s="36">
        <f>SUMIFS(СВЦЭМ!$D$33:$D$776,СВЦЭМ!$A$33:$A$776,$A19,СВЦЭМ!$B$33:$B$776,N$11)+'СЕТ СН'!$F$14+СВЦЭМ!$D$10+'СЕТ СН'!$F$8*'СЕТ СН'!$F$9-'СЕТ СН'!$F$26</f>
        <v>1302.9475042099998</v>
      </c>
      <c r="O19" s="36">
        <f>SUMIFS(СВЦЭМ!$D$33:$D$776,СВЦЭМ!$A$33:$A$776,$A19,СВЦЭМ!$B$33:$B$776,O$11)+'СЕТ СН'!$F$14+СВЦЭМ!$D$10+'СЕТ СН'!$F$8*'СЕТ СН'!$F$9-'СЕТ СН'!$F$26</f>
        <v>1299.0429941599998</v>
      </c>
      <c r="P19" s="36">
        <f>SUMIFS(СВЦЭМ!$D$33:$D$776,СВЦЭМ!$A$33:$A$776,$A19,СВЦЭМ!$B$33:$B$776,P$11)+'СЕТ СН'!$F$14+СВЦЭМ!$D$10+'СЕТ СН'!$F$8*'СЕТ СН'!$F$9-'СЕТ СН'!$F$26</f>
        <v>1313.7820797299999</v>
      </c>
      <c r="Q19" s="36">
        <f>SUMIFS(СВЦЭМ!$D$33:$D$776,СВЦЭМ!$A$33:$A$776,$A19,СВЦЭМ!$B$33:$B$776,Q$11)+'СЕТ СН'!$F$14+СВЦЭМ!$D$10+'СЕТ СН'!$F$8*'СЕТ СН'!$F$9-'СЕТ СН'!$F$26</f>
        <v>1320.7791897699999</v>
      </c>
      <c r="R19" s="36">
        <f>SUMIFS(СВЦЭМ!$D$33:$D$776,СВЦЭМ!$A$33:$A$776,$A19,СВЦЭМ!$B$33:$B$776,R$11)+'СЕТ СН'!$F$14+СВЦЭМ!$D$10+'СЕТ СН'!$F$8*'СЕТ СН'!$F$9-'СЕТ СН'!$F$26</f>
        <v>1321.3489136199998</v>
      </c>
      <c r="S19" s="36">
        <f>SUMIFS(СВЦЭМ!$D$33:$D$776,СВЦЭМ!$A$33:$A$776,$A19,СВЦЭМ!$B$33:$B$776,S$11)+'СЕТ СН'!$F$14+СВЦЭМ!$D$10+'СЕТ СН'!$F$8*'СЕТ СН'!$F$9-'СЕТ СН'!$F$26</f>
        <v>1305.35328241</v>
      </c>
      <c r="T19" s="36">
        <f>SUMIFS(СВЦЭМ!$D$33:$D$776,СВЦЭМ!$A$33:$A$776,$A19,СВЦЭМ!$B$33:$B$776,T$11)+'СЕТ СН'!$F$14+СВЦЭМ!$D$10+'СЕТ СН'!$F$8*'СЕТ СН'!$F$9-'СЕТ СН'!$F$26</f>
        <v>1256.9540398099998</v>
      </c>
      <c r="U19" s="36">
        <f>SUMIFS(СВЦЭМ!$D$33:$D$776,СВЦЭМ!$A$33:$A$776,$A19,СВЦЭМ!$B$33:$B$776,U$11)+'СЕТ СН'!$F$14+СВЦЭМ!$D$10+'СЕТ СН'!$F$8*'СЕТ СН'!$F$9-'СЕТ СН'!$F$26</f>
        <v>1253.2659386199998</v>
      </c>
      <c r="V19" s="36">
        <f>SUMIFS(СВЦЭМ!$D$33:$D$776,СВЦЭМ!$A$33:$A$776,$A19,СВЦЭМ!$B$33:$B$776,V$11)+'СЕТ СН'!$F$14+СВЦЭМ!$D$10+'СЕТ СН'!$F$8*'СЕТ СН'!$F$9-'СЕТ СН'!$F$26</f>
        <v>1285.1326815599998</v>
      </c>
      <c r="W19" s="36">
        <f>SUMIFS(СВЦЭМ!$D$33:$D$776,СВЦЭМ!$A$33:$A$776,$A19,СВЦЭМ!$B$33:$B$776,W$11)+'СЕТ СН'!$F$14+СВЦЭМ!$D$10+'СЕТ СН'!$F$8*'СЕТ СН'!$F$9-'СЕТ СН'!$F$26</f>
        <v>1314.7048543199999</v>
      </c>
      <c r="X19" s="36">
        <f>SUMIFS(СВЦЭМ!$D$33:$D$776,СВЦЭМ!$A$33:$A$776,$A19,СВЦЭМ!$B$33:$B$776,X$11)+'СЕТ СН'!$F$14+СВЦЭМ!$D$10+'СЕТ СН'!$F$8*'СЕТ СН'!$F$9-'СЕТ СН'!$F$26</f>
        <v>1346.8157840399999</v>
      </c>
      <c r="Y19" s="36">
        <f>SUMIFS(СВЦЭМ!$D$33:$D$776,СВЦЭМ!$A$33:$A$776,$A19,СВЦЭМ!$B$33:$B$776,Y$11)+'СЕТ СН'!$F$14+СВЦЭМ!$D$10+'СЕТ СН'!$F$8*'СЕТ СН'!$F$9-'СЕТ СН'!$F$26</f>
        <v>1363.3880398599999</v>
      </c>
    </row>
    <row r="20" spans="1:25" ht="15.75" x14ac:dyDescent="0.2">
      <c r="A20" s="35">
        <f t="shared" si="0"/>
        <v>43505</v>
      </c>
      <c r="B20" s="36">
        <f>SUMIFS(СВЦЭМ!$D$33:$D$776,СВЦЭМ!$A$33:$A$776,$A20,СВЦЭМ!$B$33:$B$776,B$11)+'СЕТ СН'!$F$14+СВЦЭМ!$D$10+'СЕТ СН'!$F$8*'СЕТ СН'!$F$9-'СЕТ СН'!$F$26</f>
        <v>1377.8649498499999</v>
      </c>
      <c r="C20" s="36">
        <f>SUMIFS(СВЦЭМ!$D$33:$D$776,СВЦЭМ!$A$33:$A$776,$A20,СВЦЭМ!$B$33:$B$776,C$11)+'СЕТ СН'!$F$14+СВЦЭМ!$D$10+'СЕТ СН'!$F$8*'СЕТ СН'!$F$9-'СЕТ СН'!$F$26</f>
        <v>1409.9924073899999</v>
      </c>
      <c r="D20" s="36">
        <f>SUMIFS(СВЦЭМ!$D$33:$D$776,СВЦЭМ!$A$33:$A$776,$A20,СВЦЭМ!$B$33:$B$776,D$11)+'СЕТ СН'!$F$14+СВЦЭМ!$D$10+'СЕТ СН'!$F$8*'СЕТ СН'!$F$9-'СЕТ СН'!$F$26</f>
        <v>1428.7266479999998</v>
      </c>
      <c r="E20" s="36">
        <f>SUMIFS(СВЦЭМ!$D$33:$D$776,СВЦЭМ!$A$33:$A$776,$A20,СВЦЭМ!$B$33:$B$776,E$11)+'СЕТ СН'!$F$14+СВЦЭМ!$D$10+'СЕТ СН'!$F$8*'СЕТ СН'!$F$9-'СЕТ СН'!$F$26</f>
        <v>1429.11621889</v>
      </c>
      <c r="F20" s="36">
        <f>SUMIFS(СВЦЭМ!$D$33:$D$776,СВЦЭМ!$A$33:$A$776,$A20,СВЦЭМ!$B$33:$B$776,F$11)+'СЕТ СН'!$F$14+СВЦЭМ!$D$10+'СЕТ СН'!$F$8*'СЕТ СН'!$F$9-'СЕТ СН'!$F$26</f>
        <v>1425.9704497499999</v>
      </c>
      <c r="G20" s="36">
        <f>SUMIFS(СВЦЭМ!$D$33:$D$776,СВЦЭМ!$A$33:$A$776,$A20,СВЦЭМ!$B$33:$B$776,G$11)+'СЕТ СН'!$F$14+СВЦЭМ!$D$10+'СЕТ СН'!$F$8*'СЕТ СН'!$F$9-'СЕТ СН'!$F$26</f>
        <v>1424.02962566</v>
      </c>
      <c r="H20" s="36">
        <f>SUMIFS(СВЦЭМ!$D$33:$D$776,СВЦЭМ!$A$33:$A$776,$A20,СВЦЭМ!$B$33:$B$776,H$11)+'СЕТ СН'!$F$14+СВЦЭМ!$D$10+'СЕТ СН'!$F$8*'СЕТ СН'!$F$9-'СЕТ СН'!$F$26</f>
        <v>1399.26520147</v>
      </c>
      <c r="I20" s="36">
        <f>SUMIFS(СВЦЭМ!$D$33:$D$776,СВЦЭМ!$A$33:$A$776,$A20,СВЦЭМ!$B$33:$B$776,I$11)+'СЕТ СН'!$F$14+СВЦЭМ!$D$10+'СЕТ СН'!$F$8*'СЕТ СН'!$F$9-'СЕТ СН'!$F$26</f>
        <v>1383.9596248799999</v>
      </c>
      <c r="J20" s="36">
        <f>SUMIFS(СВЦЭМ!$D$33:$D$776,СВЦЭМ!$A$33:$A$776,$A20,СВЦЭМ!$B$33:$B$776,J$11)+'СЕТ СН'!$F$14+СВЦЭМ!$D$10+'СЕТ СН'!$F$8*'СЕТ СН'!$F$9-'СЕТ СН'!$F$26</f>
        <v>1339.6513072599998</v>
      </c>
      <c r="K20" s="36">
        <f>SUMIFS(СВЦЭМ!$D$33:$D$776,СВЦЭМ!$A$33:$A$776,$A20,СВЦЭМ!$B$33:$B$776,K$11)+'СЕТ СН'!$F$14+СВЦЭМ!$D$10+'СЕТ СН'!$F$8*'СЕТ СН'!$F$9-'СЕТ СН'!$F$26</f>
        <v>1313.4559825199999</v>
      </c>
      <c r="L20" s="36">
        <f>SUMIFS(СВЦЭМ!$D$33:$D$776,СВЦЭМ!$A$33:$A$776,$A20,СВЦЭМ!$B$33:$B$776,L$11)+'СЕТ СН'!$F$14+СВЦЭМ!$D$10+'СЕТ СН'!$F$8*'СЕТ СН'!$F$9-'СЕТ СН'!$F$26</f>
        <v>1308.70302479</v>
      </c>
      <c r="M20" s="36">
        <f>SUMIFS(СВЦЭМ!$D$33:$D$776,СВЦЭМ!$A$33:$A$776,$A20,СВЦЭМ!$B$33:$B$776,M$11)+'СЕТ СН'!$F$14+СВЦЭМ!$D$10+'СЕТ СН'!$F$8*'СЕТ СН'!$F$9-'СЕТ СН'!$F$26</f>
        <v>1316.1257727999998</v>
      </c>
      <c r="N20" s="36">
        <f>SUMIFS(СВЦЭМ!$D$33:$D$776,СВЦЭМ!$A$33:$A$776,$A20,СВЦЭМ!$B$33:$B$776,N$11)+'СЕТ СН'!$F$14+СВЦЭМ!$D$10+'СЕТ СН'!$F$8*'СЕТ СН'!$F$9-'СЕТ СН'!$F$26</f>
        <v>1318.6203448799999</v>
      </c>
      <c r="O20" s="36">
        <f>SUMIFS(СВЦЭМ!$D$33:$D$776,СВЦЭМ!$A$33:$A$776,$A20,СВЦЭМ!$B$33:$B$776,O$11)+'СЕТ СН'!$F$14+СВЦЭМ!$D$10+'СЕТ СН'!$F$8*'СЕТ СН'!$F$9-'СЕТ СН'!$F$26</f>
        <v>1302.57315537</v>
      </c>
      <c r="P20" s="36">
        <f>SUMIFS(СВЦЭМ!$D$33:$D$776,СВЦЭМ!$A$33:$A$776,$A20,СВЦЭМ!$B$33:$B$776,P$11)+'СЕТ СН'!$F$14+СВЦЭМ!$D$10+'СЕТ СН'!$F$8*'СЕТ СН'!$F$9-'СЕТ СН'!$F$26</f>
        <v>1301.64365047</v>
      </c>
      <c r="Q20" s="36">
        <f>SUMIFS(СВЦЭМ!$D$33:$D$776,СВЦЭМ!$A$33:$A$776,$A20,СВЦЭМ!$B$33:$B$776,Q$11)+'СЕТ СН'!$F$14+СВЦЭМ!$D$10+'СЕТ СН'!$F$8*'СЕТ СН'!$F$9-'СЕТ СН'!$F$26</f>
        <v>1309.9034306699998</v>
      </c>
      <c r="R20" s="36">
        <f>SUMIFS(СВЦЭМ!$D$33:$D$776,СВЦЭМ!$A$33:$A$776,$A20,СВЦЭМ!$B$33:$B$776,R$11)+'СЕТ СН'!$F$14+СВЦЭМ!$D$10+'СЕТ СН'!$F$8*'СЕТ СН'!$F$9-'СЕТ СН'!$F$26</f>
        <v>1290.4512389699998</v>
      </c>
      <c r="S20" s="36">
        <f>SUMIFS(СВЦЭМ!$D$33:$D$776,СВЦЭМ!$A$33:$A$776,$A20,СВЦЭМ!$B$33:$B$776,S$11)+'СЕТ СН'!$F$14+СВЦЭМ!$D$10+'СЕТ СН'!$F$8*'СЕТ СН'!$F$9-'СЕТ СН'!$F$26</f>
        <v>1272.14631158</v>
      </c>
      <c r="T20" s="36">
        <f>SUMIFS(СВЦЭМ!$D$33:$D$776,СВЦЭМ!$A$33:$A$776,$A20,СВЦЭМ!$B$33:$B$776,T$11)+'СЕТ СН'!$F$14+СВЦЭМ!$D$10+'СЕТ СН'!$F$8*'СЕТ СН'!$F$9-'СЕТ СН'!$F$26</f>
        <v>1230.4820993199999</v>
      </c>
      <c r="U20" s="36">
        <f>SUMIFS(СВЦЭМ!$D$33:$D$776,СВЦЭМ!$A$33:$A$776,$A20,СВЦЭМ!$B$33:$B$776,U$11)+'СЕТ СН'!$F$14+СВЦЭМ!$D$10+'СЕТ СН'!$F$8*'СЕТ СН'!$F$9-'СЕТ СН'!$F$26</f>
        <v>1221.7977380099999</v>
      </c>
      <c r="V20" s="36">
        <f>SUMIFS(СВЦЭМ!$D$33:$D$776,СВЦЭМ!$A$33:$A$776,$A20,СВЦЭМ!$B$33:$B$776,V$11)+'СЕТ СН'!$F$14+СВЦЭМ!$D$10+'СЕТ СН'!$F$8*'СЕТ СН'!$F$9-'СЕТ СН'!$F$26</f>
        <v>1239.4148833899999</v>
      </c>
      <c r="W20" s="36">
        <f>SUMIFS(СВЦЭМ!$D$33:$D$776,СВЦЭМ!$A$33:$A$776,$A20,СВЦЭМ!$B$33:$B$776,W$11)+'СЕТ СН'!$F$14+СВЦЭМ!$D$10+'СЕТ СН'!$F$8*'СЕТ СН'!$F$9-'СЕТ СН'!$F$26</f>
        <v>1259.6704639999998</v>
      </c>
      <c r="X20" s="36">
        <f>SUMIFS(СВЦЭМ!$D$33:$D$776,СВЦЭМ!$A$33:$A$776,$A20,СВЦЭМ!$B$33:$B$776,X$11)+'СЕТ СН'!$F$14+СВЦЭМ!$D$10+'СЕТ СН'!$F$8*'СЕТ СН'!$F$9-'СЕТ СН'!$F$26</f>
        <v>1282.5143971499999</v>
      </c>
      <c r="Y20" s="36">
        <f>SUMIFS(СВЦЭМ!$D$33:$D$776,СВЦЭМ!$A$33:$A$776,$A20,СВЦЭМ!$B$33:$B$776,Y$11)+'СЕТ СН'!$F$14+СВЦЭМ!$D$10+'СЕТ СН'!$F$8*'СЕТ СН'!$F$9-'СЕТ СН'!$F$26</f>
        <v>1311.6940786</v>
      </c>
    </row>
    <row r="21" spans="1:25" ht="15.75" x14ac:dyDescent="0.2">
      <c r="A21" s="35">
        <f t="shared" si="0"/>
        <v>43506</v>
      </c>
      <c r="B21" s="36">
        <f>SUMIFS(СВЦЭМ!$D$33:$D$776,СВЦЭМ!$A$33:$A$776,$A21,СВЦЭМ!$B$33:$B$776,B$11)+'СЕТ СН'!$F$14+СВЦЭМ!$D$10+'СЕТ СН'!$F$8*'СЕТ СН'!$F$9-'СЕТ СН'!$F$26</f>
        <v>1335.1367619799998</v>
      </c>
      <c r="C21" s="36">
        <f>SUMIFS(СВЦЭМ!$D$33:$D$776,СВЦЭМ!$A$33:$A$776,$A21,СВЦЭМ!$B$33:$B$776,C$11)+'СЕТ СН'!$F$14+СВЦЭМ!$D$10+'СЕТ СН'!$F$8*'СЕТ СН'!$F$9-'СЕТ СН'!$F$26</f>
        <v>1348.2918457199999</v>
      </c>
      <c r="D21" s="36">
        <f>SUMIFS(СВЦЭМ!$D$33:$D$776,СВЦЭМ!$A$33:$A$776,$A21,СВЦЭМ!$B$33:$B$776,D$11)+'СЕТ СН'!$F$14+СВЦЭМ!$D$10+'СЕТ СН'!$F$8*'СЕТ СН'!$F$9-'СЕТ СН'!$F$26</f>
        <v>1387.4191482499998</v>
      </c>
      <c r="E21" s="36">
        <f>SUMIFS(СВЦЭМ!$D$33:$D$776,СВЦЭМ!$A$33:$A$776,$A21,СВЦЭМ!$B$33:$B$776,E$11)+'СЕТ СН'!$F$14+СВЦЭМ!$D$10+'СЕТ СН'!$F$8*'СЕТ СН'!$F$9-'СЕТ СН'!$F$26</f>
        <v>1401.9842180199998</v>
      </c>
      <c r="F21" s="36">
        <f>SUMIFS(СВЦЭМ!$D$33:$D$776,СВЦЭМ!$A$33:$A$776,$A21,СВЦЭМ!$B$33:$B$776,F$11)+'СЕТ СН'!$F$14+СВЦЭМ!$D$10+'СЕТ СН'!$F$8*'СЕТ СН'!$F$9-'СЕТ СН'!$F$26</f>
        <v>1398.9547456999999</v>
      </c>
      <c r="G21" s="36">
        <f>SUMIFS(СВЦЭМ!$D$33:$D$776,СВЦЭМ!$A$33:$A$776,$A21,СВЦЭМ!$B$33:$B$776,G$11)+'СЕТ СН'!$F$14+СВЦЭМ!$D$10+'СЕТ СН'!$F$8*'СЕТ СН'!$F$9-'СЕТ СН'!$F$26</f>
        <v>1390.5225965099999</v>
      </c>
      <c r="H21" s="36">
        <f>SUMIFS(СВЦЭМ!$D$33:$D$776,СВЦЭМ!$A$33:$A$776,$A21,СВЦЭМ!$B$33:$B$776,H$11)+'СЕТ СН'!$F$14+СВЦЭМ!$D$10+'СЕТ СН'!$F$8*'СЕТ СН'!$F$9-'СЕТ СН'!$F$26</f>
        <v>1378.8341469699999</v>
      </c>
      <c r="I21" s="36">
        <f>SUMIFS(СВЦЭМ!$D$33:$D$776,СВЦЭМ!$A$33:$A$776,$A21,СВЦЭМ!$B$33:$B$776,I$11)+'СЕТ СН'!$F$14+СВЦЭМ!$D$10+'СЕТ СН'!$F$8*'СЕТ СН'!$F$9-'СЕТ СН'!$F$26</f>
        <v>1349.7969556599999</v>
      </c>
      <c r="J21" s="36">
        <f>SUMIFS(СВЦЭМ!$D$33:$D$776,СВЦЭМ!$A$33:$A$776,$A21,СВЦЭМ!$B$33:$B$776,J$11)+'СЕТ СН'!$F$14+СВЦЭМ!$D$10+'СЕТ СН'!$F$8*'СЕТ СН'!$F$9-'СЕТ СН'!$F$26</f>
        <v>1317.9358829</v>
      </c>
      <c r="K21" s="36">
        <f>SUMIFS(СВЦЭМ!$D$33:$D$776,СВЦЭМ!$A$33:$A$776,$A21,СВЦЭМ!$B$33:$B$776,K$11)+'СЕТ СН'!$F$14+СВЦЭМ!$D$10+'СЕТ СН'!$F$8*'СЕТ СН'!$F$9-'СЕТ СН'!$F$26</f>
        <v>1271.2997241599999</v>
      </c>
      <c r="L21" s="36">
        <f>SUMIFS(СВЦЭМ!$D$33:$D$776,СВЦЭМ!$A$33:$A$776,$A21,СВЦЭМ!$B$33:$B$776,L$11)+'СЕТ СН'!$F$14+СВЦЭМ!$D$10+'СЕТ СН'!$F$8*'СЕТ СН'!$F$9-'СЕТ СН'!$F$26</f>
        <v>1247.48229627</v>
      </c>
      <c r="M21" s="36">
        <f>SUMIFS(СВЦЭМ!$D$33:$D$776,СВЦЭМ!$A$33:$A$776,$A21,СВЦЭМ!$B$33:$B$776,M$11)+'СЕТ СН'!$F$14+СВЦЭМ!$D$10+'СЕТ СН'!$F$8*'СЕТ СН'!$F$9-'СЕТ СН'!$F$26</f>
        <v>1248.7525108299999</v>
      </c>
      <c r="N21" s="36">
        <f>SUMIFS(СВЦЭМ!$D$33:$D$776,СВЦЭМ!$A$33:$A$776,$A21,СВЦЭМ!$B$33:$B$776,N$11)+'СЕТ СН'!$F$14+СВЦЭМ!$D$10+'СЕТ СН'!$F$8*'СЕТ СН'!$F$9-'СЕТ СН'!$F$26</f>
        <v>1255.83245212</v>
      </c>
      <c r="O21" s="36">
        <f>SUMIFS(СВЦЭМ!$D$33:$D$776,СВЦЭМ!$A$33:$A$776,$A21,СВЦЭМ!$B$33:$B$776,O$11)+'СЕТ СН'!$F$14+СВЦЭМ!$D$10+'СЕТ СН'!$F$8*'СЕТ СН'!$F$9-'СЕТ СН'!$F$26</f>
        <v>1239.1555681999998</v>
      </c>
      <c r="P21" s="36">
        <f>SUMIFS(СВЦЭМ!$D$33:$D$776,СВЦЭМ!$A$33:$A$776,$A21,СВЦЭМ!$B$33:$B$776,P$11)+'СЕТ СН'!$F$14+СВЦЭМ!$D$10+'СЕТ СН'!$F$8*'СЕТ СН'!$F$9-'СЕТ СН'!$F$26</f>
        <v>1237.7438144199998</v>
      </c>
      <c r="Q21" s="36">
        <f>SUMIFS(СВЦЭМ!$D$33:$D$776,СВЦЭМ!$A$33:$A$776,$A21,СВЦЭМ!$B$33:$B$776,Q$11)+'СЕТ СН'!$F$14+СВЦЭМ!$D$10+'СЕТ СН'!$F$8*'СЕТ СН'!$F$9-'СЕТ СН'!$F$26</f>
        <v>1257.02454674</v>
      </c>
      <c r="R21" s="36">
        <f>SUMIFS(СВЦЭМ!$D$33:$D$776,СВЦЭМ!$A$33:$A$776,$A21,СВЦЭМ!$B$33:$B$776,R$11)+'СЕТ СН'!$F$14+СВЦЭМ!$D$10+'СЕТ СН'!$F$8*'СЕТ СН'!$F$9-'СЕТ СН'!$F$26</f>
        <v>1271.0258123899998</v>
      </c>
      <c r="S21" s="36">
        <f>SUMIFS(СВЦЭМ!$D$33:$D$776,СВЦЭМ!$A$33:$A$776,$A21,СВЦЭМ!$B$33:$B$776,S$11)+'СЕТ СН'!$F$14+СВЦЭМ!$D$10+'СЕТ СН'!$F$8*'СЕТ СН'!$F$9-'СЕТ СН'!$F$26</f>
        <v>1260.6419105699999</v>
      </c>
      <c r="T21" s="36">
        <f>SUMIFS(СВЦЭМ!$D$33:$D$776,СВЦЭМ!$A$33:$A$776,$A21,СВЦЭМ!$B$33:$B$776,T$11)+'СЕТ СН'!$F$14+СВЦЭМ!$D$10+'СЕТ СН'!$F$8*'СЕТ СН'!$F$9-'СЕТ СН'!$F$26</f>
        <v>1229.92921194</v>
      </c>
      <c r="U21" s="36">
        <f>SUMIFS(СВЦЭМ!$D$33:$D$776,СВЦЭМ!$A$33:$A$776,$A21,СВЦЭМ!$B$33:$B$776,U$11)+'СЕТ СН'!$F$14+СВЦЭМ!$D$10+'СЕТ СН'!$F$8*'СЕТ СН'!$F$9-'СЕТ СН'!$F$26</f>
        <v>1223.4577399799998</v>
      </c>
      <c r="V21" s="36">
        <f>SUMIFS(СВЦЭМ!$D$33:$D$776,СВЦЭМ!$A$33:$A$776,$A21,СВЦЭМ!$B$33:$B$776,V$11)+'СЕТ СН'!$F$14+СВЦЭМ!$D$10+'СЕТ СН'!$F$8*'СЕТ СН'!$F$9-'СЕТ СН'!$F$26</f>
        <v>1202.8045516</v>
      </c>
      <c r="W21" s="36">
        <f>SUMIFS(СВЦЭМ!$D$33:$D$776,СВЦЭМ!$A$33:$A$776,$A21,СВЦЭМ!$B$33:$B$776,W$11)+'СЕТ СН'!$F$14+СВЦЭМ!$D$10+'СЕТ СН'!$F$8*'СЕТ СН'!$F$9-'СЕТ СН'!$F$26</f>
        <v>1217.6305110799999</v>
      </c>
      <c r="X21" s="36">
        <f>SUMIFS(СВЦЭМ!$D$33:$D$776,СВЦЭМ!$A$33:$A$776,$A21,СВЦЭМ!$B$33:$B$776,X$11)+'СЕТ СН'!$F$14+СВЦЭМ!$D$10+'СЕТ СН'!$F$8*'СЕТ СН'!$F$9-'СЕТ СН'!$F$26</f>
        <v>1240.1382641299999</v>
      </c>
      <c r="Y21" s="36">
        <f>SUMIFS(СВЦЭМ!$D$33:$D$776,СВЦЭМ!$A$33:$A$776,$A21,СВЦЭМ!$B$33:$B$776,Y$11)+'СЕТ СН'!$F$14+СВЦЭМ!$D$10+'СЕТ СН'!$F$8*'СЕТ СН'!$F$9-'СЕТ СН'!$F$26</f>
        <v>1299.3738637899999</v>
      </c>
    </row>
    <row r="22" spans="1:25" ht="15.75" x14ac:dyDescent="0.2">
      <c r="A22" s="35">
        <f t="shared" si="0"/>
        <v>43507</v>
      </c>
      <c r="B22" s="36">
        <f>SUMIFS(СВЦЭМ!$D$33:$D$776,СВЦЭМ!$A$33:$A$776,$A22,СВЦЭМ!$B$33:$B$776,B$11)+'СЕТ СН'!$F$14+СВЦЭМ!$D$10+'СЕТ СН'!$F$8*'СЕТ СН'!$F$9-'СЕТ СН'!$F$26</f>
        <v>1347.5511940199999</v>
      </c>
      <c r="C22" s="36">
        <f>SUMIFS(СВЦЭМ!$D$33:$D$776,СВЦЭМ!$A$33:$A$776,$A22,СВЦЭМ!$B$33:$B$776,C$11)+'СЕТ СН'!$F$14+СВЦЭМ!$D$10+'СЕТ СН'!$F$8*'СЕТ СН'!$F$9-'СЕТ СН'!$F$26</f>
        <v>1369.1040245899999</v>
      </c>
      <c r="D22" s="36">
        <f>SUMIFS(СВЦЭМ!$D$33:$D$776,СВЦЭМ!$A$33:$A$776,$A22,СВЦЭМ!$B$33:$B$776,D$11)+'СЕТ СН'!$F$14+СВЦЭМ!$D$10+'СЕТ СН'!$F$8*'СЕТ СН'!$F$9-'СЕТ СН'!$F$26</f>
        <v>1396.3416088499998</v>
      </c>
      <c r="E22" s="36">
        <f>SUMIFS(СВЦЭМ!$D$33:$D$776,СВЦЭМ!$A$33:$A$776,$A22,СВЦЭМ!$B$33:$B$776,E$11)+'СЕТ СН'!$F$14+СВЦЭМ!$D$10+'СЕТ СН'!$F$8*'СЕТ СН'!$F$9-'СЕТ СН'!$F$26</f>
        <v>1407.8824548</v>
      </c>
      <c r="F22" s="36">
        <f>SUMIFS(СВЦЭМ!$D$33:$D$776,СВЦЭМ!$A$33:$A$776,$A22,СВЦЭМ!$B$33:$B$776,F$11)+'СЕТ СН'!$F$14+СВЦЭМ!$D$10+'СЕТ СН'!$F$8*'СЕТ СН'!$F$9-'СЕТ СН'!$F$26</f>
        <v>1404.6629351899999</v>
      </c>
      <c r="G22" s="36">
        <f>SUMIFS(СВЦЭМ!$D$33:$D$776,СВЦЭМ!$A$33:$A$776,$A22,СВЦЭМ!$B$33:$B$776,G$11)+'СЕТ СН'!$F$14+СВЦЭМ!$D$10+'СЕТ СН'!$F$8*'СЕТ СН'!$F$9-'СЕТ СН'!$F$26</f>
        <v>1393.4126626999998</v>
      </c>
      <c r="H22" s="36">
        <f>SUMIFS(СВЦЭМ!$D$33:$D$776,СВЦЭМ!$A$33:$A$776,$A22,СВЦЭМ!$B$33:$B$776,H$11)+'СЕТ СН'!$F$14+СВЦЭМ!$D$10+'СЕТ СН'!$F$8*'СЕТ СН'!$F$9-'СЕТ СН'!$F$26</f>
        <v>1342.34143382</v>
      </c>
      <c r="I22" s="36">
        <f>SUMIFS(СВЦЭМ!$D$33:$D$776,СВЦЭМ!$A$33:$A$776,$A22,СВЦЭМ!$B$33:$B$776,I$11)+'СЕТ СН'!$F$14+СВЦЭМ!$D$10+'СЕТ СН'!$F$8*'СЕТ СН'!$F$9-'СЕТ СН'!$F$26</f>
        <v>1307.9435070999998</v>
      </c>
      <c r="J22" s="36">
        <f>SUMIFS(СВЦЭМ!$D$33:$D$776,СВЦЭМ!$A$33:$A$776,$A22,СВЦЭМ!$B$33:$B$776,J$11)+'СЕТ СН'!$F$14+СВЦЭМ!$D$10+'СЕТ СН'!$F$8*'СЕТ СН'!$F$9-'СЕТ СН'!$F$26</f>
        <v>1295.9209789499998</v>
      </c>
      <c r="K22" s="36">
        <f>SUMIFS(СВЦЭМ!$D$33:$D$776,СВЦЭМ!$A$33:$A$776,$A22,СВЦЭМ!$B$33:$B$776,K$11)+'СЕТ СН'!$F$14+СВЦЭМ!$D$10+'СЕТ СН'!$F$8*'СЕТ СН'!$F$9-'СЕТ СН'!$F$26</f>
        <v>1295.57568696</v>
      </c>
      <c r="L22" s="36">
        <f>SUMIFS(СВЦЭМ!$D$33:$D$776,СВЦЭМ!$A$33:$A$776,$A22,СВЦЭМ!$B$33:$B$776,L$11)+'СЕТ СН'!$F$14+СВЦЭМ!$D$10+'СЕТ СН'!$F$8*'СЕТ СН'!$F$9-'СЕТ СН'!$F$26</f>
        <v>1283.7831605899999</v>
      </c>
      <c r="M22" s="36">
        <f>SUMIFS(СВЦЭМ!$D$33:$D$776,СВЦЭМ!$A$33:$A$776,$A22,СВЦЭМ!$B$33:$B$776,M$11)+'СЕТ СН'!$F$14+СВЦЭМ!$D$10+'СЕТ СН'!$F$8*'СЕТ СН'!$F$9-'СЕТ СН'!$F$26</f>
        <v>1286.18178554</v>
      </c>
      <c r="N22" s="36">
        <f>SUMIFS(СВЦЭМ!$D$33:$D$776,СВЦЭМ!$A$33:$A$776,$A22,СВЦЭМ!$B$33:$B$776,N$11)+'СЕТ СН'!$F$14+СВЦЭМ!$D$10+'СЕТ СН'!$F$8*'СЕТ СН'!$F$9-'СЕТ СН'!$F$26</f>
        <v>1292.05242217</v>
      </c>
      <c r="O22" s="36">
        <f>SUMIFS(СВЦЭМ!$D$33:$D$776,СВЦЭМ!$A$33:$A$776,$A22,СВЦЭМ!$B$33:$B$776,O$11)+'СЕТ СН'!$F$14+СВЦЭМ!$D$10+'СЕТ СН'!$F$8*'СЕТ СН'!$F$9-'СЕТ СН'!$F$26</f>
        <v>1259.5233517899999</v>
      </c>
      <c r="P22" s="36">
        <f>SUMIFS(СВЦЭМ!$D$33:$D$776,СВЦЭМ!$A$33:$A$776,$A22,СВЦЭМ!$B$33:$B$776,P$11)+'СЕТ СН'!$F$14+СВЦЭМ!$D$10+'СЕТ СН'!$F$8*'СЕТ СН'!$F$9-'СЕТ СН'!$F$26</f>
        <v>1275.9824839299999</v>
      </c>
      <c r="Q22" s="36">
        <f>SUMIFS(СВЦЭМ!$D$33:$D$776,СВЦЭМ!$A$33:$A$776,$A22,СВЦЭМ!$B$33:$B$776,Q$11)+'СЕТ СН'!$F$14+СВЦЭМ!$D$10+'СЕТ СН'!$F$8*'СЕТ СН'!$F$9-'СЕТ СН'!$F$26</f>
        <v>1273.64073949</v>
      </c>
      <c r="R22" s="36">
        <f>SUMIFS(СВЦЭМ!$D$33:$D$776,СВЦЭМ!$A$33:$A$776,$A22,СВЦЭМ!$B$33:$B$776,R$11)+'СЕТ СН'!$F$14+СВЦЭМ!$D$10+'СЕТ СН'!$F$8*'СЕТ СН'!$F$9-'СЕТ СН'!$F$26</f>
        <v>1272.4953346299999</v>
      </c>
      <c r="S22" s="36">
        <f>SUMIFS(СВЦЭМ!$D$33:$D$776,СВЦЭМ!$A$33:$A$776,$A22,СВЦЭМ!$B$33:$B$776,S$11)+'СЕТ СН'!$F$14+СВЦЭМ!$D$10+'СЕТ СН'!$F$8*'СЕТ СН'!$F$9-'СЕТ СН'!$F$26</f>
        <v>1260.9574524499999</v>
      </c>
      <c r="T22" s="36">
        <f>SUMIFS(СВЦЭМ!$D$33:$D$776,СВЦЭМ!$A$33:$A$776,$A22,СВЦЭМ!$B$33:$B$776,T$11)+'СЕТ СН'!$F$14+СВЦЭМ!$D$10+'СЕТ СН'!$F$8*'СЕТ СН'!$F$9-'СЕТ СН'!$F$26</f>
        <v>1207.69854938</v>
      </c>
      <c r="U22" s="36">
        <f>SUMIFS(СВЦЭМ!$D$33:$D$776,СВЦЭМ!$A$33:$A$776,$A22,СВЦЭМ!$B$33:$B$776,U$11)+'СЕТ СН'!$F$14+СВЦЭМ!$D$10+'СЕТ СН'!$F$8*'СЕТ СН'!$F$9-'СЕТ СН'!$F$26</f>
        <v>1188.57341122</v>
      </c>
      <c r="V22" s="36">
        <f>SUMIFS(СВЦЭМ!$D$33:$D$776,СВЦЭМ!$A$33:$A$776,$A22,СВЦЭМ!$B$33:$B$776,V$11)+'СЕТ СН'!$F$14+СВЦЭМ!$D$10+'СЕТ СН'!$F$8*'СЕТ СН'!$F$9-'СЕТ СН'!$F$26</f>
        <v>1210.59653736</v>
      </c>
      <c r="W22" s="36">
        <f>SUMIFS(СВЦЭМ!$D$33:$D$776,СВЦЭМ!$A$33:$A$776,$A22,СВЦЭМ!$B$33:$B$776,W$11)+'СЕТ СН'!$F$14+СВЦЭМ!$D$10+'СЕТ СН'!$F$8*'СЕТ СН'!$F$9-'СЕТ СН'!$F$26</f>
        <v>1222.6376511299998</v>
      </c>
      <c r="X22" s="36">
        <f>SUMIFS(СВЦЭМ!$D$33:$D$776,СВЦЭМ!$A$33:$A$776,$A22,СВЦЭМ!$B$33:$B$776,X$11)+'СЕТ СН'!$F$14+СВЦЭМ!$D$10+'СЕТ СН'!$F$8*'СЕТ СН'!$F$9-'СЕТ СН'!$F$26</f>
        <v>1249.6755400999998</v>
      </c>
      <c r="Y22" s="36">
        <f>SUMIFS(СВЦЭМ!$D$33:$D$776,СВЦЭМ!$A$33:$A$776,$A22,СВЦЭМ!$B$33:$B$776,Y$11)+'СЕТ СН'!$F$14+СВЦЭМ!$D$10+'СЕТ СН'!$F$8*'СЕТ СН'!$F$9-'СЕТ СН'!$F$26</f>
        <v>1299.16233231</v>
      </c>
    </row>
    <row r="23" spans="1:25" ht="15.75" x14ac:dyDescent="0.2">
      <c r="A23" s="35">
        <f t="shared" si="0"/>
        <v>43508</v>
      </c>
      <c r="B23" s="36">
        <f>SUMIFS(СВЦЭМ!$D$33:$D$776,СВЦЭМ!$A$33:$A$776,$A23,СВЦЭМ!$B$33:$B$776,B$11)+'СЕТ СН'!$F$14+СВЦЭМ!$D$10+'СЕТ СН'!$F$8*'СЕТ СН'!$F$9-'СЕТ СН'!$F$26</f>
        <v>1333.3313408499998</v>
      </c>
      <c r="C23" s="36">
        <f>SUMIFS(СВЦЭМ!$D$33:$D$776,СВЦЭМ!$A$33:$A$776,$A23,СВЦЭМ!$B$33:$B$776,C$11)+'СЕТ СН'!$F$14+СВЦЭМ!$D$10+'СЕТ СН'!$F$8*'СЕТ СН'!$F$9-'СЕТ СН'!$F$26</f>
        <v>1363.0661361999998</v>
      </c>
      <c r="D23" s="36">
        <f>SUMIFS(СВЦЭМ!$D$33:$D$776,СВЦЭМ!$A$33:$A$776,$A23,СВЦЭМ!$B$33:$B$776,D$11)+'СЕТ СН'!$F$14+СВЦЭМ!$D$10+'СЕТ СН'!$F$8*'СЕТ СН'!$F$9-'СЕТ СН'!$F$26</f>
        <v>1379.6633693399999</v>
      </c>
      <c r="E23" s="36">
        <f>SUMIFS(СВЦЭМ!$D$33:$D$776,СВЦЭМ!$A$33:$A$776,$A23,СВЦЭМ!$B$33:$B$776,E$11)+'СЕТ СН'!$F$14+СВЦЭМ!$D$10+'СЕТ СН'!$F$8*'СЕТ СН'!$F$9-'СЕТ СН'!$F$26</f>
        <v>1391.5240869199999</v>
      </c>
      <c r="F23" s="36">
        <f>SUMIFS(СВЦЭМ!$D$33:$D$776,СВЦЭМ!$A$33:$A$776,$A23,СВЦЭМ!$B$33:$B$776,F$11)+'СЕТ СН'!$F$14+СВЦЭМ!$D$10+'СЕТ СН'!$F$8*'СЕТ СН'!$F$9-'СЕТ СН'!$F$26</f>
        <v>1389.2961266299999</v>
      </c>
      <c r="G23" s="36">
        <f>SUMIFS(СВЦЭМ!$D$33:$D$776,СВЦЭМ!$A$33:$A$776,$A23,СВЦЭМ!$B$33:$B$776,G$11)+'СЕТ СН'!$F$14+СВЦЭМ!$D$10+'СЕТ СН'!$F$8*'СЕТ СН'!$F$9-'СЕТ СН'!$F$26</f>
        <v>1373.7974442099999</v>
      </c>
      <c r="H23" s="36">
        <f>SUMIFS(СВЦЭМ!$D$33:$D$776,СВЦЭМ!$A$33:$A$776,$A23,СВЦЭМ!$B$33:$B$776,H$11)+'СЕТ СН'!$F$14+СВЦЭМ!$D$10+'СЕТ СН'!$F$8*'СЕТ СН'!$F$9-'СЕТ СН'!$F$26</f>
        <v>1330.48247279</v>
      </c>
      <c r="I23" s="36">
        <f>SUMIFS(СВЦЭМ!$D$33:$D$776,СВЦЭМ!$A$33:$A$776,$A23,СВЦЭМ!$B$33:$B$776,I$11)+'СЕТ СН'!$F$14+СВЦЭМ!$D$10+'СЕТ СН'!$F$8*'СЕТ СН'!$F$9-'СЕТ СН'!$F$26</f>
        <v>1298.2011802899999</v>
      </c>
      <c r="J23" s="36">
        <f>SUMIFS(СВЦЭМ!$D$33:$D$776,СВЦЭМ!$A$33:$A$776,$A23,СВЦЭМ!$B$33:$B$776,J$11)+'СЕТ СН'!$F$14+СВЦЭМ!$D$10+'СЕТ СН'!$F$8*'СЕТ СН'!$F$9-'СЕТ СН'!$F$26</f>
        <v>1262.11275432</v>
      </c>
      <c r="K23" s="36">
        <f>SUMIFS(СВЦЭМ!$D$33:$D$776,СВЦЭМ!$A$33:$A$776,$A23,СВЦЭМ!$B$33:$B$776,K$11)+'СЕТ СН'!$F$14+СВЦЭМ!$D$10+'СЕТ СН'!$F$8*'СЕТ СН'!$F$9-'СЕТ СН'!$F$26</f>
        <v>1263.39589151</v>
      </c>
      <c r="L23" s="36">
        <f>SUMIFS(СВЦЭМ!$D$33:$D$776,СВЦЭМ!$A$33:$A$776,$A23,СВЦЭМ!$B$33:$B$776,L$11)+'СЕТ СН'!$F$14+СВЦЭМ!$D$10+'СЕТ СН'!$F$8*'СЕТ СН'!$F$9-'СЕТ СН'!$F$26</f>
        <v>1262.1768935599998</v>
      </c>
      <c r="M23" s="36">
        <f>SUMIFS(СВЦЭМ!$D$33:$D$776,СВЦЭМ!$A$33:$A$776,$A23,СВЦЭМ!$B$33:$B$776,M$11)+'СЕТ СН'!$F$14+СВЦЭМ!$D$10+'СЕТ СН'!$F$8*'СЕТ СН'!$F$9-'СЕТ СН'!$F$26</f>
        <v>1274.5190632899998</v>
      </c>
      <c r="N23" s="36">
        <f>SUMIFS(СВЦЭМ!$D$33:$D$776,СВЦЭМ!$A$33:$A$776,$A23,СВЦЭМ!$B$33:$B$776,N$11)+'СЕТ СН'!$F$14+СВЦЭМ!$D$10+'СЕТ СН'!$F$8*'СЕТ СН'!$F$9-'СЕТ СН'!$F$26</f>
        <v>1261.9022255999998</v>
      </c>
      <c r="O23" s="36">
        <f>SUMIFS(СВЦЭМ!$D$33:$D$776,СВЦЭМ!$A$33:$A$776,$A23,СВЦЭМ!$B$33:$B$776,O$11)+'СЕТ СН'!$F$14+СВЦЭМ!$D$10+'СЕТ СН'!$F$8*'СЕТ СН'!$F$9-'СЕТ СН'!$F$26</f>
        <v>1227.9121826999999</v>
      </c>
      <c r="P23" s="36">
        <f>SUMIFS(СВЦЭМ!$D$33:$D$776,СВЦЭМ!$A$33:$A$776,$A23,СВЦЭМ!$B$33:$B$776,P$11)+'СЕТ СН'!$F$14+СВЦЭМ!$D$10+'СЕТ СН'!$F$8*'СЕТ СН'!$F$9-'СЕТ СН'!$F$26</f>
        <v>1241.9631577399998</v>
      </c>
      <c r="Q23" s="36">
        <f>SUMIFS(СВЦЭМ!$D$33:$D$776,СВЦЭМ!$A$33:$A$776,$A23,СВЦЭМ!$B$33:$B$776,Q$11)+'СЕТ СН'!$F$14+СВЦЭМ!$D$10+'СЕТ СН'!$F$8*'СЕТ СН'!$F$9-'СЕТ СН'!$F$26</f>
        <v>1256.22815049</v>
      </c>
      <c r="R23" s="36">
        <f>SUMIFS(СВЦЭМ!$D$33:$D$776,СВЦЭМ!$A$33:$A$776,$A23,СВЦЭМ!$B$33:$B$776,R$11)+'СЕТ СН'!$F$14+СВЦЭМ!$D$10+'СЕТ СН'!$F$8*'СЕТ СН'!$F$9-'СЕТ СН'!$F$26</f>
        <v>1253.2669263299999</v>
      </c>
      <c r="S23" s="36">
        <f>SUMIFS(СВЦЭМ!$D$33:$D$776,СВЦЭМ!$A$33:$A$776,$A23,СВЦЭМ!$B$33:$B$776,S$11)+'СЕТ СН'!$F$14+СВЦЭМ!$D$10+'СЕТ СН'!$F$8*'СЕТ СН'!$F$9-'СЕТ СН'!$F$26</f>
        <v>1234.4742641</v>
      </c>
      <c r="T23" s="36">
        <f>SUMIFS(СВЦЭМ!$D$33:$D$776,СВЦЭМ!$A$33:$A$776,$A23,СВЦЭМ!$B$33:$B$776,T$11)+'СЕТ СН'!$F$14+СВЦЭМ!$D$10+'СЕТ СН'!$F$8*'СЕТ СН'!$F$9-'СЕТ СН'!$F$26</f>
        <v>1189.95159119</v>
      </c>
      <c r="U23" s="36">
        <f>SUMIFS(СВЦЭМ!$D$33:$D$776,СВЦЭМ!$A$33:$A$776,$A23,СВЦЭМ!$B$33:$B$776,U$11)+'СЕТ СН'!$F$14+СВЦЭМ!$D$10+'СЕТ СН'!$F$8*'СЕТ СН'!$F$9-'СЕТ СН'!$F$26</f>
        <v>1189.01199529</v>
      </c>
      <c r="V23" s="36">
        <f>SUMIFS(СВЦЭМ!$D$33:$D$776,СВЦЭМ!$A$33:$A$776,$A23,СВЦЭМ!$B$33:$B$776,V$11)+'СЕТ СН'!$F$14+СВЦЭМ!$D$10+'СЕТ СН'!$F$8*'СЕТ СН'!$F$9-'СЕТ СН'!$F$26</f>
        <v>1212.7804634500001</v>
      </c>
      <c r="W23" s="36">
        <f>SUMIFS(СВЦЭМ!$D$33:$D$776,СВЦЭМ!$A$33:$A$776,$A23,СВЦЭМ!$B$33:$B$776,W$11)+'СЕТ СН'!$F$14+СВЦЭМ!$D$10+'СЕТ СН'!$F$8*'СЕТ СН'!$F$9-'СЕТ СН'!$F$26</f>
        <v>1229.27827106</v>
      </c>
      <c r="X23" s="36">
        <f>SUMIFS(СВЦЭМ!$D$33:$D$776,СВЦЭМ!$A$33:$A$776,$A23,СВЦЭМ!$B$33:$B$776,X$11)+'СЕТ СН'!$F$14+СВЦЭМ!$D$10+'СЕТ СН'!$F$8*'СЕТ СН'!$F$9-'СЕТ СН'!$F$26</f>
        <v>1255.5768205299998</v>
      </c>
      <c r="Y23" s="36">
        <f>SUMIFS(СВЦЭМ!$D$33:$D$776,СВЦЭМ!$A$33:$A$776,$A23,СВЦЭМ!$B$33:$B$776,Y$11)+'СЕТ СН'!$F$14+СВЦЭМ!$D$10+'СЕТ СН'!$F$8*'СЕТ СН'!$F$9-'СЕТ СН'!$F$26</f>
        <v>1309.02912655</v>
      </c>
    </row>
    <row r="24" spans="1:25" ht="15.75" x14ac:dyDescent="0.2">
      <c r="A24" s="35">
        <f t="shared" si="0"/>
        <v>43509</v>
      </c>
      <c r="B24" s="36">
        <f>SUMIFS(СВЦЭМ!$D$33:$D$776,СВЦЭМ!$A$33:$A$776,$A24,СВЦЭМ!$B$33:$B$776,B$11)+'СЕТ СН'!$F$14+СВЦЭМ!$D$10+'СЕТ СН'!$F$8*'СЕТ СН'!$F$9-'СЕТ СН'!$F$26</f>
        <v>1321.1269032999999</v>
      </c>
      <c r="C24" s="36">
        <f>SUMIFS(СВЦЭМ!$D$33:$D$776,СВЦЭМ!$A$33:$A$776,$A24,СВЦЭМ!$B$33:$B$776,C$11)+'СЕТ СН'!$F$14+СВЦЭМ!$D$10+'СЕТ СН'!$F$8*'СЕТ СН'!$F$9-'СЕТ СН'!$F$26</f>
        <v>1347.3304880599999</v>
      </c>
      <c r="D24" s="36">
        <f>SUMIFS(СВЦЭМ!$D$33:$D$776,СВЦЭМ!$A$33:$A$776,$A24,СВЦЭМ!$B$33:$B$776,D$11)+'СЕТ СН'!$F$14+СВЦЭМ!$D$10+'СЕТ СН'!$F$8*'СЕТ СН'!$F$9-'СЕТ СН'!$F$26</f>
        <v>1383.24800454</v>
      </c>
      <c r="E24" s="36">
        <f>SUMIFS(СВЦЭМ!$D$33:$D$776,СВЦЭМ!$A$33:$A$776,$A24,СВЦЭМ!$B$33:$B$776,E$11)+'СЕТ СН'!$F$14+СВЦЭМ!$D$10+'СЕТ СН'!$F$8*'СЕТ СН'!$F$9-'СЕТ СН'!$F$26</f>
        <v>1396.30111098</v>
      </c>
      <c r="F24" s="36">
        <f>SUMIFS(СВЦЭМ!$D$33:$D$776,СВЦЭМ!$A$33:$A$776,$A24,СВЦЭМ!$B$33:$B$776,F$11)+'СЕТ СН'!$F$14+СВЦЭМ!$D$10+'СЕТ СН'!$F$8*'СЕТ СН'!$F$9-'СЕТ СН'!$F$26</f>
        <v>1389.54690003</v>
      </c>
      <c r="G24" s="36">
        <f>SUMIFS(СВЦЭМ!$D$33:$D$776,СВЦЭМ!$A$33:$A$776,$A24,СВЦЭМ!$B$33:$B$776,G$11)+'СЕТ СН'!$F$14+СВЦЭМ!$D$10+'СЕТ СН'!$F$8*'СЕТ СН'!$F$9-'СЕТ СН'!$F$26</f>
        <v>1353.1407415399999</v>
      </c>
      <c r="H24" s="36">
        <f>SUMIFS(СВЦЭМ!$D$33:$D$776,СВЦЭМ!$A$33:$A$776,$A24,СВЦЭМ!$B$33:$B$776,H$11)+'СЕТ СН'!$F$14+СВЦЭМ!$D$10+'СЕТ СН'!$F$8*'СЕТ СН'!$F$9-'СЕТ СН'!$F$26</f>
        <v>1322.7208010899999</v>
      </c>
      <c r="I24" s="36">
        <f>SUMIFS(СВЦЭМ!$D$33:$D$776,СВЦЭМ!$A$33:$A$776,$A24,СВЦЭМ!$B$33:$B$776,I$11)+'СЕТ СН'!$F$14+СВЦЭМ!$D$10+'СЕТ СН'!$F$8*'СЕТ СН'!$F$9-'СЕТ СН'!$F$26</f>
        <v>1283.2446262899998</v>
      </c>
      <c r="J24" s="36">
        <f>SUMIFS(СВЦЭМ!$D$33:$D$776,СВЦЭМ!$A$33:$A$776,$A24,СВЦЭМ!$B$33:$B$776,J$11)+'СЕТ СН'!$F$14+СВЦЭМ!$D$10+'СЕТ СН'!$F$8*'СЕТ СН'!$F$9-'СЕТ СН'!$F$26</f>
        <v>1258.5132013699999</v>
      </c>
      <c r="K24" s="36">
        <f>SUMIFS(СВЦЭМ!$D$33:$D$776,СВЦЭМ!$A$33:$A$776,$A24,СВЦЭМ!$B$33:$B$776,K$11)+'СЕТ СН'!$F$14+СВЦЭМ!$D$10+'СЕТ СН'!$F$8*'СЕТ СН'!$F$9-'СЕТ СН'!$F$26</f>
        <v>1254.73470217</v>
      </c>
      <c r="L24" s="36">
        <f>SUMIFS(СВЦЭМ!$D$33:$D$776,СВЦЭМ!$A$33:$A$776,$A24,СВЦЭМ!$B$33:$B$776,L$11)+'СЕТ СН'!$F$14+СВЦЭМ!$D$10+'СЕТ СН'!$F$8*'СЕТ СН'!$F$9-'СЕТ СН'!$F$26</f>
        <v>1252.3020158299998</v>
      </c>
      <c r="M24" s="36">
        <f>SUMIFS(СВЦЭМ!$D$33:$D$776,СВЦЭМ!$A$33:$A$776,$A24,СВЦЭМ!$B$33:$B$776,M$11)+'СЕТ СН'!$F$14+СВЦЭМ!$D$10+'СЕТ СН'!$F$8*'СЕТ СН'!$F$9-'СЕТ СН'!$F$26</f>
        <v>1252.7399260899999</v>
      </c>
      <c r="N24" s="36">
        <f>SUMIFS(СВЦЭМ!$D$33:$D$776,СВЦЭМ!$A$33:$A$776,$A24,СВЦЭМ!$B$33:$B$776,N$11)+'СЕТ СН'!$F$14+СВЦЭМ!$D$10+'СЕТ СН'!$F$8*'СЕТ СН'!$F$9-'СЕТ СН'!$F$26</f>
        <v>1263.36300179</v>
      </c>
      <c r="O24" s="36">
        <f>SUMIFS(СВЦЭМ!$D$33:$D$776,СВЦЭМ!$A$33:$A$776,$A24,СВЦЭМ!$B$33:$B$776,O$11)+'СЕТ СН'!$F$14+СВЦЭМ!$D$10+'СЕТ СН'!$F$8*'СЕТ СН'!$F$9-'СЕТ СН'!$F$26</f>
        <v>1225.66562692</v>
      </c>
      <c r="P24" s="36">
        <f>SUMIFS(СВЦЭМ!$D$33:$D$776,СВЦЭМ!$A$33:$A$776,$A24,СВЦЭМ!$B$33:$B$776,P$11)+'СЕТ СН'!$F$14+СВЦЭМ!$D$10+'СЕТ СН'!$F$8*'СЕТ СН'!$F$9-'СЕТ СН'!$F$26</f>
        <v>1236.4990389299999</v>
      </c>
      <c r="Q24" s="36">
        <f>SUMIFS(СВЦЭМ!$D$33:$D$776,СВЦЭМ!$A$33:$A$776,$A24,СВЦЭМ!$B$33:$B$776,Q$11)+'СЕТ СН'!$F$14+СВЦЭМ!$D$10+'СЕТ СН'!$F$8*'СЕТ СН'!$F$9-'СЕТ СН'!$F$26</f>
        <v>1248.7352573399999</v>
      </c>
      <c r="R24" s="36">
        <f>SUMIFS(СВЦЭМ!$D$33:$D$776,СВЦЭМ!$A$33:$A$776,$A24,СВЦЭМ!$B$33:$B$776,R$11)+'СЕТ СН'!$F$14+СВЦЭМ!$D$10+'СЕТ СН'!$F$8*'СЕТ СН'!$F$9-'СЕТ СН'!$F$26</f>
        <v>1247.6828810899999</v>
      </c>
      <c r="S24" s="36">
        <f>SUMIFS(СВЦЭМ!$D$33:$D$776,СВЦЭМ!$A$33:$A$776,$A24,СВЦЭМ!$B$33:$B$776,S$11)+'СЕТ СН'!$F$14+СВЦЭМ!$D$10+'СЕТ СН'!$F$8*'СЕТ СН'!$F$9-'СЕТ СН'!$F$26</f>
        <v>1239.09448062</v>
      </c>
      <c r="T24" s="36">
        <f>SUMIFS(СВЦЭМ!$D$33:$D$776,СВЦЭМ!$A$33:$A$776,$A24,СВЦЭМ!$B$33:$B$776,T$11)+'СЕТ СН'!$F$14+СВЦЭМ!$D$10+'СЕТ СН'!$F$8*'СЕТ СН'!$F$9-'СЕТ СН'!$F$26</f>
        <v>1185.93266754</v>
      </c>
      <c r="U24" s="36">
        <f>SUMIFS(СВЦЭМ!$D$33:$D$776,СВЦЭМ!$A$33:$A$776,$A24,СВЦЭМ!$B$33:$B$776,U$11)+'СЕТ СН'!$F$14+СВЦЭМ!$D$10+'СЕТ СН'!$F$8*'СЕТ СН'!$F$9-'СЕТ СН'!$F$26</f>
        <v>1175.41326523</v>
      </c>
      <c r="V24" s="36">
        <f>SUMIFS(СВЦЭМ!$D$33:$D$776,СВЦЭМ!$A$33:$A$776,$A24,СВЦЭМ!$B$33:$B$776,V$11)+'СЕТ СН'!$F$14+СВЦЭМ!$D$10+'СЕТ СН'!$F$8*'СЕТ СН'!$F$9-'СЕТ СН'!$F$26</f>
        <v>1193.8607775399998</v>
      </c>
      <c r="W24" s="36">
        <f>SUMIFS(СВЦЭМ!$D$33:$D$776,СВЦЭМ!$A$33:$A$776,$A24,СВЦЭМ!$B$33:$B$776,W$11)+'СЕТ СН'!$F$14+СВЦЭМ!$D$10+'СЕТ СН'!$F$8*'СЕТ СН'!$F$9-'СЕТ СН'!$F$26</f>
        <v>1209.64515082</v>
      </c>
      <c r="X24" s="36">
        <f>SUMIFS(СВЦЭМ!$D$33:$D$776,СВЦЭМ!$A$33:$A$776,$A24,СВЦЭМ!$B$33:$B$776,X$11)+'СЕТ СН'!$F$14+СВЦЭМ!$D$10+'СЕТ СН'!$F$8*'СЕТ СН'!$F$9-'СЕТ СН'!$F$26</f>
        <v>1232.5745552599999</v>
      </c>
      <c r="Y24" s="36">
        <f>SUMIFS(СВЦЭМ!$D$33:$D$776,СВЦЭМ!$A$33:$A$776,$A24,СВЦЭМ!$B$33:$B$776,Y$11)+'СЕТ СН'!$F$14+СВЦЭМ!$D$10+'СЕТ СН'!$F$8*'СЕТ СН'!$F$9-'СЕТ СН'!$F$26</f>
        <v>1280.5820705799999</v>
      </c>
    </row>
    <row r="25" spans="1:25" ht="15.75" x14ac:dyDescent="0.2">
      <c r="A25" s="35">
        <f t="shared" si="0"/>
        <v>43510</v>
      </c>
      <c r="B25" s="36">
        <f>SUMIFS(СВЦЭМ!$D$33:$D$776,СВЦЭМ!$A$33:$A$776,$A25,СВЦЭМ!$B$33:$B$776,B$11)+'СЕТ СН'!$F$14+СВЦЭМ!$D$10+'СЕТ СН'!$F$8*'СЕТ СН'!$F$9-'СЕТ СН'!$F$26</f>
        <v>1335.6078391599999</v>
      </c>
      <c r="C25" s="36">
        <f>SUMIFS(СВЦЭМ!$D$33:$D$776,СВЦЭМ!$A$33:$A$776,$A25,СВЦЭМ!$B$33:$B$776,C$11)+'СЕТ СН'!$F$14+СВЦЭМ!$D$10+'СЕТ СН'!$F$8*'СЕТ СН'!$F$9-'СЕТ СН'!$F$26</f>
        <v>1352.1965458799998</v>
      </c>
      <c r="D25" s="36">
        <f>SUMIFS(СВЦЭМ!$D$33:$D$776,СВЦЭМ!$A$33:$A$776,$A25,СВЦЭМ!$B$33:$B$776,D$11)+'СЕТ СН'!$F$14+СВЦЭМ!$D$10+'СЕТ СН'!$F$8*'СЕТ СН'!$F$9-'СЕТ СН'!$F$26</f>
        <v>1381.9739001199998</v>
      </c>
      <c r="E25" s="36">
        <f>SUMIFS(СВЦЭМ!$D$33:$D$776,СВЦЭМ!$A$33:$A$776,$A25,СВЦЭМ!$B$33:$B$776,E$11)+'СЕТ СН'!$F$14+СВЦЭМ!$D$10+'СЕТ СН'!$F$8*'СЕТ СН'!$F$9-'СЕТ СН'!$F$26</f>
        <v>1408.1845246399998</v>
      </c>
      <c r="F25" s="36">
        <f>SUMIFS(СВЦЭМ!$D$33:$D$776,СВЦЭМ!$A$33:$A$776,$A25,СВЦЭМ!$B$33:$B$776,F$11)+'СЕТ СН'!$F$14+СВЦЭМ!$D$10+'СЕТ СН'!$F$8*'СЕТ СН'!$F$9-'СЕТ СН'!$F$26</f>
        <v>1400.5318556499999</v>
      </c>
      <c r="G25" s="36">
        <f>SUMIFS(СВЦЭМ!$D$33:$D$776,СВЦЭМ!$A$33:$A$776,$A25,СВЦЭМ!$B$33:$B$776,G$11)+'СЕТ СН'!$F$14+СВЦЭМ!$D$10+'СЕТ СН'!$F$8*'СЕТ СН'!$F$9-'СЕТ СН'!$F$26</f>
        <v>1379.07991199</v>
      </c>
      <c r="H25" s="36">
        <f>SUMIFS(СВЦЭМ!$D$33:$D$776,СВЦЭМ!$A$33:$A$776,$A25,СВЦЭМ!$B$33:$B$776,H$11)+'СЕТ СН'!$F$14+СВЦЭМ!$D$10+'СЕТ СН'!$F$8*'СЕТ СН'!$F$9-'СЕТ СН'!$F$26</f>
        <v>1326.4763471799999</v>
      </c>
      <c r="I25" s="36">
        <f>SUMIFS(СВЦЭМ!$D$33:$D$776,СВЦЭМ!$A$33:$A$776,$A25,СВЦЭМ!$B$33:$B$776,I$11)+'СЕТ СН'!$F$14+СВЦЭМ!$D$10+'СЕТ СН'!$F$8*'СЕТ СН'!$F$9-'СЕТ СН'!$F$26</f>
        <v>1273.66077821</v>
      </c>
      <c r="J25" s="36">
        <f>SUMIFS(СВЦЭМ!$D$33:$D$776,СВЦЭМ!$A$33:$A$776,$A25,СВЦЭМ!$B$33:$B$776,J$11)+'СЕТ СН'!$F$14+СВЦЭМ!$D$10+'СЕТ СН'!$F$8*'СЕТ СН'!$F$9-'СЕТ СН'!$F$26</f>
        <v>1252.2546541299998</v>
      </c>
      <c r="K25" s="36">
        <f>SUMIFS(СВЦЭМ!$D$33:$D$776,СВЦЭМ!$A$33:$A$776,$A25,СВЦЭМ!$B$33:$B$776,K$11)+'СЕТ СН'!$F$14+СВЦЭМ!$D$10+'СЕТ СН'!$F$8*'СЕТ СН'!$F$9-'СЕТ СН'!$F$26</f>
        <v>1248.8817901799998</v>
      </c>
      <c r="L25" s="36">
        <f>SUMIFS(СВЦЭМ!$D$33:$D$776,СВЦЭМ!$A$33:$A$776,$A25,СВЦЭМ!$B$33:$B$776,L$11)+'СЕТ СН'!$F$14+СВЦЭМ!$D$10+'СЕТ СН'!$F$8*'СЕТ СН'!$F$9-'СЕТ СН'!$F$26</f>
        <v>1241.3965114499999</v>
      </c>
      <c r="M25" s="36">
        <f>SUMIFS(СВЦЭМ!$D$33:$D$776,СВЦЭМ!$A$33:$A$776,$A25,СВЦЭМ!$B$33:$B$776,M$11)+'СЕТ СН'!$F$14+СВЦЭМ!$D$10+'СЕТ СН'!$F$8*'СЕТ СН'!$F$9-'СЕТ СН'!$F$26</f>
        <v>1254.0326212999998</v>
      </c>
      <c r="N25" s="36">
        <f>SUMIFS(СВЦЭМ!$D$33:$D$776,СВЦЭМ!$A$33:$A$776,$A25,СВЦЭМ!$B$33:$B$776,N$11)+'СЕТ СН'!$F$14+СВЦЭМ!$D$10+'СЕТ СН'!$F$8*'СЕТ СН'!$F$9-'СЕТ СН'!$F$26</f>
        <v>1237.62336762</v>
      </c>
      <c r="O25" s="36">
        <f>SUMIFS(СВЦЭМ!$D$33:$D$776,СВЦЭМ!$A$33:$A$776,$A25,СВЦЭМ!$B$33:$B$776,O$11)+'СЕТ СН'!$F$14+СВЦЭМ!$D$10+'СЕТ СН'!$F$8*'СЕТ СН'!$F$9-'СЕТ СН'!$F$26</f>
        <v>1212.2263180799998</v>
      </c>
      <c r="P25" s="36">
        <f>SUMIFS(СВЦЭМ!$D$33:$D$776,СВЦЭМ!$A$33:$A$776,$A25,СВЦЭМ!$B$33:$B$776,P$11)+'СЕТ СН'!$F$14+СВЦЭМ!$D$10+'СЕТ СН'!$F$8*'СЕТ СН'!$F$9-'СЕТ СН'!$F$26</f>
        <v>1215.4773141499998</v>
      </c>
      <c r="Q25" s="36">
        <f>SUMIFS(СВЦЭМ!$D$33:$D$776,СВЦЭМ!$A$33:$A$776,$A25,СВЦЭМ!$B$33:$B$776,Q$11)+'СЕТ СН'!$F$14+СВЦЭМ!$D$10+'СЕТ СН'!$F$8*'СЕТ СН'!$F$9-'СЕТ СН'!$F$26</f>
        <v>1227.7176741199999</v>
      </c>
      <c r="R25" s="36">
        <f>SUMIFS(СВЦЭМ!$D$33:$D$776,СВЦЭМ!$A$33:$A$776,$A25,СВЦЭМ!$B$33:$B$776,R$11)+'СЕТ СН'!$F$14+СВЦЭМ!$D$10+'СЕТ СН'!$F$8*'СЕТ СН'!$F$9-'СЕТ СН'!$F$26</f>
        <v>1228.5242914299999</v>
      </c>
      <c r="S25" s="36">
        <f>SUMIFS(СВЦЭМ!$D$33:$D$776,СВЦЭМ!$A$33:$A$776,$A25,СВЦЭМ!$B$33:$B$776,S$11)+'СЕТ СН'!$F$14+СВЦЭМ!$D$10+'СЕТ СН'!$F$8*'СЕТ СН'!$F$9-'СЕТ СН'!$F$26</f>
        <v>1222.5068362099998</v>
      </c>
      <c r="T25" s="36">
        <f>SUMIFS(СВЦЭМ!$D$33:$D$776,СВЦЭМ!$A$33:$A$776,$A25,СВЦЭМ!$B$33:$B$776,T$11)+'СЕТ СН'!$F$14+СВЦЭМ!$D$10+'СЕТ СН'!$F$8*'СЕТ СН'!$F$9-'СЕТ СН'!$F$26</f>
        <v>1172.8023140099999</v>
      </c>
      <c r="U25" s="36">
        <f>SUMIFS(СВЦЭМ!$D$33:$D$776,СВЦЭМ!$A$33:$A$776,$A25,СВЦЭМ!$B$33:$B$776,U$11)+'СЕТ СН'!$F$14+СВЦЭМ!$D$10+'СЕТ СН'!$F$8*'СЕТ СН'!$F$9-'СЕТ СН'!$F$26</f>
        <v>1181.8641881799999</v>
      </c>
      <c r="V25" s="36">
        <f>SUMIFS(СВЦЭМ!$D$33:$D$776,СВЦЭМ!$A$33:$A$776,$A25,СВЦЭМ!$B$33:$B$776,V$11)+'СЕТ СН'!$F$14+СВЦЭМ!$D$10+'СЕТ СН'!$F$8*'СЕТ СН'!$F$9-'СЕТ СН'!$F$26</f>
        <v>1212.5332532899999</v>
      </c>
      <c r="W25" s="36">
        <f>SUMIFS(СВЦЭМ!$D$33:$D$776,СВЦЭМ!$A$33:$A$776,$A25,СВЦЭМ!$B$33:$B$776,W$11)+'СЕТ СН'!$F$14+СВЦЭМ!$D$10+'СЕТ СН'!$F$8*'СЕТ СН'!$F$9-'СЕТ СН'!$F$26</f>
        <v>1231.4377486799999</v>
      </c>
      <c r="X25" s="36">
        <f>SUMIFS(СВЦЭМ!$D$33:$D$776,СВЦЭМ!$A$33:$A$776,$A25,СВЦЭМ!$B$33:$B$776,X$11)+'СЕТ СН'!$F$14+СВЦЭМ!$D$10+'СЕТ СН'!$F$8*'СЕТ СН'!$F$9-'СЕТ СН'!$F$26</f>
        <v>1247.22067767</v>
      </c>
      <c r="Y25" s="36">
        <f>SUMIFS(СВЦЭМ!$D$33:$D$776,СВЦЭМ!$A$33:$A$776,$A25,СВЦЭМ!$B$33:$B$776,Y$11)+'СЕТ СН'!$F$14+СВЦЭМ!$D$10+'СЕТ СН'!$F$8*'СЕТ СН'!$F$9-'СЕТ СН'!$F$26</f>
        <v>1283.05550799</v>
      </c>
    </row>
    <row r="26" spans="1:25" ht="15.75" x14ac:dyDescent="0.2">
      <c r="A26" s="35">
        <f t="shared" si="0"/>
        <v>43511</v>
      </c>
      <c r="B26" s="36">
        <f>SUMIFS(СВЦЭМ!$D$33:$D$776,СВЦЭМ!$A$33:$A$776,$A26,СВЦЭМ!$B$33:$B$776,B$11)+'СЕТ СН'!$F$14+СВЦЭМ!$D$10+'СЕТ СН'!$F$8*'СЕТ СН'!$F$9-'СЕТ СН'!$F$26</f>
        <v>1284.9302957599998</v>
      </c>
      <c r="C26" s="36">
        <f>SUMIFS(СВЦЭМ!$D$33:$D$776,СВЦЭМ!$A$33:$A$776,$A26,СВЦЭМ!$B$33:$B$776,C$11)+'СЕТ СН'!$F$14+СВЦЭМ!$D$10+'СЕТ СН'!$F$8*'СЕТ СН'!$F$9-'СЕТ СН'!$F$26</f>
        <v>1292.43263841</v>
      </c>
      <c r="D26" s="36">
        <f>SUMIFS(СВЦЭМ!$D$33:$D$776,СВЦЭМ!$A$33:$A$776,$A26,СВЦЭМ!$B$33:$B$776,D$11)+'СЕТ СН'!$F$14+СВЦЭМ!$D$10+'СЕТ СН'!$F$8*'СЕТ СН'!$F$9-'СЕТ СН'!$F$26</f>
        <v>1311.2788985899999</v>
      </c>
      <c r="E26" s="36">
        <f>SUMIFS(СВЦЭМ!$D$33:$D$776,СВЦЭМ!$A$33:$A$776,$A26,СВЦЭМ!$B$33:$B$776,E$11)+'СЕТ СН'!$F$14+СВЦЭМ!$D$10+'СЕТ СН'!$F$8*'СЕТ СН'!$F$9-'СЕТ СН'!$F$26</f>
        <v>1339.73071248</v>
      </c>
      <c r="F26" s="36">
        <f>SUMIFS(СВЦЭМ!$D$33:$D$776,СВЦЭМ!$A$33:$A$776,$A26,СВЦЭМ!$B$33:$B$776,F$11)+'СЕТ СН'!$F$14+СВЦЭМ!$D$10+'СЕТ СН'!$F$8*'СЕТ СН'!$F$9-'СЕТ СН'!$F$26</f>
        <v>1340.6001391999998</v>
      </c>
      <c r="G26" s="36">
        <f>SUMIFS(СВЦЭМ!$D$33:$D$776,СВЦЭМ!$A$33:$A$776,$A26,СВЦЭМ!$B$33:$B$776,G$11)+'СЕТ СН'!$F$14+СВЦЭМ!$D$10+'СЕТ СН'!$F$8*'СЕТ СН'!$F$9-'СЕТ СН'!$F$26</f>
        <v>1314.3683832299998</v>
      </c>
      <c r="H26" s="36">
        <f>SUMIFS(СВЦЭМ!$D$33:$D$776,СВЦЭМ!$A$33:$A$776,$A26,СВЦЭМ!$B$33:$B$776,H$11)+'СЕТ СН'!$F$14+СВЦЭМ!$D$10+'СЕТ СН'!$F$8*'СЕТ СН'!$F$9-'СЕТ СН'!$F$26</f>
        <v>1278.91746083</v>
      </c>
      <c r="I26" s="36">
        <f>SUMIFS(СВЦЭМ!$D$33:$D$776,СВЦЭМ!$A$33:$A$776,$A26,СВЦЭМ!$B$33:$B$776,I$11)+'СЕТ СН'!$F$14+СВЦЭМ!$D$10+'СЕТ СН'!$F$8*'СЕТ СН'!$F$9-'СЕТ СН'!$F$26</f>
        <v>1261.6987792799998</v>
      </c>
      <c r="J26" s="36">
        <f>SUMIFS(СВЦЭМ!$D$33:$D$776,СВЦЭМ!$A$33:$A$776,$A26,СВЦЭМ!$B$33:$B$776,J$11)+'СЕТ СН'!$F$14+СВЦЭМ!$D$10+'СЕТ СН'!$F$8*'СЕТ СН'!$F$9-'СЕТ СН'!$F$26</f>
        <v>1251.1838662999999</v>
      </c>
      <c r="K26" s="36">
        <f>SUMIFS(СВЦЭМ!$D$33:$D$776,СВЦЭМ!$A$33:$A$776,$A26,СВЦЭМ!$B$33:$B$776,K$11)+'СЕТ СН'!$F$14+СВЦЭМ!$D$10+'СЕТ СН'!$F$8*'СЕТ СН'!$F$9-'СЕТ СН'!$F$26</f>
        <v>1256.84915729</v>
      </c>
      <c r="L26" s="36">
        <f>SUMIFS(СВЦЭМ!$D$33:$D$776,СВЦЭМ!$A$33:$A$776,$A26,СВЦЭМ!$B$33:$B$776,L$11)+'СЕТ СН'!$F$14+СВЦЭМ!$D$10+'СЕТ СН'!$F$8*'СЕТ СН'!$F$9-'СЕТ СН'!$F$26</f>
        <v>1250.6857360499998</v>
      </c>
      <c r="M26" s="36">
        <f>SUMIFS(СВЦЭМ!$D$33:$D$776,СВЦЭМ!$A$33:$A$776,$A26,СВЦЭМ!$B$33:$B$776,M$11)+'СЕТ СН'!$F$14+СВЦЭМ!$D$10+'СЕТ СН'!$F$8*'СЕТ СН'!$F$9-'СЕТ СН'!$F$26</f>
        <v>1252.54403424</v>
      </c>
      <c r="N26" s="36">
        <f>SUMIFS(СВЦЭМ!$D$33:$D$776,СВЦЭМ!$A$33:$A$776,$A26,СВЦЭМ!$B$33:$B$776,N$11)+'СЕТ СН'!$F$14+СВЦЭМ!$D$10+'СЕТ СН'!$F$8*'СЕТ СН'!$F$9-'СЕТ СН'!$F$26</f>
        <v>1235.5253568099999</v>
      </c>
      <c r="O26" s="36">
        <f>SUMIFS(СВЦЭМ!$D$33:$D$776,СВЦЭМ!$A$33:$A$776,$A26,СВЦЭМ!$B$33:$B$776,O$11)+'СЕТ СН'!$F$14+СВЦЭМ!$D$10+'СЕТ СН'!$F$8*'СЕТ СН'!$F$9-'СЕТ СН'!$F$26</f>
        <v>1205.5179229099999</v>
      </c>
      <c r="P26" s="36">
        <f>SUMIFS(СВЦЭМ!$D$33:$D$776,СВЦЭМ!$A$33:$A$776,$A26,СВЦЭМ!$B$33:$B$776,P$11)+'СЕТ СН'!$F$14+СВЦЭМ!$D$10+'СЕТ СН'!$F$8*'СЕТ СН'!$F$9-'СЕТ СН'!$F$26</f>
        <v>1204.6705993499997</v>
      </c>
      <c r="Q26" s="36">
        <f>SUMIFS(СВЦЭМ!$D$33:$D$776,СВЦЭМ!$A$33:$A$776,$A26,СВЦЭМ!$B$33:$B$776,Q$11)+'СЕТ СН'!$F$14+СВЦЭМ!$D$10+'СЕТ СН'!$F$8*'СЕТ СН'!$F$9-'СЕТ СН'!$F$26</f>
        <v>1207.2804492099999</v>
      </c>
      <c r="R26" s="36">
        <f>SUMIFS(СВЦЭМ!$D$33:$D$776,СВЦЭМ!$A$33:$A$776,$A26,СВЦЭМ!$B$33:$B$776,R$11)+'СЕТ СН'!$F$14+СВЦЭМ!$D$10+'СЕТ СН'!$F$8*'СЕТ СН'!$F$9-'СЕТ СН'!$F$26</f>
        <v>1207.3570407899999</v>
      </c>
      <c r="S26" s="36">
        <f>SUMIFS(СВЦЭМ!$D$33:$D$776,СВЦЭМ!$A$33:$A$776,$A26,СВЦЭМ!$B$33:$B$776,S$11)+'СЕТ СН'!$F$14+СВЦЭМ!$D$10+'СЕТ СН'!$F$8*'СЕТ СН'!$F$9-'СЕТ СН'!$F$26</f>
        <v>1210.3912586599999</v>
      </c>
      <c r="T26" s="36">
        <f>SUMIFS(СВЦЭМ!$D$33:$D$776,СВЦЭМ!$A$33:$A$776,$A26,СВЦЭМ!$B$33:$B$776,T$11)+'СЕТ СН'!$F$14+СВЦЭМ!$D$10+'СЕТ СН'!$F$8*'СЕТ СН'!$F$9-'СЕТ СН'!$F$26</f>
        <v>1183.49351645</v>
      </c>
      <c r="U26" s="36">
        <f>SUMIFS(СВЦЭМ!$D$33:$D$776,СВЦЭМ!$A$33:$A$776,$A26,СВЦЭМ!$B$33:$B$776,U$11)+'СЕТ СН'!$F$14+СВЦЭМ!$D$10+'СЕТ СН'!$F$8*'СЕТ СН'!$F$9-'СЕТ СН'!$F$26</f>
        <v>1187.5925812899998</v>
      </c>
      <c r="V26" s="36">
        <f>SUMIFS(СВЦЭМ!$D$33:$D$776,СВЦЭМ!$A$33:$A$776,$A26,СВЦЭМ!$B$33:$B$776,V$11)+'СЕТ СН'!$F$14+СВЦЭМ!$D$10+'СЕТ СН'!$F$8*'СЕТ СН'!$F$9-'СЕТ СН'!$F$26</f>
        <v>1190.7892080399999</v>
      </c>
      <c r="W26" s="36">
        <f>SUMIFS(СВЦЭМ!$D$33:$D$776,СВЦЭМ!$A$33:$A$776,$A26,СВЦЭМ!$B$33:$B$776,W$11)+'СЕТ СН'!$F$14+СВЦЭМ!$D$10+'СЕТ СН'!$F$8*'СЕТ СН'!$F$9-'СЕТ СН'!$F$26</f>
        <v>1195.5369813599998</v>
      </c>
      <c r="X26" s="36">
        <f>SUMIFS(СВЦЭМ!$D$33:$D$776,СВЦЭМ!$A$33:$A$776,$A26,СВЦЭМ!$B$33:$B$776,X$11)+'СЕТ СН'!$F$14+СВЦЭМ!$D$10+'СЕТ СН'!$F$8*'СЕТ СН'!$F$9-'СЕТ СН'!$F$26</f>
        <v>1213.06883167</v>
      </c>
      <c r="Y26" s="36">
        <f>SUMIFS(СВЦЭМ!$D$33:$D$776,СВЦЭМ!$A$33:$A$776,$A26,СВЦЭМ!$B$33:$B$776,Y$11)+'СЕТ СН'!$F$14+СВЦЭМ!$D$10+'СЕТ СН'!$F$8*'СЕТ СН'!$F$9-'СЕТ СН'!$F$26</f>
        <v>1245.61262188</v>
      </c>
    </row>
    <row r="27" spans="1:25" ht="15.75" x14ac:dyDescent="0.2">
      <c r="A27" s="35">
        <f t="shared" si="0"/>
        <v>43512</v>
      </c>
      <c r="B27" s="36">
        <f>SUMIFS(СВЦЭМ!$D$33:$D$776,СВЦЭМ!$A$33:$A$776,$A27,СВЦЭМ!$B$33:$B$776,B$11)+'СЕТ СН'!$F$14+СВЦЭМ!$D$10+'СЕТ СН'!$F$8*'СЕТ СН'!$F$9-'СЕТ СН'!$F$26</f>
        <v>1277.0606689199999</v>
      </c>
      <c r="C27" s="36">
        <f>SUMIFS(СВЦЭМ!$D$33:$D$776,СВЦЭМ!$A$33:$A$776,$A27,СВЦЭМ!$B$33:$B$776,C$11)+'СЕТ СН'!$F$14+СВЦЭМ!$D$10+'СЕТ СН'!$F$8*'СЕТ СН'!$F$9-'СЕТ СН'!$F$26</f>
        <v>1283.50393018</v>
      </c>
      <c r="D27" s="36">
        <f>SUMIFS(СВЦЭМ!$D$33:$D$776,СВЦЭМ!$A$33:$A$776,$A27,СВЦЭМ!$B$33:$B$776,D$11)+'СЕТ СН'!$F$14+СВЦЭМ!$D$10+'СЕТ СН'!$F$8*'СЕТ СН'!$F$9-'СЕТ СН'!$F$26</f>
        <v>1319.4721448799999</v>
      </c>
      <c r="E27" s="36">
        <f>SUMIFS(СВЦЭМ!$D$33:$D$776,СВЦЭМ!$A$33:$A$776,$A27,СВЦЭМ!$B$33:$B$776,E$11)+'СЕТ СН'!$F$14+СВЦЭМ!$D$10+'СЕТ СН'!$F$8*'СЕТ СН'!$F$9-'СЕТ СН'!$F$26</f>
        <v>1361.4787050299999</v>
      </c>
      <c r="F27" s="36">
        <f>SUMIFS(СВЦЭМ!$D$33:$D$776,СВЦЭМ!$A$33:$A$776,$A27,СВЦЭМ!$B$33:$B$776,F$11)+'СЕТ СН'!$F$14+СВЦЭМ!$D$10+'СЕТ СН'!$F$8*'СЕТ СН'!$F$9-'СЕТ СН'!$F$26</f>
        <v>1376.97925543</v>
      </c>
      <c r="G27" s="36">
        <f>SUMIFS(СВЦЭМ!$D$33:$D$776,СВЦЭМ!$A$33:$A$776,$A27,СВЦЭМ!$B$33:$B$776,G$11)+'СЕТ СН'!$F$14+СВЦЭМ!$D$10+'СЕТ СН'!$F$8*'СЕТ СН'!$F$9-'СЕТ СН'!$F$26</f>
        <v>1370.40152175</v>
      </c>
      <c r="H27" s="36">
        <f>SUMIFS(СВЦЭМ!$D$33:$D$776,СВЦЭМ!$A$33:$A$776,$A27,СВЦЭМ!$B$33:$B$776,H$11)+'СЕТ СН'!$F$14+СВЦЭМ!$D$10+'СЕТ СН'!$F$8*'СЕТ СН'!$F$9-'СЕТ СН'!$F$26</f>
        <v>1317.1983132599998</v>
      </c>
      <c r="I27" s="36">
        <f>SUMIFS(СВЦЭМ!$D$33:$D$776,СВЦЭМ!$A$33:$A$776,$A27,СВЦЭМ!$B$33:$B$776,I$11)+'СЕТ СН'!$F$14+СВЦЭМ!$D$10+'СЕТ СН'!$F$8*'СЕТ СН'!$F$9-'СЕТ СН'!$F$26</f>
        <v>1283.6955730299999</v>
      </c>
      <c r="J27" s="36">
        <f>SUMIFS(СВЦЭМ!$D$33:$D$776,СВЦЭМ!$A$33:$A$776,$A27,СВЦЭМ!$B$33:$B$776,J$11)+'СЕТ СН'!$F$14+СВЦЭМ!$D$10+'СЕТ СН'!$F$8*'СЕТ СН'!$F$9-'СЕТ СН'!$F$26</f>
        <v>1245.33167888</v>
      </c>
      <c r="K27" s="36">
        <f>SUMIFS(СВЦЭМ!$D$33:$D$776,СВЦЭМ!$A$33:$A$776,$A27,СВЦЭМ!$B$33:$B$776,K$11)+'СЕТ СН'!$F$14+СВЦЭМ!$D$10+'СЕТ СН'!$F$8*'СЕТ СН'!$F$9-'СЕТ СН'!$F$26</f>
        <v>1200.5461768600001</v>
      </c>
      <c r="L27" s="36">
        <f>SUMIFS(СВЦЭМ!$D$33:$D$776,СВЦЭМ!$A$33:$A$776,$A27,СВЦЭМ!$B$33:$B$776,L$11)+'СЕТ СН'!$F$14+СВЦЭМ!$D$10+'СЕТ СН'!$F$8*'СЕТ СН'!$F$9-'СЕТ СН'!$F$26</f>
        <v>1181.82842873</v>
      </c>
      <c r="M27" s="36">
        <f>SUMIFS(СВЦЭМ!$D$33:$D$776,СВЦЭМ!$A$33:$A$776,$A27,СВЦЭМ!$B$33:$B$776,M$11)+'СЕТ СН'!$F$14+СВЦЭМ!$D$10+'СЕТ СН'!$F$8*'СЕТ СН'!$F$9-'СЕТ СН'!$F$26</f>
        <v>1193.89279147</v>
      </c>
      <c r="N27" s="36">
        <f>SUMIFS(СВЦЭМ!$D$33:$D$776,СВЦЭМ!$A$33:$A$776,$A27,СВЦЭМ!$B$33:$B$776,N$11)+'СЕТ СН'!$F$14+СВЦЭМ!$D$10+'СЕТ СН'!$F$8*'СЕТ СН'!$F$9-'СЕТ СН'!$F$26</f>
        <v>1218.2309292799998</v>
      </c>
      <c r="O27" s="36">
        <f>SUMIFS(СВЦЭМ!$D$33:$D$776,СВЦЭМ!$A$33:$A$776,$A27,СВЦЭМ!$B$33:$B$776,O$11)+'СЕТ СН'!$F$14+СВЦЭМ!$D$10+'СЕТ СН'!$F$8*'СЕТ СН'!$F$9-'СЕТ СН'!$F$26</f>
        <v>1216.6207379499999</v>
      </c>
      <c r="P27" s="36">
        <f>SUMIFS(СВЦЭМ!$D$33:$D$776,СВЦЭМ!$A$33:$A$776,$A27,СВЦЭМ!$B$33:$B$776,P$11)+'СЕТ СН'!$F$14+СВЦЭМ!$D$10+'СЕТ СН'!$F$8*'СЕТ СН'!$F$9-'СЕТ СН'!$F$26</f>
        <v>1230.4628124599999</v>
      </c>
      <c r="Q27" s="36">
        <f>SUMIFS(СВЦЭМ!$D$33:$D$776,СВЦЭМ!$A$33:$A$776,$A27,СВЦЭМ!$B$33:$B$776,Q$11)+'СЕТ СН'!$F$14+СВЦЭМ!$D$10+'СЕТ СН'!$F$8*'СЕТ СН'!$F$9-'СЕТ СН'!$F$26</f>
        <v>1240.1247139899999</v>
      </c>
      <c r="R27" s="36">
        <f>SUMIFS(СВЦЭМ!$D$33:$D$776,СВЦЭМ!$A$33:$A$776,$A27,СВЦЭМ!$B$33:$B$776,R$11)+'СЕТ СН'!$F$14+СВЦЭМ!$D$10+'СЕТ СН'!$F$8*'СЕТ СН'!$F$9-'СЕТ СН'!$F$26</f>
        <v>1233.3124681699999</v>
      </c>
      <c r="S27" s="36">
        <f>SUMIFS(СВЦЭМ!$D$33:$D$776,СВЦЭМ!$A$33:$A$776,$A27,СВЦЭМ!$B$33:$B$776,S$11)+'СЕТ СН'!$F$14+СВЦЭМ!$D$10+'СЕТ СН'!$F$8*'СЕТ СН'!$F$9-'СЕТ СН'!$F$26</f>
        <v>1242.1933428099999</v>
      </c>
      <c r="T27" s="36">
        <f>SUMIFS(СВЦЭМ!$D$33:$D$776,СВЦЭМ!$A$33:$A$776,$A27,СВЦЭМ!$B$33:$B$776,T$11)+'СЕТ СН'!$F$14+СВЦЭМ!$D$10+'СЕТ СН'!$F$8*'СЕТ СН'!$F$9-'СЕТ СН'!$F$26</f>
        <v>1197.7369919999999</v>
      </c>
      <c r="U27" s="36">
        <f>SUMIFS(СВЦЭМ!$D$33:$D$776,СВЦЭМ!$A$33:$A$776,$A27,СВЦЭМ!$B$33:$B$776,U$11)+'СЕТ СН'!$F$14+СВЦЭМ!$D$10+'СЕТ СН'!$F$8*'СЕТ СН'!$F$9-'СЕТ СН'!$F$26</f>
        <v>1184.57168381</v>
      </c>
      <c r="V27" s="36">
        <f>SUMIFS(СВЦЭМ!$D$33:$D$776,СВЦЭМ!$A$33:$A$776,$A27,СВЦЭМ!$B$33:$B$776,V$11)+'СЕТ СН'!$F$14+СВЦЭМ!$D$10+'СЕТ СН'!$F$8*'СЕТ СН'!$F$9-'СЕТ СН'!$F$26</f>
        <v>1182.1438604</v>
      </c>
      <c r="W27" s="36">
        <f>SUMIFS(СВЦЭМ!$D$33:$D$776,СВЦЭМ!$A$33:$A$776,$A27,СВЦЭМ!$B$33:$B$776,W$11)+'СЕТ СН'!$F$14+СВЦЭМ!$D$10+'СЕТ СН'!$F$8*'СЕТ СН'!$F$9-'СЕТ СН'!$F$26</f>
        <v>1189.7950555199998</v>
      </c>
      <c r="X27" s="36">
        <f>SUMIFS(СВЦЭМ!$D$33:$D$776,СВЦЭМ!$A$33:$A$776,$A27,СВЦЭМ!$B$33:$B$776,X$11)+'СЕТ СН'!$F$14+СВЦЭМ!$D$10+'СЕТ СН'!$F$8*'СЕТ СН'!$F$9-'СЕТ СН'!$F$26</f>
        <v>1212.2618561899999</v>
      </c>
      <c r="Y27" s="36">
        <f>SUMIFS(СВЦЭМ!$D$33:$D$776,СВЦЭМ!$A$33:$A$776,$A27,СВЦЭМ!$B$33:$B$776,Y$11)+'СЕТ СН'!$F$14+СВЦЭМ!$D$10+'СЕТ СН'!$F$8*'СЕТ СН'!$F$9-'СЕТ СН'!$F$26</f>
        <v>1263.0865951599999</v>
      </c>
    </row>
    <row r="28" spans="1:25" ht="15.75" x14ac:dyDescent="0.2">
      <c r="A28" s="35">
        <f t="shared" si="0"/>
        <v>43513</v>
      </c>
      <c r="B28" s="36">
        <f>SUMIFS(СВЦЭМ!$D$33:$D$776,СВЦЭМ!$A$33:$A$776,$A28,СВЦЭМ!$B$33:$B$776,B$11)+'СЕТ СН'!$F$14+СВЦЭМ!$D$10+'СЕТ СН'!$F$8*'СЕТ СН'!$F$9-'СЕТ СН'!$F$26</f>
        <v>1243.47273952</v>
      </c>
      <c r="C28" s="36">
        <f>SUMIFS(СВЦЭМ!$D$33:$D$776,СВЦЭМ!$A$33:$A$776,$A28,СВЦЭМ!$B$33:$B$776,C$11)+'СЕТ СН'!$F$14+СВЦЭМ!$D$10+'СЕТ СН'!$F$8*'СЕТ СН'!$F$9-'СЕТ СН'!$F$26</f>
        <v>1260.3061647499999</v>
      </c>
      <c r="D28" s="36">
        <f>SUMIFS(СВЦЭМ!$D$33:$D$776,СВЦЭМ!$A$33:$A$776,$A28,СВЦЭМ!$B$33:$B$776,D$11)+'СЕТ СН'!$F$14+СВЦЭМ!$D$10+'СЕТ СН'!$F$8*'СЕТ СН'!$F$9-'СЕТ СН'!$F$26</f>
        <v>1305.73071095</v>
      </c>
      <c r="E28" s="36">
        <f>SUMIFS(СВЦЭМ!$D$33:$D$776,СВЦЭМ!$A$33:$A$776,$A28,СВЦЭМ!$B$33:$B$776,E$11)+'СЕТ СН'!$F$14+СВЦЭМ!$D$10+'СЕТ СН'!$F$8*'СЕТ СН'!$F$9-'СЕТ СН'!$F$26</f>
        <v>1305.1827215599999</v>
      </c>
      <c r="F28" s="36">
        <f>SUMIFS(СВЦЭМ!$D$33:$D$776,СВЦЭМ!$A$33:$A$776,$A28,СВЦЭМ!$B$33:$B$776,F$11)+'СЕТ СН'!$F$14+СВЦЭМ!$D$10+'СЕТ СН'!$F$8*'СЕТ СН'!$F$9-'СЕТ СН'!$F$26</f>
        <v>1320.4820195999998</v>
      </c>
      <c r="G28" s="36">
        <f>SUMIFS(СВЦЭМ!$D$33:$D$776,СВЦЭМ!$A$33:$A$776,$A28,СВЦЭМ!$B$33:$B$776,G$11)+'СЕТ СН'!$F$14+СВЦЭМ!$D$10+'СЕТ СН'!$F$8*'СЕТ СН'!$F$9-'СЕТ СН'!$F$26</f>
        <v>1312.71137385</v>
      </c>
      <c r="H28" s="36">
        <f>SUMIFS(СВЦЭМ!$D$33:$D$776,СВЦЭМ!$A$33:$A$776,$A28,СВЦЭМ!$B$33:$B$776,H$11)+'СЕТ СН'!$F$14+СВЦЭМ!$D$10+'СЕТ СН'!$F$8*'СЕТ СН'!$F$9-'СЕТ СН'!$F$26</f>
        <v>1264.4994204699999</v>
      </c>
      <c r="I28" s="36">
        <f>SUMIFS(СВЦЭМ!$D$33:$D$776,СВЦЭМ!$A$33:$A$776,$A28,СВЦЭМ!$B$33:$B$776,I$11)+'СЕТ СН'!$F$14+СВЦЭМ!$D$10+'СЕТ СН'!$F$8*'СЕТ СН'!$F$9-'СЕТ СН'!$F$26</f>
        <v>1229.6260890699998</v>
      </c>
      <c r="J28" s="36">
        <f>SUMIFS(СВЦЭМ!$D$33:$D$776,СВЦЭМ!$A$33:$A$776,$A28,СВЦЭМ!$B$33:$B$776,J$11)+'СЕТ СН'!$F$14+СВЦЭМ!$D$10+'СЕТ СН'!$F$8*'СЕТ СН'!$F$9-'СЕТ СН'!$F$26</f>
        <v>1199.5795243599998</v>
      </c>
      <c r="K28" s="36">
        <f>SUMIFS(СВЦЭМ!$D$33:$D$776,СВЦЭМ!$A$33:$A$776,$A28,СВЦЭМ!$B$33:$B$776,K$11)+'СЕТ СН'!$F$14+СВЦЭМ!$D$10+'СЕТ СН'!$F$8*'СЕТ СН'!$F$9-'СЕТ СН'!$F$26</f>
        <v>1147.5841159300001</v>
      </c>
      <c r="L28" s="36">
        <f>SUMIFS(СВЦЭМ!$D$33:$D$776,СВЦЭМ!$A$33:$A$776,$A28,СВЦЭМ!$B$33:$B$776,L$11)+'СЕТ СН'!$F$14+СВЦЭМ!$D$10+'СЕТ СН'!$F$8*'СЕТ СН'!$F$9-'СЕТ СН'!$F$26</f>
        <v>1128.28831296</v>
      </c>
      <c r="M28" s="36">
        <f>SUMIFS(СВЦЭМ!$D$33:$D$776,СВЦЭМ!$A$33:$A$776,$A28,СВЦЭМ!$B$33:$B$776,M$11)+'СЕТ СН'!$F$14+СВЦЭМ!$D$10+'СЕТ СН'!$F$8*'СЕТ СН'!$F$9-'СЕТ СН'!$F$26</f>
        <v>1150.8139678699999</v>
      </c>
      <c r="N28" s="36">
        <f>SUMIFS(СВЦЭМ!$D$33:$D$776,СВЦЭМ!$A$33:$A$776,$A28,СВЦЭМ!$B$33:$B$776,N$11)+'СЕТ СН'!$F$14+СВЦЭМ!$D$10+'СЕТ СН'!$F$8*'СЕТ СН'!$F$9-'СЕТ СН'!$F$26</f>
        <v>1200.7693733799999</v>
      </c>
      <c r="O28" s="36">
        <f>SUMIFS(СВЦЭМ!$D$33:$D$776,СВЦЭМ!$A$33:$A$776,$A28,СВЦЭМ!$B$33:$B$776,O$11)+'СЕТ СН'!$F$14+СВЦЭМ!$D$10+'СЕТ СН'!$F$8*'СЕТ СН'!$F$9-'СЕТ СН'!$F$26</f>
        <v>1200.5449301399999</v>
      </c>
      <c r="P28" s="36">
        <f>SUMIFS(СВЦЭМ!$D$33:$D$776,СВЦЭМ!$A$33:$A$776,$A28,СВЦЭМ!$B$33:$B$776,P$11)+'СЕТ СН'!$F$14+СВЦЭМ!$D$10+'СЕТ СН'!$F$8*'СЕТ СН'!$F$9-'СЕТ СН'!$F$26</f>
        <v>1257.8720916999998</v>
      </c>
      <c r="Q28" s="36">
        <f>SUMIFS(СВЦЭМ!$D$33:$D$776,СВЦЭМ!$A$33:$A$776,$A28,СВЦЭМ!$B$33:$B$776,Q$11)+'СЕТ СН'!$F$14+СВЦЭМ!$D$10+'СЕТ СН'!$F$8*'СЕТ СН'!$F$9-'СЕТ СН'!$F$26</f>
        <v>1251.8058994999999</v>
      </c>
      <c r="R28" s="36">
        <f>SUMIFS(СВЦЭМ!$D$33:$D$776,СВЦЭМ!$A$33:$A$776,$A28,СВЦЭМ!$B$33:$B$776,R$11)+'СЕТ СН'!$F$14+СВЦЭМ!$D$10+'СЕТ СН'!$F$8*'СЕТ СН'!$F$9-'СЕТ СН'!$F$26</f>
        <v>1248.3889494699999</v>
      </c>
      <c r="S28" s="36">
        <f>SUMIFS(СВЦЭМ!$D$33:$D$776,СВЦЭМ!$A$33:$A$776,$A28,СВЦЭМ!$B$33:$B$776,S$11)+'СЕТ СН'!$F$14+СВЦЭМ!$D$10+'СЕТ СН'!$F$8*'СЕТ СН'!$F$9-'СЕТ СН'!$F$26</f>
        <v>1257.8704313999999</v>
      </c>
      <c r="T28" s="36">
        <f>SUMIFS(СВЦЭМ!$D$33:$D$776,СВЦЭМ!$A$33:$A$776,$A28,СВЦЭМ!$B$33:$B$776,T$11)+'СЕТ СН'!$F$14+СВЦЭМ!$D$10+'СЕТ СН'!$F$8*'СЕТ СН'!$F$9-'СЕТ СН'!$F$26</f>
        <v>1224.2302189499999</v>
      </c>
      <c r="U28" s="36">
        <f>SUMIFS(СВЦЭМ!$D$33:$D$776,СВЦЭМ!$A$33:$A$776,$A28,СВЦЭМ!$B$33:$B$776,U$11)+'СЕТ СН'!$F$14+СВЦЭМ!$D$10+'СЕТ СН'!$F$8*'СЕТ СН'!$F$9-'СЕТ СН'!$F$26</f>
        <v>1204.7015806799998</v>
      </c>
      <c r="V28" s="36">
        <f>SUMIFS(СВЦЭМ!$D$33:$D$776,СВЦЭМ!$A$33:$A$776,$A28,СВЦЭМ!$B$33:$B$776,V$11)+'СЕТ СН'!$F$14+СВЦЭМ!$D$10+'СЕТ СН'!$F$8*'СЕТ СН'!$F$9-'СЕТ СН'!$F$26</f>
        <v>1207.8099827199999</v>
      </c>
      <c r="W28" s="36">
        <f>SUMIFS(СВЦЭМ!$D$33:$D$776,СВЦЭМ!$A$33:$A$776,$A28,СВЦЭМ!$B$33:$B$776,W$11)+'СЕТ СН'!$F$14+СВЦЭМ!$D$10+'СЕТ СН'!$F$8*'СЕТ СН'!$F$9-'СЕТ СН'!$F$26</f>
        <v>1209.6840716899999</v>
      </c>
      <c r="X28" s="36">
        <f>SUMIFS(СВЦЭМ!$D$33:$D$776,СВЦЭМ!$A$33:$A$776,$A28,СВЦЭМ!$B$33:$B$776,X$11)+'СЕТ СН'!$F$14+СВЦЭМ!$D$10+'СЕТ СН'!$F$8*'СЕТ СН'!$F$9-'СЕТ СН'!$F$26</f>
        <v>1230.7324219299999</v>
      </c>
      <c r="Y28" s="36">
        <f>SUMIFS(СВЦЭМ!$D$33:$D$776,СВЦЭМ!$A$33:$A$776,$A28,СВЦЭМ!$B$33:$B$776,Y$11)+'СЕТ СН'!$F$14+СВЦЭМ!$D$10+'СЕТ СН'!$F$8*'СЕТ СН'!$F$9-'СЕТ СН'!$F$26</f>
        <v>1259.6221204399999</v>
      </c>
    </row>
    <row r="29" spans="1:25" ht="15.75" x14ac:dyDescent="0.2">
      <c r="A29" s="35">
        <f t="shared" si="0"/>
        <v>43514</v>
      </c>
      <c r="B29" s="36">
        <f>SUMIFS(СВЦЭМ!$D$33:$D$776,СВЦЭМ!$A$33:$A$776,$A29,СВЦЭМ!$B$33:$B$776,B$11)+'СЕТ СН'!$F$14+СВЦЭМ!$D$10+'СЕТ СН'!$F$8*'СЕТ СН'!$F$9-'СЕТ СН'!$F$26</f>
        <v>1315.0201376999999</v>
      </c>
      <c r="C29" s="36">
        <f>SUMIFS(СВЦЭМ!$D$33:$D$776,СВЦЭМ!$A$33:$A$776,$A29,СВЦЭМ!$B$33:$B$776,C$11)+'СЕТ СН'!$F$14+СВЦЭМ!$D$10+'СЕТ СН'!$F$8*'СЕТ СН'!$F$9-'СЕТ СН'!$F$26</f>
        <v>1362.70093748</v>
      </c>
      <c r="D29" s="36">
        <f>SUMIFS(СВЦЭМ!$D$33:$D$776,СВЦЭМ!$A$33:$A$776,$A29,СВЦЭМ!$B$33:$B$776,D$11)+'СЕТ СН'!$F$14+СВЦЭМ!$D$10+'СЕТ СН'!$F$8*'СЕТ СН'!$F$9-'СЕТ СН'!$F$26</f>
        <v>1373.5132736599999</v>
      </c>
      <c r="E29" s="36">
        <f>SUMIFS(СВЦЭМ!$D$33:$D$776,СВЦЭМ!$A$33:$A$776,$A29,СВЦЭМ!$B$33:$B$776,E$11)+'СЕТ СН'!$F$14+СВЦЭМ!$D$10+'СЕТ СН'!$F$8*'СЕТ СН'!$F$9-'СЕТ СН'!$F$26</f>
        <v>1349.0474802199999</v>
      </c>
      <c r="F29" s="36">
        <f>SUMIFS(СВЦЭМ!$D$33:$D$776,СВЦЭМ!$A$33:$A$776,$A29,СВЦЭМ!$B$33:$B$776,F$11)+'СЕТ СН'!$F$14+СВЦЭМ!$D$10+'СЕТ СН'!$F$8*'СЕТ СН'!$F$9-'СЕТ СН'!$F$26</f>
        <v>1356.0072099199999</v>
      </c>
      <c r="G29" s="36">
        <f>SUMIFS(СВЦЭМ!$D$33:$D$776,СВЦЭМ!$A$33:$A$776,$A29,СВЦЭМ!$B$33:$B$776,G$11)+'СЕТ СН'!$F$14+СВЦЭМ!$D$10+'СЕТ СН'!$F$8*'СЕТ СН'!$F$9-'СЕТ СН'!$F$26</f>
        <v>1342.43304698</v>
      </c>
      <c r="H29" s="36">
        <f>SUMIFS(СВЦЭМ!$D$33:$D$776,СВЦЭМ!$A$33:$A$776,$A29,СВЦЭМ!$B$33:$B$776,H$11)+'СЕТ СН'!$F$14+СВЦЭМ!$D$10+'СЕТ СН'!$F$8*'СЕТ СН'!$F$9-'СЕТ СН'!$F$26</f>
        <v>1286.3735884599998</v>
      </c>
      <c r="I29" s="36">
        <f>SUMIFS(СВЦЭМ!$D$33:$D$776,СВЦЭМ!$A$33:$A$776,$A29,СВЦЭМ!$B$33:$B$776,I$11)+'СЕТ СН'!$F$14+СВЦЭМ!$D$10+'СЕТ СН'!$F$8*'СЕТ СН'!$F$9-'СЕТ СН'!$F$26</f>
        <v>1245.7524389499999</v>
      </c>
      <c r="J29" s="36">
        <f>SUMIFS(СВЦЭМ!$D$33:$D$776,СВЦЭМ!$A$33:$A$776,$A29,СВЦЭМ!$B$33:$B$776,J$11)+'СЕТ СН'!$F$14+СВЦЭМ!$D$10+'СЕТ СН'!$F$8*'СЕТ СН'!$F$9-'СЕТ СН'!$F$26</f>
        <v>1227.09380386</v>
      </c>
      <c r="K29" s="36">
        <f>SUMIFS(СВЦЭМ!$D$33:$D$776,СВЦЭМ!$A$33:$A$776,$A29,СВЦЭМ!$B$33:$B$776,K$11)+'СЕТ СН'!$F$14+СВЦЭМ!$D$10+'СЕТ СН'!$F$8*'СЕТ СН'!$F$9-'СЕТ СН'!$F$26</f>
        <v>1233.26550045</v>
      </c>
      <c r="L29" s="36">
        <f>SUMIFS(СВЦЭМ!$D$33:$D$776,СВЦЭМ!$A$33:$A$776,$A29,СВЦЭМ!$B$33:$B$776,L$11)+'СЕТ СН'!$F$14+СВЦЭМ!$D$10+'СЕТ СН'!$F$8*'СЕТ СН'!$F$9-'СЕТ СН'!$F$26</f>
        <v>1233.0024959099999</v>
      </c>
      <c r="M29" s="36">
        <f>SUMIFS(СВЦЭМ!$D$33:$D$776,СВЦЭМ!$A$33:$A$776,$A29,СВЦЭМ!$B$33:$B$776,M$11)+'СЕТ СН'!$F$14+СВЦЭМ!$D$10+'СЕТ СН'!$F$8*'СЕТ СН'!$F$9-'СЕТ СН'!$F$26</f>
        <v>1240.8392870799998</v>
      </c>
      <c r="N29" s="36">
        <f>SUMIFS(СВЦЭМ!$D$33:$D$776,СВЦЭМ!$A$33:$A$776,$A29,СВЦЭМ!$B$33:$B$776,N$11)+'СЕТ СН'!$F$14+СВЦЭМ!$D$10+'СЕТ СН'!$F$8*'СЕТ СН'!$F$9-'СЕТ СН'!$F$26</f>
        <v>1232.5252554299998</v>
      </c>
      <c r="O29" s="36">
        <f>SUMIFS(СВЦЭМ!$D$33:$D$776,СВЦЭМ!$A$33:$A$776,$A29,СВЦЭМ!$B$33:$B$776,O$11)+'СЕТ СН'!$F$14+СВЦЭМ!$D$10+'СЕТ СН'!$F$8*'СЕТ СН'!$F$9-'СЕТ СН'!$F$26</f>
        <v>1230.4255296099998</v>
      </c>
      <c r="P29" s="36">
        <f>SUMIFS(СВЦЭМ!$D$33:$D$776,СВЦЭМ!$A$33:$A$776,$A29,СВЦЭМ!$B$33:$B$776,P$11)+'СЕТ СН'!$F$14+СВЦЭМ!$D$10+'СЕТ СН'!$F$8*'СЕТ СН'!$F$9-'СЕТ СН'!$F$26</f>
        <v>1238.4702393299999</v>
      </c>
      <c r="Q29" s="36">
        <f>SUMIFS(СВЦЭМ!$D$33:$D$776,СВЦЭМ!$A$33:$A$776,$A29,СВЦЭМ!$B$33:$B$776,Q$11)+'СЕТ СН'!$F$14+СВЦЭМ!$D$10+'СЕТ СН'!$F$8*'СЕТ СН'!$F$9-'СЕТ СН'!$F$26</f>
        <v>1245.8277317899999</v>
      </c>
      <c r="R29" s="36">
        <f>SUMIFS(СВЦЭМ!$D$33:$D$776,СВЦЭМ!$A$33:$A$776,$A29,СВЦЭМ!$B$33:$B$776,R$11)+'СЕТ СН'!$F$14+СВЦЭМ!$D$10+'СЕТ СН'!$F$8*'СЕТ СН'!$F$9-'СЕТ СН'!$F$26</f>
        <v>1244.1480788899999</v>
      </c>
      <c r="S29" s="36">
        <f>SUMIFS(СВЦЭМ!$D$33:$D$776,СВЦЭМ!$A$33:$A$776,$A29,СВЦЭМ!$B$33:$B$776,S$11)+'СЕТ СН'!$F$14+СВЦЭМ!$D$10+'СЕТ СН'!$F$8*'СЕТ СН'!$F$9-'СЕТ СН'!$F$26</f>
        <v>1235.7847705500001</v>
      </c>
      <c r="T29" s="36">
        <f>SUMIFS(СВЦЭМ!$D$33:$D$776,СВЦЭМ!$A$33:$A$776,$A29,СВЦЭМ!$B$33:$B$776,T$11)+'СЕТ СН'!$F$14+СВЦЭМ!$D$10+'СЕТ СН'!$F$8*'СЕТ СН'!$F$9-'СЕТ СН'!$F$26</f>
        <v>1203.8179006299999</v>
      </c>
      <c r="U29" s="36">
        <f>SUMIFS(СВЦЭМ!$D$33:$D$776,СВЦЭМ!$A$33:$A$776,$A29,СВЦЭМ!$B$33:$B$776,U$11)+'СЕТ СН'!$F$14+СВЦЭМ!$D$10+'СЕТ СН'!$F$8*'СЕТ СН'!$F$9-'СЕТ СН'!$F$26</f>
        <v>1203.09086963</v>
      </c>
      <c r="V29" s="36">
        <f>SUMIFS(СВЦЭМ!$D$33:$D$776,СВЦЭМ!$A$33:$A$776,$A29,СВЦЭМ!$B$33:$B$776,V$11)+'СЕТ СН'!$F$14+СВЦЭМ!$D$10+'СЕТ СН'!$F$8*'СЕТ СН'!$F$9-'СЕТ СН'!$F$26</f>
        <v>1197.7673797099999</v>
      </c>
      <c r="W29" s="36">
        <f>SUMIFS(СВЦЭМ!$D$33:$D$776,СВЦЭМ!$A$33:$A$776,$A29,СВЦЭМ!$B$33:$B$776,W$11)+'СЕТ СН'!$F$14+СВЦЭМ!$D$10+'СЕТ СН'!$F$8*'СЕТ СН'!$F$9-'СЕТ СН'!$F$26</f>
        <v>1214.51828854</v>
      </c>
      <c r="X29" s="36">
        <f>SUMIFS(СВЦЭМ!$D$33:$D$776,СВЦЭМ!$A$33:$A$776,$A29,СВЦЭМ!$B$33:$B$776,X$11)+'СЕТ СН'!$F$14+СВЦЭМ!$D$10+'СЕТ СН'!$F$8*'СЕТ СН'!$F$9-'СЕТ СН'!$F$26</f>
        <v>1248.6744143899998</v>
      </c>
      <c r="Y29" s="36">
        <f>SUMIFS(СВЦЭМ!$D$33:$D$776,СВЦЭМ!$A$33:$A$776,$A29,СВЦЭМ!$B$33:$B$776,Y$11)+'СЕТ СН'!$F$14+СВЦЭМ!$D$10+'СЕТ СН'!$F$8*'СЕТ СН'!$F$9-'СЕТ СН'!$F$26</f>
        <v>1269.5450349799999</v>
      </c>
    </row>
    <row r="30" spans="1:25" ht="15.75" x14ac:dyDescent="0.2">
      <c r="A30" s="35">
        <f t="shared" si="0"/>
        <v>43515</v>
      </c>
      <c r="B30" s="36">
        <f>SUMIFS(СВЦЭМ!$D$33:$D$776,СВЦЭМ!$A$33:$A$776,$A30,СВЦЭМ!$B$33:$B$776,B$11)+'СЕТ СН'!$F$14+СВЦЭМ!$D$10+'СЕТ СН'!$F$8*'СЕТ СН'!$F$9-'СЕТ СН'!$F$26</f>
        <v>1330.4703290999998</v>
      </c>
      <c r="C30" s="36">
        <f>SUMIFS(СВЦЭМ!$D$33:$D$776,СВЦЭМ!$A$33:$A$776,$A30,СВЦЭМ!$B$33:$B$776,C$11)+'СЕТ СН'!$F$14+СВЦЭМ!$D$10+'СЕТ СН'!$F$8*'СЕТ СН'!$F$9-'СЕТ СН'!$F$26</f>
        <v>1364.6213400899999</v>
      </c>
      <c r="D30" s="36">
        <f>SUMIFS(СВЦЭМ!$D$33:$D$776,СВЦЭМ!$A$33:$A$776,$A30,СВЦЭМ!$B$33:$B$776,D$11)+'СЕТ СН'!$F$14+СВЦЭМ!$D$10+'СЕТ СН'!$F$8*'СЕТ СН'!$F$9-'СЕТ СН'!$F$26</f>
        <v>1384.1079603799999</v>
      </c>
      <c r="E30" s="36">
        <f>SUMIFS(СВЦЭМ!$D$33:$D$776,СВЦЭМ!$A$33:$A$776,$A30,СВЦЭМ!$B$33:$B$776,E$11)+'СЕТ СН'!$F$14+СВЦЭМ!$D$10+'СЕТ СН'!$F$8*'СЕТ СН'!$F$9-'СЕТ СН'!$F$26</f>
        <v>1394.48473743</v>
      </c>
      <c r="F30" s="36">
        <f>SUMIFS(СВЦЭМ!$D$33:$D$776,СВЦЭМ!$A$33:$A$776,$A30,СВЦЭМ!$B$33:$B$776,F$11)+'СЕТ СН'!$F$14+СВЦЭМ!$D$10+'СЕТ СН'!$F$8*'СЕТ СН'!$F$9-'СЕТ СН'!$F$26</f>
        <v>1382.7074852599999</v>
      </c>
      <c r="G30" s="36">
        <f>SUMIFS(СВЦЭМ!$D$33:$D$776,СВЦЭМ!$A$33:$A$776,$A30,СВЦЭМ!$B$33:$B$776,G$11)+'СЕТ СН'!$F$14+СВЦЭМ!$D$10+'СЕТ СН'!$F$8*'СЕТ СН'!$F$9-'СЕТ СН'!$F$26</f>
        <v>1360.7813141499998</v>
      </c>
      <c r="H30" s="36">
        <f>SUMIFS(СВЦЭМ!$D$33:$D$776,СВЦЭМ!$A$33:$A$776,$A30,СВЦЭМ!$B$33:$B$776,H$11)+'СЕТ СН'!$F$14+СВЦЭМ!$D$10+'СЕТ СН'!$F$8*'СЕТ СН'!$F$9-'СЕТ СН'!$F$26</f>
        <v>1327.6525858</v>
      </c>
      <c r="I30" s="36">
        <f>SUMIFS(СВЦЭМ!$D$33:$D$776,СВЦЭМ!$A$33:$A$776,$A30,СВЦЭМ!$B$33:$B$776,I$11)+'СЕТ СН'!$F$14+СВЦЭМ!$D$10+'СЕТ СН'!$F$8*'СЕТ СН'!$F$9-'СЕТ СН'!$F$26</f>
        <v>1283.4768850999999</v>
      </c>
      <c r="J30" s="36">
        <f>SUMIFS(СВЦЭМ!$D$33:$D$776,СВЦЭМ!$A$33:$A$776,$A30,СВЦЭМ!$B$33:$B$776,J$11)+'СЕТ СН'!$F$14+СВЦЭМ!$D$10+'СЕТ СН'!$F$8*'СЕТ СН'!$F$9-'СЕТ СН'!$F$26</f>
        <v>1256.62863578</v>
      </c>
      <c r="K30" s="36">
        <f>SUMIFS(СВЦЭМ!$D$33:$D$776,СВЦЭМ!$A$33:$A$776,$A30,СВЦЭМ!$B$33:$B$776,K$11)+'СЕТ СН'!$F$14+СВЦЭМ!$D$10+'СЕТ СН'!$F$8*'СЕТ СН'!$F$9-'СЕТ СН'!$F$26</f>
        <v>1244.98637852</v>
      </c>
      <c r="L30" s="36">
        <f>SUMIFS(СВЦЭМ!$D$33:$D$776,СВЦЭМ!$A$33:$A$776,$A30,СВЦЭМ!$B$33:$B$776,L$11)+'СЕТ СН'!$F$14+СВЦЭМ!$D$10+'СЕТ СН'!$F$8*'СЕТ СН'!$F$9-'СЕТ СН'!$F$26</f>
        <v>1238.33202489</v>
      </c>
      <c r="M30" s="36">
        <f>SUMIFS(СВЦЭМ!$D$33:$D$776,СВЦЭМ!$A$33:$A$776,$A30,СВЦЭМ!$B$33:$B$776,M$11)+'СЕТ СН'!$F$14+СВЦЭМ!$D$10+'СЕТ СН'!$F$8*'СЕТ СН'!$F$9-'СЕТ СН'!$F$26</f>
        <v>1236.3470560999999</v>
      </c>
      <c r="N30" s="36">
        <f>SUMIFS(СВЦЭМ!$D$33:$D$776,СВЦЭМ!$A$33:$A$776,$A30,СВЦЭМ!$B$33:$B$776,N$11)+'СЕТ СН'!$F$14+СВЦЭМ!$D$10+'СЕТ СН'!$F$8*'СЕТ СН'!$F$9-'СЕТ СН'!$F$26</f>
        <v>1218.7487720699999</v>
      </c>
      <c r="O30" s="36">
        <f>SUMIFS(СВЦЭМ!$D$33:$D$776,СВЦЭМ!$A$33:$A$776,$A30,СВЦЭМ!$B$33:$B$776,O$11)+'СЕТ СН'!$F$14+СВЦЭМ!$D$10+'СЕТ СН'!$F$8*'СЕТ СН'!$F$9-'СЕТ СН'!$F$26</f>
        <v>1193.21520953</v>
      </c>
      <c r="P30" s="36">
        <f>SUMIFS(СВЦЭМ!$D$33:$D$776,СВЦЭМ!$A$33:$A$776,$A30,СВЦЭМ!$B$33:$B$776,P$11)+'СЕТ СН'!$F$14+СВЦЭМ!$D$10+'СЕТ СН'!$F$8*'СЕТ СН'!$F$9-'СЕТ СН'!$F$26</f>
        <v>1198.4642514299999</v>
      </c>
      <c r="Q30" s="36">
        <f>SUMIFS(СВЦЭМ!$D$33:$D$776,СВЦЭМ!$A$33:$A$776,$A30,СВЦЭМ!$B$33:$B$776,Q$11)+'СЕТ СН'!$F$14+СВЦЭМ!$D$10+'СЕТ СН'!$F$8*'СЕТ СН'!$F$9-'СЕТ СН'!$F$26</f>
        <v>1209.7010447599998</v>
      </c>
      <c r="R30" s="36">
        <f>SUMIFS(СВЦЭМ!$D$33:$D$776,СВЦЭМ!$A$33:$A$776,$A30,СВЦЭМ!$B$33:$B$776,R$11)+'СЕТ СН'!$F$14+СВЦЭМ!$D$10+'СЕТ СН'!$F$8*'СЕТ СН'!$F$9-'СЕТ СН'!$F$26</f>
        <v>1208.9841825199999</v>
      </c>
      <c r="S30" s="36">
        <f>SUMIFS(СВЦЭМ!$D$33:$D$776,СВЦЭМ!$A$33:$A$776,$A30,СВЦЭМ!$B$33:$B$776,S$11)+'СЕТ СН'!$F$14+СВЦЭМ!$D$10+'СЕТ СН'!$F$8*'СЕТ СН'!$F$9-'СЕТ СН'!$F$26</f>
        <v>1202.1862313999998</v>
      </c>
      <c r="T30" s="36">
        <f>SUMIFS(СВЦЭМ!$D$33:$D$776,СВЦЭМ!$A$33:$A$776,$A30,СВЦЭМ!$B$33:$B$776,T$11)+'СЕТ СН'!$F$14+СВЦЭМ!$D$10+'СЕТ СН'!$F$8*'СЕТ СН'!$F$9-'СЕТ СН'!$F$26</f>
        <v>1169.3737962800001</v>
      </c>
      <c r="U30" s="36">
        <f>SUMIFS(СВЦЭМ!$D$33:$D$776,СВЦЭМ!$A$33:$A$776,$A30,СВЦЭМ!$B$33:$B$776,U$11)+'СЕТ СН'!$F$14+СВЦЭМ!$D$10+'СЕТ СН'!$F$8*'СЕТ СН'!$F$9-'СЕТ СН'!$F$26</f>
        <v>1161.8802105</v>
      </c>
      <c r="V30" s="36">
        <f>SUMIFS(СВЦЭМ!$D$33:$D$776,СВЦЭМ!$A$33:$A$776,$A30,СВЦЭМ!$B$33:$B$776,V$11)+'СЕТ СН'!$F$14+СВЦЭМ!$D$10+'СЕТ СН'!$F$8*'СЕТ СН'!$F$9-'СЕТ СН'!$F$26</f>
        <v>1169.9008048999999</v>
      </c>
      <c r="W30" s="36">
        <f>SUMIFS(СВЦЭМ!$D$33:$D$776,СВЦЭМ!$A$33:$A$776,$A30,СВЦЭМ!$B$33:$B$776,W$11)+'СЕТ СН'!$F$14+СВЦЭМ!$D$10+'СЕТ СН'!$F$8*'СЕТ СН'!$F$9-'СЕТ СН'!$F$26</f>
        <v>1178.6818667</v>
      </c>
      <c r="X30" s="36">
        <f>SUMIFS(СВЦЭМ!$D$33:$D$776,СВЦЭМ!$A$33:$A$776,$A30,СВЦЭМ!$B$33:$B$776,X$11)+'СЕТ СН'!$F$14+СВЦЭМ!$D$10+'СЕТ СН'!$F$8*'СЕТ СН'!$F$9-'СЕТ СН'!$F$26</f>
        <v>1190.9859540099999</v>
      </c>
      <c r="Y30" s="36">
        <f>SUMIFS(СВЦЭМ!$D$33:$D$776,СВЦЭМ!$A$33:$A$776,$A30,СВЦЭМ!$B$33:$B$776,Y$11)+'СЕТ СН'!$F$14+СВЦЭМ!$D$10+'СЕТ СН'!$F$8*'СЕТ СН'!$F$9-'СЕТ СН'!$F$26</f>
        <v>1237.5403171599999</v>
      </c>
    </row>
    <row r="31" spans="1:25" ht="15.75" x14ac:dyDescent="0.2">
      <c r="A31" s="35">
        <f t="shared" si="0"/>
        <v>43516</v>
      </c>
      <c r="B31" s="36">
        <f>SUMIFS(СВЦЭМ!$D$33:$D$776,СВЦЭМ!$A$33:$A$776,$A31,СВЦЭМ!$B$33:$B$776,B$11)+'СЕТ СН'!$F$14+СВЦЭМ!$D$10+'СЕТ СН'!$F$8*'СЕТ СН'!$F$9-'СЕТ СН'!$F$26</f>
        <v>1310.6364185099999</v>
      </c>
      <c r="C31" s="36">
        <f>SUMIFS(СВЦЭМ!$D$33:$D$776,СВЦЭМ!$A$33:$A$776,$A31,СВЦЭМ!$B$33:$B$776,C$11)+'СЕТ СН'!$F$14+СВЦЭМ!$D$10+'СЕТ СН'!$F$8*'СЕТ СН'!$F$9-'СЕТ СН'!$F$26</f>
        <v>1348.10809776</v>
      </c>
      <c r="D31" s="36">
        <f>SUMIFS(СВЦЭМ!$D$33:$D$776,СВЦЭМ!$A$33:$A$776,$A31,СВЦЭМ!$B$33:$B$776,D$11)+'СЕТ СН'!$F$14+СВЦЭМ!$D$10+'СЕТ СН'!$F$8*'СЕТ СН'!$F$9-'СЕТ СН'!$F$26</f>
        <v>1353.7682249699999</v>
      </c>
      <c r="E31" s="36">
        <f>SUMIFS(СВЦЭМ!$D$33:$D$776,СВЦЭМ!$A$33:$A$776,$A31,СВЦЭМ!$B$33:$B$776,E$11)+'СЕТ СН'!$F$14+СВЦЭМ!$D$10+'СЕТ СН'!$F$8*'СЕТ СН'!$F$9-'СЕТ СН'!$F$26</f>
        <v>1363.5531421999999</v>
      </c>
      <c r="F31" s="36">
        <f>SUMIFS(СВЦЭМ!$D$33:$D$776,СВЦЭМ!$A$33:$A$776,$A31,СВЦЭМ!$B$33:$B$776,F$11)+'СЕТ СН'!$F$14+СВЦЭМ!$D$10+'СЕТ СН'!$F$8*'СЕТ СН'!$F$9-'СЕТ СН'!$F$26</f>
        <v>1356.6888856599999</v>
      </c>
      <c r="G31" s="36">
        <f>SUMIFS(СВЦЭМ!$D$33:$D$776,СВЦЭМ!$A$33:$A$776,$A31,СВЦЭМ!$B$33:$B$776,G$11)+'СЕТ СН'!$F$14+СВЦЭМ!$D$10+'СЕТ СН'!$F$8*'СЕТ СН'!$F$9-'СЕТ СН'!$F$26</f>
        <v>1315.6034721899998</v>
      </c>
      <c r="H31" s="36">
        <f>SUMIFS(СВЦЭМ!$D$33:$D$776,СВЦЭМ!$A$33:$A$776,$A31,СВЦЭМ!$B$33:$B$776,H$11)+'СЕТ СН'!$F$14+СВЦЭМ!$D$10+'СЕТ СН'!$F$8*'СЕТ СН'!$F$9-'СЕТ СН'!$F$26</f>
        <v>1285.31246964</v>
      </c>
      <c r="I31" s="36">
        <f>SUMIFS(СВЦЭМ!$D$33:$D$776,СВЦЭМ!$A$33:$A$776,$A31,СВЦЭМ!$B$33:$B$776,I$11)+'СЕТ СН'!$F$14+СВЦЭМ!$D$10+'СЕТ СН'!$F$8*'СЕТ СН'!$F$9-'СЕТ СН'!$F$26</f>
        <v>1247.55229601</v>
      </c>
      <c r="J31" s="36">
        <f>SUMIFS(СВЦЭМ!$D$33:$D$776,СВЦЭМ!$A$33:$A$776,$A31,СВЦЭМ!$B$33:$B$776,J$11)+'СЕТ СН'!$F$14+СВЦЭМ!$D$10+'СЕТ СН'!$F$8*'СЕТ СН'!$F$9-'СЕТ СН'!$F$26</f>
        <v>1214.1026524500001</v>
      </c>
      <c r="K31" s="36">
        <f>SUMIFS(СВЦЭМ!$D$33:$D$776,СВЦЭМ!$A$33:$A$776,$A31,СВЦЭМ!$B$33:$B$776,K$11)+'СЕТ СН'!$F$14+СВЦЭМ!$D$10+'СЕТ СН'!$F$8*'СЕТ СН'!$F$9-'СЕТ СН'!$F$26</f>
        <v>1213.86769278</v>
      </c>
      <c r="L31" s="36">
        <f>SUMIFS(СВЦЭМ!$D$33:$D$776,СВЦЭМ!$A$33:$A$776,$A31,СВЦЭМ!$B$33:$B$776,L$11)+'СЕТ СН'!$F$14+СВЦЭМ!$D$10+'СЕТ СН'!$F$8*'СЕТ СН'!$F$9-'СЕТ СН'!$F$26</f>
        <v>1221.2957545799998</v>
      </c>
      <c r="M31" s="36">
        <f>SUMIFS(СВЦЭМ!$D$33:$D$776,СВЦЭМ!$A$33:$A$776,$A31,СВЦЭМ!$B$33:$B$776,M$11)+'СЕТ СН'!$F$14+СВЦЭМ!$D$10+'СЕТ СН'!$F$8*'СЕТ СН'!$F$9-'СЕТ СН'!$F$26</f>
        <v>1224.1461575799999</v>
      </c>
      <c r="N31" s="36">
        <f>SUMIFS(СВЦЭМ!$D$33:$D$776,СВЦЭМ!$A$33:$A$776,$A31,СВЦЭМ!$B$33:$B$776,N$11)+'СЕТ СН'!$F$14+СВЦЭМ!$D$10+'СЕТ СН'!$F$8*'СЕТ СН'!$F$9-'СЕТ СН'!$F$26</f>
        <v>1216.0016689699999</v>
      </c>
      <c r="O31" s="36">
        <f>SUMIFS(СВЦЭМ!$D$33:$D$776,СВЦЭМ!$A$33:$A$776,$A31,СВЦЭМ!$B$33:$B$776,O$11)+'СЕТ СН'!$F$14+СВЦЭМ!$D$10+'СЕТ СН'!$F$8*'СЕТ СН'!$F$9-'СЕТ СН'!$F$26</f>
        <v>1186.8519356699999</v>
      </c>
      <c r="P31" s="36">
        <f>SUMIFS(СВЦЭМ!$D$33:$D$776,СВЦЭМ!$A$33:$A$776,$A31,СВЦЭМ!$B$33:$B$776,P$11)+'СЕТ СН'!$F$14+СВЦЭМ!$D$10+'СЕТ СН'!$F$8*'СЕТ СН'!$F$9-'СЕТ СН'!$F$26</f>
        <v>1191.57984382</v>
      </c>
      <c r="Q31" s="36">
        <f>SUMIFS(СВЦЭМ!$D$33:$D$776,СВЦЭМ!$A$33:$A$776,$A31,СВЦЭМ!$B$33:$B$776,Q$11)+'СЕТ СН'!$F$14+СВЦЭМ!$D$10+'СЕТ СН'!$F$8*'СЕТ СН'!$F$9-'СЕТ СН'!$F$26</f>
        <v>1203.9658241899999</v>
      </c>
      <c r="R31" s="36">
        <f>SUMIFS(СВЦЭМ!$D$33:$D$776,СВЦЭМ!$A$33:$A$776,$A31,СВЦЭМ!$B$33:$B$776,R$11)+'СЕТ СН'!$F$14+СВЦЭМ!$D$10+'СЕТ СН'!$F$8*'СЕТ СН'!$F$9-'СЕТ СН'!$F$26</f>
        <v>1212.9862188199997</v>
      </c>
      <c r="S31" s="36">
        <f>SUMIFS(СВЦЭМ!$D$33:$D$776,СВЦЭМ!$A$33:$A$776,$A31,СВЦЭМ!$B$33:$B$776,S$11)+'СЕТ СН'!$F$14+СВЦЭМ!$D$10+'СЕТ СН'!$F$8*'СЕТ СН'!$F$9-'СЕТ СН'!$F$26</f>
        <v>1217.7138944999999</v>
      </c>
      <c r="T31" s="36">
        <f>SUMIFS(СВЦЭМ!$D$33:$D$776,СВЦЭМ!$A$33:$A$776,$A31,СВЦЭМ!$B$33:$B$776,T$11)+'СЕТ СН'!$F$14+СВЦЭМ!$D$10+'СЕТ СН'!$F$8*'СЕТ СН'!$F$9-'СЕТ СН'!$F$26</f>
        <v>1181.1079097000002</v>
      </c>
      <c r="U31" s="36">
        <f>SUMIFS(СВЦЭМ!$D$33:$D$776,СВЦЭМ!$A$33:$A$776,$A31,СВЦЭМ!$B$33:$B$776,U$11)+'СЕТ СН'!$F$14+СВЦЭМ!$D$10+'СЕТ СН'!$F$8*'СЕТ СН'!$F$9-'СЕТ СН'!$F$26</f>
        <v>1148.8768329499999</v>
      </c>
      <c r="V31" s="36">
        <f>SUMIFS(СВЦЭМ!$D$33:$D$776,СВЦЭМ!$A$33:$A$776,$A31,СВЦЭМ!$B$33:$B$776,V$11)+'СЕТ СН'!$F$14+СВЦЭМ!$D$10+'СЕТ СН'!$F$8*'СЕТ СН'!$F$9-'СЕТ СН'!$F$26</f>
        <v>1145.0898535900001</v>
      </c>
      <c r="W31" s="36">
        <f>SUMIFS(СВЦЭМ!$D$33:$D$776,СВЦЭМ!$A$33:$A$776,$A31,СВЦЭМ!$B$33:$B$776,W$11)+'СЕТ СН'!$F$14+СВЦЭМ!$D$10+'СЕТ СН'!$F$8*'СЕТ СН'!$F$9-'СЕТ СН'!$F$26</f>
        <v>1170.4518625200001</v>
      </c>
      <c r="X31" s="36">
        <f>SUMIFS(СВЦЭМ!$D$33:$D$776,СВЦЭМ!$A$33:$A$776,$A31,СВЦЭМ!$B$33:$B$776,X$11)+'СЕТ СН'!$F$14+СВЦЭМ!$D$10+'СЕТ СН'!$F$8*'СЕТ СН'!$F$9-'СЕТ СН'!$F$26</f>
        <v>1175.30725895</v>
      </c>
      <c r="Y31" s="36">
        <f>SUMIFS(СВЦЭМ!$D$33:$D$776,СВЦЭМ!$A$33:$A$776,$A31,СВЦЭМ!$B$33:$B$776,Y$11)+'СЕТ СН'!$F$14+СВЦЭМ!$D$10+'СЕТ СН'!$F$8*'СЕТ СН'!$F$9-'СЕТ СН'!$F$26</f>
        <v>1220.05825706</v>
      </c>
    </row>
    <row r="32" spans="1:25" ht="15.75" x14ac:dyDescent="0.2">
      <c r="A32" s="35">
        <f t="shared" si="0"/>
        <v>43517</v>
      </c>
      <c r="B32" s="36">
        <f>SUMIFS(СВЦЭМ!$D$33:$D$776,СВЦЭМ!$A$33:$A$776,$A32,СВЦЭМ!$B$33:$B$776,B$11)+'СЕТ СН'!$F$14+СВЦЭМ!$D$10+'СЕТ СН'!$F$8*'СЕТ СН'!$F$9-'СЕТ СН'!$F$26</f>
        <v>1276.34243913</v>
      </c>
      <c r="C32" s="36">
        <f>SUMIFS(СВЦЭМ!$D$33:$D$776,СВЦЭМ!$A$33:$A$776,$A32,СВЦЭМ!$B$33:$B$776,C$11)+'СЕТ СН'!$F$14+СВЦЭМ!$D$10+'СЕТ СН'!$F$8*'СЕТ СН'!$F$9-'СЕТ СН'!$F$26</f>
        <v>1307.0929406999999</v>
      </c>
      <c r="D32" s="36">
        <f>SUMIFS(СВЦЭМ!$D$33:$D$776,СВЦЭМ!$A$33:$A$776,$A32,СВЦЭМ!$B$33:$B$776,D$11)+'СЕТ СН'!$F$14+СВЦЭМ!$D$10+'СЕТ СН'!$F$8*'СЕТ СН'!$F$9-'СЕТ СН'!$F$26</f>
        <v>1332.39435024</v>
      </c>
      <c r="E32" s="36">
        <f>SUMIFS(СВЦЭМ!$D$33:$D$776,СВЦЭМ!$A$33:$A$776,$A32,СВЦЭМ!$B$33:$B$776,E$11)+'СЕТ СН'!$F$14+СВЦЭМ!$D$10+'СЕТ СН'!$F$8*'СЕТ СН'!$F$9-'СЕТ СН'!$F$26</f>
        <v>1345.0294018899999</v>
      </c>
      <c r="F32" s="36">
        <f>SUMIFS(СВЦЭМ!$D$33:$D$776,СВЦЭМ!$A$33:$A$776,$A32,СВЦЭМ!$B$33:$B$776,F$11)+'СЕТ СН'!$F$14+СВЦЭМ!$D$10+'СЕТ СН'!$F$8*'СЕТ СН'!$F$9-'СЕТ СН'!$F$26</f>
        <v>1342.2605180399999</v>
      </c>
      <c r="G32" s="36">
        <f>SUMIFS(СВЦЭМ!$D$33:$D$776,СВЦЭМ!$A$33:$A$776,$A32,СВЦЭМ!$B$33:$B$776,G$11)+'СЕТ СН'!$F$14+СВЦЭМ!$D$10+'СЕТ СН'!$F$8*'СЕТ СН'!$F$9-'СЕТ СН'!$F$26</f>
        <v>1313.5483949299999</v>
      </c>
      <c r="H32" s="36">
        <f>SUMIFS(СВЦЭМ!$D$33:$D$776,СВЦЭМ!$A$33:$A$776,$A32,СВЦЭМ!$B$33:$B$776,H$11)+'СЕТ СН'!$F$14+СВЦЭМ!$D$10+'СЕТ СН'!$F$8*'СЕТ СН'!$F$9-'СЕТ СН'!$F$26</f>
        <v>1277.51374887</v>
      </c>
      <c r="I32" s="36">
        <f>SUMIFS(СВЦЭМ!$D$33:$D$776,СВЦЭМ!$A$33:$A$776,$A32,СВЦЭМ!$B$33:$B$776,I$11)+'СЕТ СН'!$F$14+СВЦЭМ!$D$10+'СЕТ СН'!$F$8*'СЕТ СН'!$F$9-'СЕТ СН'!$F$26</f>
        <v>1260.1517361699998</v>
      </c>
      <c r="J32" s="36">
        <f>SUMIFS(СВЦЭМ!$D$33:$D$776,СВЦЭМ!$A$33:$A$776,$A32,СВЦЭМ!$B$33:$B$776,J$11)+'СЕТ СН'!$F$14+СВЦЭМ!$D$10+'СЕТ СН'!$F$8*'СЕТ СН'!$F$9-'СЕТ СН'!$F$26</f>
        <v>1240.90211974</v>
      </c>
      <c r="K32" s="36">
        <f>SUMIFS(СВЦЭМ!$D$33:$D$776,СВЦЭМ!$A$33:$A$776,$A32,СВЦЭМ!$B$33:$B$776,K$11)+'СЕТ СН'!$F$14+СВЦЭМ!$D$10+'СЕТ СН'!$F$8*'СЕТ СН'!$F$9-'СЕТ СН'!$F$26</f>
        <v>1254.1093138199999</v>
      </c>
      <c r="L32" s="36">
        <f>SUMIFS(СВЦЭМ!$D$33:$D$776,СВЦЭМ!$A$33:$A$776,$A32,СВЦЭМ!$B$33:$B$776,L$11)+'СЕТ СН'!$F$14+СВЦЭМ!$D$10+'СЕТ СН'!$F$8*'СЕТ СН'!$F$9-'СЕТ СН'!$F$26</f>
        <v>1241.24002292</v>
      </c>
      <c r="M32" s="36">
        <f>SUMIFS(СВЦЭМ!$D$33:$D$776,СВЦЭМ!$A$33:$A$776,$A32,СВЦЭМ!$B$33:$B$776,M$11)+'СЕТ СН'!$F$14+СВЦЭМ!$D$10+'СЕТ СН'!$F$8*'СЕТ СН'!$F$9-'СЕТ СН'!$F$26</f>
        <v>1223.0085040399999</v>
      </c>
      <c r="N32" s="36">
        <f>SUMIFS(СВЦЭМ!$D$33:$D$776,СВЦЭМ!$A$33:$A$776,$A32,СВЦЭМ!$B$33:$B$776,N$11)+'СЕТ СН'!$F$14+СВЦЭМ!$D$10+'СЕТ СН'!$F$8*'СЕТ СН'!$F$9-'СЕТ СН'!$F$26</f>
        <v>1214.2967807699999</v>
      </c>
      <c r="O32" s="36">
        <f>SUMIFS(СВЦЭМ!$D$33:$D$776,СВЦЭМ!$A$33:$A$776,$A32,СВЦЭМ!$B$33:$B$776,O$11)+'СЕТ СН'!$F$14+СВЦЭМ!$D$10+'СЕТ СН'!$F$8*'СЕТ СН'!$F$9-'СЕТ СН'!$F$26</f>
        <v>1183.0258978900001</v>
      </c>
      <c r="P32" s="36">
        <f>SUMIFS(СВЦЭМ!$D$33:$D$776,СВЦЭМ!$A$33:$A$776,$A32,СВЦЭМ!$B$33:$B$776,P$11)+'СЕТ СН'!$F$14+СВЦЭМ!$D$10+'СЕТ СН'!$F$8*'СЕТ СН'!$F$9-'СЕТ СН'!$F$26</f>
        <v>1183.4638038600001</v>
      </c>
      <c r="Q32" s="36">
        <f>SUMIFS(СВЦЭМ!$D$33:$D$776,СВЦЭМ!$A$33:$A$776,$A32,СВЦЭМ!$B$33:$B$776,Q$11)+'СЕТ СН'!$F$14+СВЦЭМ!$D$10+'СЕТ СН'!$F$8*'СЕТ СН'!$F$9-'СЕТ СН'!$F$26</f>
        <v>1189.5578555999998</v>
      </c>
      <c r="R32" s="36">
        <f>SUMIFS(СВЦЭМ!$D$33:$D$776,СВЦЭМ!$A$33:$A$776,$A32,СВЦЭМ!$B$33:$B$776,R$11)+'СЕТ СН'!$F$14+СВЦЭМ!$D$10+'СЕТ СН'!$F$8*'СЕТ СН'!$F$9-'СЕТ СН'!$F$26</f>
        <v>1213.2476640499999</v>
      </c>
      <c r="S32" s="36">
        <f>SUMIFS(СВЦЭМ!$D$33:$D$776,СВЦЭМ!$A$33:$A$776,$A32,СВЦЭМ!$B$33:$B$776,S$11)+'СЕТ СН'!$F$14+СВЦЭМ!$D$10+'СЕТ СН'!$F$8*'СЕТ СН'!$F$9-'СЕТ СН'!$F$26</f>
        <v>1209.2878698399998</v>
      </c>
      <c r="T32" s="36">
        <f>SUMIFS(СВЦЭМ!$D$33:$D$776,СВЦЭМ!$A$33:$A$776,$A32,СВЦЭМ!$B$33:$B$776,T$11)+'СЕТ СН'!$F$14+СВЦЭМ!$D$10+'СЕТ СН'!$F$8*'СЕТ СН'!$F$9-'СЕТ СН'!$F$26</f>
        <v>1173.8107837299999</v>
      </c>
      <c r="U32" s="36">
        <f>SUMIFS(СВЦЭМ!$D$33:$D$776,СВЦЭМ!$A$33:$A$776,$A32,СВЦЭМ!$B$33:$B$776,U$11)+'СЕТ СН'!$F$14+СВЦЭМ!$D$10+'СЕТ СН'!$F$8*'СЕТ СН'!$F$9-'СЕТ СН'!$F$26</f>
        <v>1157.5233727</v>
      </c>
      <c r="V32" s="36">
        <f>SUMIFS(СВЦЭМ!$D$33:$D$776,СВЦЭМ!$A$33:$A$776,$A32,СВЦЭМ!$B$33:$B$776,V$11)+'СЕТ СН'!$F$14+СВЦЭМ!$D$10+'СЕТ СН'!$F$8*'СЕТ СН'!$F$9-'СЕТ СН'!$F$26</f>
        <v>1171.53747466</v>
      </c>
      <c r="W32" s="36">
        <f>SUMIFS(СВЦЭМ!$D$33:$D$776,СВЦЭМ!$A$33:$A$776,$A32,СВЦЭМ!$B$33:$B$776,W$11)+'СЕТ СН'!$F$14+СВЦЭМ!$D$10+'СЕТ СН'!$F$8*'СЕТ СН'!$F$9-'СЕТ СН'!$F$26</f>
        <v>1186.5099078399999</v>
      </c>
      <c r="X32" s="36">
        <f>SUMIFS(СВЦЭМ!$D$33:$D$776,СВЦЭМ!$A$33:$A$776,$A32,СВЦЭМ!$B$33:$B$776,X$11)+'СЕТ СН'!$F$14+СВЦЭМ!$D$10+'СЕТ СН'!$F$8*'СЕТ СН'!$F$9-'СЕТ СН'!$F$26</f>
        <v>1197.01653508</v>
      </c>
      <c r="Y32" s="36">
        <f>SUMIFS(СВЦЭМ!$D$33:$D$776,СВЦЭМ!$A$33:$A$776,$A32,СВЦЭМ!$B$33:$B$776,Y$11)+'СЕТ СН'!$F$14+СВЦЭМ!$D$10+'СЕТ СН'!$F$8*'СЕТ СН'!$F$9-'СЕТ СН'!$F$26</f>
        <v>1237.3499005599999</v>
      </c>
    </row>
    <row r="33" spans="1:27" ht="15.75" x14ac:dyDescent="0.2">
      <c r="A33" s="35">
        <f t="shared" si="0"/>
        <v>43518</v>
      </c>
      <c r="B33" s="36">
        <f>SUMIFS(СВЦЭМ!$D$33:$D$776,СВЦЭМ!$A$33:$A$776,$A33,СВЦЭМ!$B$33:$B$776,B$11)+'СЕТ СН'!$F$14+СВЦЭМ!$D$10+'СЕТ СН'!$F$8*'СЕТ СН'!$F$9-'СЕТ СН'!$F$26</f>
        <v>1250.6513629899998</v>
      </c>
      <c r="C33" s="36">
        <f>SUMIFS(СВЦЭМ!$D$33:$D$776,СВЦЭМ!$A$33:$A$776,$A33,СВЦЭМ!$B$33:$B$776,C$11)+'СЕТ СН'!$F$14+СВЦЭМ!$D$10+'СЕТ СН'!$F$8*'СЕТ СН'!$F$9-'СЕТ СН'!$F$26</f>
        <v>1258.5957355199998</v>
      </c>
      <c r="D33" s="36">
        <f>SUMIFS(СВЦЭМ!$D$33:$D$776,СВЦЭМ!$A$33:$A$776,$A33,СВЦЭМ!$B$33:$B$776,D$11)+'СЕТ СН'!$F$14+СВЦЭМ!$D$10+'СЕТ СН'!$F$8*'СЕТ СН'!$F$9-'СЕТ СН'!$F$26</f>
        <v>1255.2442010699999</v>
      </c>
      <c r="E33" s="36">
        <f>SUMIFS(СВЦЭМ!$D$33:$D$776,СВЦЭМ!$A$33:$A$776,$A33,СВЦЭМ!$B$33:$B$776,E$11)+'СЕТ СН'!$F$14+СВЦЭМ!$D$10+'СЕТ СН'!$F$8*'СЕТ СН'!$F$9-'СЕТ СН'!$F$26</f>
        <v>1251.6452188599999</v>
      </c>
      <c r="F33" s="36">
        <f>SUMIFS(СВЦЭМ!$D$33:$D$776,СВЦЭМ!$A$33:$A$776,$A33,СВЦЭМ!$B$33:$B$776,F$11)+'СЕТ СН'!$F$14+СВЦЭМ!$D$10+'СЕТ СН'!$F$8*'СЕТ СН'!$F$9-'СЕТ СН'!$F$26</f>
        <v>1249.72885858</v>
      </c>
      <c r="G33" s="36">
        <f>SUMIFS(СВЦЭМ!$D$33:$D$776,СВЦЭМ!$A$33:$A$776,$A33,СВЦЭМ!$B$33:$B$776,G$11)+'СЕТ СН'!$F$14+СВЦЭМ!$D$10+'СЕТ СН'!$F$8*'СЕТ СН'!$F$9-'СЕТ СН'!$F$26</f>
        <v>1253.7810376</v>
      </c>
      <c r="H33" s="36">
        <f>SUMIFS(СВЦЭМ!$D$33:$D$776,СВЦЭМ!$A$33:$A$776,$A33,СВЦЭМ!$B$33:$B$776,H$11)+'СЕТ СН'!$F$14+СВЦЭМ!$D$10+'СЕТ СН'!$F$8*'СЕТ СН'!$F$9-'СЕТ СН'!$F$26</f>
        <v>1256.23574506</v>
      </c>
      <c r="I33" s="36">
        <f>SUMIFS(СВЦЭМ!$D$33:$D$776,СВЦЭМ!$A$33:$A$776,$A33,СВЦЭМ!$B$33:$B$776,I$11)+'СЕТ СН'!$F$14+СВЦЭМ!$D$10+'СЕТ СН'!$F$8*'СЕТ СН'!$F$9-'СЕТ СН'!$F$26</f>
        <v>1243.87847096</v>
      </c>
      <c r="J33" s="36">
        <f>SUMIFS(СВЦЭМ!$D$33:$D$776,СВЦЭМ!$A$33:$A$776,$A33,СВЦЭМ!$B$33:$B$776,J$11)+'СЕТ СН'!$F$14+СВЦЭМ!$D$10+'СЕТ СН'!$F$8*'СЕТ СН'!$F$9-'СЕТ СН'!$F$26</f>
        <v>1234.0857430999999</v>
      </c>
      <c r="K33" s="36">
        <f>SUMIFS(СВЦЭМ!$D$33:$D$776,СВЦЭМ!$A$33:$A$776,$A33,СВЦЭМ!$B$33:$B$776,K$11)+'СЕТ СН'!$F$14+СВЦЭМ!$D$10+'СЕТ СН'!$F$8*'СЕТ СН'!$F$9-'СЕТ СН'!$F$26</f>
        <v>1250.8548627</v>
      </c>
      <c r="L33" s="36">
        <f>SUMIFS(СВЦЭМ!$D$33:$D$776,СВЦЭМ!$A$33:$A$776,$A33,СВЦЭМ!$B$33:$B$776,L$11)+'СЕТ СН'!$F$14+СВЦЭМ!$D$10+'СЕТ СН'!$F$8*'СЕТ СН'!$F$9-'СЕТ СН'!$F$26</f>
        <v>1267.35231563</v>
      </c>
      <c r="M33" s="36">
        <f>SUMIFS(СВЦЭМ!$D$33:$D$776,СВЦЭМ!$A$33:$A$776,$A33,СВЦЭМ!$B$33:$B$776,M$11)+'СЕТ СН'!$F$14+СВЦЭМ!$D$10+'СЕТ СН'!$F$8*'СЕТ СН'!$F$9-'СЕТ СН'!$F$26</f>
        <v>1269.5769842899999</v>
      </c>
      <c r="N33" s="36">
        <f>SUMIFS(СВЦЭМ!$D$33:$D$776,СВЦЭМ!$A$33:$A$776,$A33,СВЦЭМ!$B$33:$B$776,N$11)+'СЕТ СН'!$F$14+СВЦЭМ!$D$10+'СЕТ СН'!$F$8*'СЕТ СН'!$F$9-'СЕТ СН'!$F$26</f>
        <v>1236.03230035</v>
      </c>
      <c r="O33" s="36">
        <f>SUMIFS(СВЦЭМ!$D$33:$D$776,СВЦЭМ!$A$33:$A$776,$A33,СВЦЭМ!$B$33:$B$776,O$11)+'СЕТ СН'!$F$14+СВЦЭМ!$D$10+'СЕТ СН'!$F$8*'СЕТ СН'!$F$9-'СЕТ СН'!$F$26</f>
        <v>1199.5621797699998</v>
      </c>
      <c r="P33" s="36">
        <f>SUMIFS(СВЦЭМ!$D$33:$D$776,СВЦЭМ!$A$33:$A$776,$A33,СВЦЭМ!$B$33:$B$776,P$11)+'СЕТ СН'!$F$14+СВЦЭМ!$D$10+'СЕТ СН'!$F$8*'СЕТ СН'!$F$9-'СЕТ СН'!$F$26</f>
        <v>1209.8680723599998</v>
      </c>
      <c r="Q33" s="36">
        <f>SUMIFS(СВЦЭМ!$D$33:$D$776,СВЦЭМ!$A$33:$A$776,$A33,СВЦЭМ!$B$33:$B$776,Q$11)+'СЕТ СН'!$F$14+СВЦЭМ!$D$10+'СЕТ СН'!$F$8*'СЕТ СН'!$F$9-'СЕТ СН'!$F$26</f>
        <v>1213.7542363800001</v>
      </c>
      <c r="R33" s="36">
        <f>SUMIFS(СВЦЭМ!$D$33:$D$776,СВЦЭМ!$A$33:$A$776,$A33,СВЦЭМ!$B$33:$B$776,R$11)+'СЕТ СН'!$F$14+СВЦЭМ!$D$10+'СЕТ СН'!$F$8*'СЕТ СН'!$F$9-'СЕТ СН'!$F$26</f>
        <v>1224.0724072199998</v>
      </c>
      <c r="S33" s="36">
        <f>SUMIFS(СВЦЭМ!$D$33:$D$776,СВЦЭМ!$A$33:$A$776,$A33,СВЦЭМ!$B$33:$B$776,S$11)+'СЕТ СН'!$F$14+СВЦЭМ!$D$10+'СЕТ СН'!$F$8*'СЕТ СН'!$F$9-'СЕТ СН'!$F$26</f>
        <v>1223.6839531499998</v>
      </c>
      <c r="T33" s="36">
        <f>SUMIFS(СВЦЭМ!$D$33:$D$776,СВЦЭМ!$A$33:$A$776,$A33,СВЦЭМ!$B$33:$B$776,T$11)+'СЕТ СН'!$F$14+СВЦЭМ!$D$10+'СЕТ СН'!$F$8*'СЕТ СН'!$F$9-'СЕТ СН'!$F$26</f>
        <v>1186.91233414</v>
      </c>
      <c r="U33" s="36">
        <f>SUMIFS(СВЦЭМ!$D$33:$D$776,СВЦЭМ!$A$33:$A$776,$A33,СВЦЭМ!$B$33:$B$776,U$11)+'СЕТ СН'!$F$14+СВЦЭМ!$D$10+'СЕТ СН'!$F$8*'СЕТ СН'!$F$9-'СЕТ СН'!$F$26</f>
        <v>1171.4861321399999</v>
      </c>
      <c r="V33" s="36">
        <f>SUMIFS(СВЦЭМ!$D$33:$D$776,СВЦЭМ!$A$33:$A$776,$A33,СВЦЭМ!$B$33:$B$776,V$11)+'СЕТ СН'!$F$14+СВЦЭМ!$D$10+'СЕТ СН'!$F$8*'СЕТ СН'!$F$9-'СЕТ СН'!$F$26</f>
        <v>1164.0300858000001</v>
      </c>
      <c r="W33" s="36">
        <f>SUMIFS(СВЦЭМ!$D$33:$D$776,СВЦЭМ!$A$33:$A$776,$A33,СВЦЭМ!$B$33:$B$776,W$11)+'СЕТ СН'!$F$14+СВЦЭМ!$D$10+'СЕТ СН'!$F$8*'СЕТ СН'!$F$9-'СЕТ СН'!$F$26</f>
        <v>1179.8224669000001</v>
      </c>
      <c r="X33" s="36">
        <f>SUMIFS(СВЦЭМ!$D$33:$D$776,СВЦЭМ!$A$33:$A$776,$A33,СВЦЭМ!$B$33:$B$776,X$11)+'СЕТ СН'!$F$14+СВЦЭМ!$D$10+'СЕТ СН'!$F$8*'СЕТ СН'!$F$9-'СЕТ СН'!$F$26</f>
        <v>1201.4592876099998</v>
      </c>
      <c r="Y33" s="36">
        <f>SUMIFS(СВЦЭМ!$D$33:$D$776,СВЦЭМ!$A$33:$A$776,$A33,СВЦЭМ!$B$33:$B$776,Y$11)+'СЕТ СН'!$F$14+СВЦЭМ!$D$10+'СЕТ СН'!$F$8*'СЕТ СН'!$F$9-'СЕТ СН'!$F$26</f>
        <v>1238.79232157</v>
      </c>
    </row>
    <row r="34" spans="1:27" ht="15.75" x14ac:dyDescent="0.2">
      <c r="A34" s="35">
        <f t="shared" si="0"/>
        <v>43519</v>
      </c>
      <c r="B34" s="36">
        <f>SUMIFS(СВЦЭМ!$D$33:$D$776,СВЦЭМ!$A$33:$A$776,$A34,СВЦЭМ!$B$33:$B$776,B$11)+'СЕТ СН'!$F$14+СВЦЭМ!$D$10+'СЕТ СН'!$F$8*'СЕТ СН'!$F$9-'СЕТ СН'!$F$26</f>
        <v>1253.5783920299998</v>
      </c>
      <c r="C34" s="36">
        <f>SUMIFS(СВЦЭМ!$D$33:$D$776,СВЦЭМ!$A$33:$A$776,$A34,СВЦЭМ!$B$33:$B$776,C$11)+'СЕТ СН'!$F$14+СВЦЭМ!$D$10+'СЕТ СН'!$F$8*'СЕТ СН'!$F$9-'СЕТ СН'!$F$26</f>
        <v>1257.5464746499999</v>
      </c>
      <c r="D34" s="36">
        <f>SUMIFS(СВЦЭМ!$D$33:$D$776,СВЦЭМ!$A$33:$A$776,$A34,СВЦЭМ!$B$33:$B$776,D$11)+'СЕТ СН'!$F$14+СВЦЭМ!$D$10+'СЕТ СН'!$F$8*'СЕТ СН'!$F$9-'СЕТ СН'!$F$26</f>
        <v>1248.8722590999998</v>
      </c>
      <c r="E34" s="36">
        <f>SUMIFS(СВЦЭМ!$D$33:$D$776,СВЦЭМ!$A$33:$A$776,$A34,СВЦЭМ!$B$33:$B$776,E$11)+'СЕТ СН'!$F$14+СВЦЭМ!$D$10+'СЕТ СН'!$F$8*'СЕТ СН'!$F$9-'СЕТ СН'!$F$26</f>
        <v>1247.84120949</v>
      </c>
      <c r="F34" s="36">
        <f>SUMIFS(СВЦЭМ!$D$33:$D$776,СВЦЭМ!$A$33:$A$776,$A34,СВЦЭМ!$B$33:$B$776,F$11)+'СЕТ СН'!$F$14+СВЦЭМ!$D$10+'СЕТ СН'!$F$8*'СЕТ СН'!$F$9-'СЕТ СН'!$F$26</f>
        <v>1246.96045435</v>
      </c>
      <c r="G34" s="36">
        <f>SUMIFS(СВЦЭМ!$D$33:$D$776,СВЦЭМ!$A$33:$A$776,$A34,СВЦЭМ!$B$33:$B$776,G$11)+'СЕТ СН'!$F$14+СВЦЭМ!$D$10+'СЕТ СН'!$F$8*'СЕТ СН'!$F$9-'СЕТ СН'!$F$26</f>
        <v>1246.0318363699998</v>
      </c>
      <c r="H34" s="36">
        <f>SUMIFS(СВЦЭМ!$D$33:$D$776,СВЦЭМ!$A$33:$A$776,$A34,СВЦЭМ!$B$33:$B$776,H$11)+'СЕТ СН'!$F$14+СВЦЭМ!$D$10+'СЕТ СН'!$F$8*'СЕТ СН'!$F$9-'СЕТ СН'!$F$26</f>
        <v>1263.9517910899999</v>
      </c>
      <c r="I34" s="36">
        <f>SUMIFS(СВЦЭМ!$D$33:$D$776,СВЦЭМ!$A$33:$A$776,$A34,СВЦЭМ!$B$33:$B$776,I$11)+'СЕТ СН'!$F$14+СВЦЭМ!$D$10+'СЕТ СН'!$F$8*'СЕТ СН'!$F$9-'СЕТ СН'!$F$26</f>
        <v>1248.98097865</v>
      </c>
      <c r="J34" s="36">
        <f>SUMIFS(СВЦЭМ!$D$33:$D$776,СВЦЭМ!$A$33:$A$776,$A34,СВЦЭМ!$B$33:$B$776,J$11)+'СЕТ СН'!$F$14+СВЦЭМ!$D$10+'СЕТ СН'!$F$8*'СЕТ СН'!$F$9-'СЕТ СН'!$F$26</f>
        <v>1226.9024147399998</v>
      </c>
      <c r="K34" s="36">
        <f>SUMIFS(СВЦЭМ!$D$33:$D$776,СВЦЭМ!$A$33:$A$776,$A34,СВЦЭМ!$B$33:$B$776,K$11)+'СЕТ СН'!$F$14+СВЦЭМ!$D$10+'СЕТ СН'!$F$8*'СЕТ СН'!$F$9-'СЕТ СН'!$F$26</f>
        <v>1203.16788286</v>
      </c>
      <c r="L34" s="36">
        <f>SUMIFS(СВЦЭМ!$D$33:$D$776,СВЦЭМ!$A$33:$A$776,$A34,СВЦЭМ!$B$33:$B$776,L$11)+'СЕТ СН'!$F$14+СВЦЭМ!$D$10+'СЕТ СН'!$F$8*'СЕТ СН'!$F$9-'СЕТ СН'!$F$26</f>
        <v>1207.8255231000001</v>
      </c>
      <c r="M34" s="36">
        <f>SUMIFS(СВЦЭМ!$D$33:$D$776,СВЦЭМ!$A$33:$A$776,$A34,СВЦЭМ!$B$33:$B$776,M$11)+'СЕТ СН'!$F$14+СВЦЭМ!$D$10+'СЕТ СН'!$F$8*'СЕТ СН'!$F$9-'СЕТ СН'!$F$26</f>
        <v>1219.3924524299998</v>
      </c>
      <c r="N34" s="36">
        <f>SUMIFS(СВЦЭМ!$D$33:$D$776,СВЦЭМ!$A$33:$A$776,$A34,СВЦЭМ!$B$33:$B$776,N$11)+'СЕТ СН'!$F$14+СВЦЭМ!$D$10+'СЕТ СН'!$F$8*'СЕТ СН'!$F$9-'СЕТ СН'!$F$26</f>
        <v>1229.2990020899999</v>
      </c>
      <c r="O34" s="36">
        <f>SUMIFS(СВЦЭМ!$D$33:$D$776,СВЦЭМ!$A$33:$A$776,$A34,СВЦЭМ!$B$33:$B$776,O$11)+'СЕТ СН'!$F$14+СВЦЭМ!$D$10+'СЕТ СН'!$F$8*'СЕТ СН'!$F$9-'СЕТ СН'!$F$26</f>
        <v>1205.21243566</v>
      </c>
      <c r="P34" s="36">
        <f>SUMIFS(СВЦЭМ!$D$33:$D$776,СВЦЭМ!$A$33:$A$776,$A34,СВЦЭМ!$B$33:$B$776,P$11)+'СЕТ СН'!$F$14+СВЦЭМ!$D$10+'СЕТ СН'!$F$8*'СЕТ СН'!$F$9-'СЕТ СН'!$F$26</f>
        <v>1213.6851507099998</v>
      </c>
      <c r="Q34" s="36">
        <f>SUMIFS(СВЦЭМ!$D$33:$D$776,СВЦЭМ!$A$33:$A$776,$A34,СВЦЭМ!$B$33:$B$776,Q$11)+'СЕТ СН'!$F$14+СВЦЭМ!$D$10+'СЕТ СН'!$F$8*'СЕТ СН'!$F$9-'СЕТ СН'!$F$26</f>
        <v>1224.2291321499999</v>
      </c>
      <c r="R34" s="36">
        <f>SUMIFS(СВЦЭМ!$D$33:$D$776,СВЦЭМ!$A$33:$A$776,$A34,СВЦЭМ!$B$33:$B$776,R$11)+'СЕТ СН'!$F$14+СВЦЭМ!$D$10+'СЕТ СН'!$F$8*'СЕТ СН'!$F$9-'СЕТ СН'!$F$26</f>
        <v>1233.9757278499999</v>
      </c>
      <c r="S34" s="36">
        <f>SUMIFS(СВЦЭМ!$D$33:$D$776,СВЦЭМ!$A$33:$A$776,$A34,СВЦЭМ!$B$33:$B$776,S$11)+'СЕТ СН'!$F$14+СВЦЭМ!$D$10+'СЕТ СН'!$F$8*'СЕТ СН'!$F$9-'СЕТ СН'!$F$26</f>
        <v>1231.9080061299999</v>
      </c>
      <c r="T34" s="36">
        <f>SUMIFS(СВЦЭМ!$D$33:$D$776,СВЦЭМ!$A$33:$A$776,$A34,СВЦЭМ!$B$33:$B$776,T$11)+'СЕТ СН'!$F$14+СВЦЭМ!$D$10+'СЕТ СН'!$F$8*'СЕТ СН'!$F$9-'СЕТ СН'!$F$26</f>
        <v>1206.7360236899999</v>
      </c>
      <c r="U34" s="36">
        <f>SUMIFS(СВЦЭМ!$D$33:$D$776,СВЦЭМ!$A$33:$A$776,$A34,СВЦЭМ!$B$33:$B$776,U$11)+'СЕТ СН'!$F$14+СВЦЭМ!$D$10+'СЕТ СН'!$F$8*'СЕТ СН'!$F$9-'СЕТ СН'!$F$26</f>
        <v>1171.3397091699999</v>
      </c>
      <c r="V34" s="36">
        <f>SUMIFS(СВЦЭМ!$D$33:$D$776,СВЦЭМ!$A$33:$A$776,$A34,СВЦЭМ!$B$33:$B$776,V$11)+'СЕТ СН'!$F$14+СВЦЭМ!$D$10+'СЕТ СН'!$F$8*'СЕТ СН'!$F$9-'СЕТ СН'!$F$26</f>
        <v>1165.84375232</v>
      </c>
      <c r="W34" s="36">
        <f>SUMIFS(СВЦЭМ!$D$33:$D$776,СВЦЭМ!$A$33:$A$776,$A34,СВЦЭМ!$B$33:$B$776,W$11)+'СЕТ СН'!$F$14+СВЦЭМ!$D$10+'СЕТ СН'!$F$8*'СЕТ СН'!$F$9-'СЕТ СН'!$F$26</f>
        <v>1168.46637216</v>
      </c>
      <c r="X34" s="36">
        <f>SUMIFS(СВЦЭМ!$D$33:$D$776,СВЦЭМ!$A$33:$A$776,$A34,СВЦЭМ!$B$33:$B$776,X$11)+'СЕТ СН'!$F$14+СВЦЭМ!$D$10+'СЕТ СН'!$F$8*'СЕТ СН'!$F$9-'СЕТ СН'!$F$26</f>
        <v>1175.7066664600002</v>
      </c>
      <c r="Y34" s="36">
        <f>SUMIFS(СВЦЭМ!$D$33:$D$776,СВЦЭМ!$A$33:$A$776,$A34,СВЦЭМ!$B$33:$B$776,Y$11)+'СЕТ СН'!$F$14+СВЦЭМ!$D$10+'СЕТ СН'!$F$8*'СЕТ СН'!$F$9-'СЕТ СН'!$F$26</f>
        <v>1224.8109166500001</v>
      </c>
    </row>
    <row r="35" spans="1:27" ht="15.75" x14ac:dyDescent="0.2">
      <c r="A35" s="35">
        <f t="shared" si="0"/>
        <v>43520</v>
      </c>
      <c r="B35" s="36">
        <f>SUMIFS(СВЦЭМ!$D$33:$D$776,СВЦЭМ!$A$33:$A$776,$A35,СВЦЭМ!$B$33:$B$776,B$11)+'СЕТ СН'!$F$14+СВЦЭМ!$D$10+'СЕТ СН'!$F$8*'СЕТ СН'!$F$9-'СЕТ СН'!$F$26</f>
        <v>1269.39416469</v>
      </c>
      <c r="C35" s="36">
        <f>SUMIFS(СВЦЭМ!$D$33:$D$776,СВЦЭМ!$A$33:$A$776,$A35,СВЦЭМ!$B$33:$B$776,C$11)+'СЕТ СН'!$F$14+СВЦЭМ!$D$10+'СЕТ СН'!$F$8*'СЕТ СН'!$F$9-'СЕТ СН'!$F$26</f>
        <v>1294.46086036</v>
      </c>
      <c r="D35" s="36">
        <f>SUMIFS(СВЦЭМ!$D$33:$D$776,СВЦЭМ!$A$33:$A$776,$A35,СВЦЭМ!$B$33:$B$776,D$11)+'СЕТ СН'!$F$14+СВЦЭМ!$D$10+'СЕТ СН'!$F$8*'СЕТ СН'!$F$9-'СЕТ СН'!$F$26</f>
        <v>1311.65034343</v>
      </c>
      <c r="E35" s="36">
        <f>SUMIFS(СВЦЭМ!$D$33:$D$776,СВЦЭМ!$A$33:$A$776,$A35,СВЦЭМ!$B$33:$B$776,E$11)+'СЕТ СН'!$F$14+СВЦЭМ!$D$10+'СЕТ СН'!$F$8*'СЕТ СН'!$F$9-'СЕТ СН'!$F$26</f>
        <v>1325.3880159599998</v>
      </c>
      <c r="F35" s="36">
        <f>SUMIFS(СВЦЭМ!$D$33:$D$776,СВЦЭМ!$A$33:$A$776,$A35,СВЦЭМ!$B$33:$B$776,F$11)+'СЕТ СН'!$F$14+СВЦЭМ!$D$10+'СЕТ СН'!$F$8*'СЕТ СН'!$F$9-'СЕТ СН'!$F$26</f>
        <v>1335.55233746</v>
      </c>
      <c r="G35" s="36">
        <f>SUMIFS(СВЦЭМ!$D$33:$D$776,СВЦЭМ!$A$33:$A$776,$A35,СВЦЭМ!$B$33:$B$776,G$11)+'СЕТ СН'!$F$14+СВЦЭМ!$D$10+'СЕТ СН'!$F$8*'СЕТ СН'!$F$9-'СЕТ СН'!$F$26</f>
        <v>1332.6098028199999</v>
      </c>
      <c r="H35" s="36">
        <f>SUMIFS(СВЦЭМ!$D$33:$D$776,СВЦЭМ!$A$33:$A$776,$A35,СВЦЭМ!$B$33:$B$776,H$11)+'СЕТ СН'!$F$14+СВЦЭМ!$D$10+'СЕТ СН'!$F$8*'СЕТ СН'!$F$9-'СЕТ СН'!$F$26</f>
        <v>1317.30319474</v>
      </c>
      <c r="I35" s="36">
        <f>SUMIFS(СВЦЭМ!$D$33:$D$776,СВЦЭМ!$A$33:$A$776,$A35,СВЦЭМ!$B$33:$B$776,I$11)+'СЕТ СН'!$F$14+СВЦЭМ!$D$10+'СЕТ СН'!$F$8*'СЕТ СН'!$F$9-'СЕТ СН'!$F$26</f>
        <v>1300.51189497</v>
      </c>
      <c r="J35" s="36">
        <f>SUMIFS(СВЦЭМ!$D$33:$D$776,СВЦЭМ!$A$33:$A$776,$A35,СВЦЭМ!$B$33:$B$776,J$11)+'СЕТ СН'!$F$14+СВЦЭМ!$D$10+'СЕТ СН'!$F$8*'СЕТ СН'!$F$9-'СЕТ СН'!$F$26</f>
        <v>1238.32125875</v>
      </c>
      <c r="K35" s="36">
        <f>SUMIFS(СВЦЭМ!$D$33:$D$776,СВЦЭМ!$A$33:$A$776,$A35,СВЦЭМ!$B$33:$B$776,K$11)+'СЕТ СН'!$F$14+СВЦЭМ!$D$10+'СЕТ СН'!$F$8*'СЕТ СН'!$F$9-'СЕТ СН'!$F$26</f>
        <v>1198.2548816199999</v>
      </c>
      <c r="L35" s="36">
        <f>SUMIFS(СВЦЭМ!$D$33:$D$776,СВЦЭМ!$A$33:$A$776,$A35,СВЦЭМ!$B$33:$B$776,L$11)+'СЕТ СН'!$F$14+СВЦЭМ!$D$10+'СЕТ СН'!$F$8*'СЕТ СН'!$F$9-'СЕТ СН'!$F$26</f>
        <v>1189.9256937799998</v>
      </c>
      <c r="M35" s="36">
        <f>SUMIFS(СВЦЭМ!$D$33:$D$776,СВЦЭМ!$A$33:$A$776,$A35,СВЦЭМ!$B$33:$B$776,M$11)+'СЕТ СН'!$F$14+СВЦЭМ!$D$10+'СЕТ СН'!$F$8*'СЕТ СН'!$F$9-'СЕТ СН'!$F$26</f>
        <v>1190.5116460799998</v>
      </c>
      <c r="N35" s="36">
        <f>SUMIFS(СВЦЭМ!$D$33:$D$776,СВЦЭМ!$A$33:$A$776,$A35,СВЦЭМ!$B$33:$B$776,N$11)+'СЕТ СН'!$F$14+СВЦЭМ!$D$10+'СЕТ СН'!$F$8*'СЕТ СН'!$F$9-'СЕТ СН'!$F$26</f>
        <v>1186.1538038599999</v>
      </c>
      <c r="O35" s="36">
        <f>SUMIFS(СВЦЭМ!$D$33:$D$776,СВЦЭМ!$A$33:$A$776,$A35,СВЦЭМ!$B$33:$B$776,O$11)+'СЕТ СН'!$F$14+СВЦЭМ!$D$10+'СЕТ СН'!$F$8*'СЕТ СН'!$F$9-'СЕТ СН'!$F$26</f>
        <v>1163.5005192799999</v>
      </c>
      <c r="P35" s="36">
        <f>SUMIFS(СВЦЭМ!$D$33:$D$776,СВЦЭМ!$A$33:$A$776,$A35,СВЦЭМ!$B$33:$B$776,P$11)+'СЕТ СН'!$F$14+СВЦЭМ!$D$10+'СЕТ СН'!$F$8*'СЕТ СН'!$F$9-'СЕТ СН'!$F$26</f>
        <v>1171.3571101699999</v>
      </c>
      <c r="Q35" s="36">
        <f>SUMIFS(СВЦЭМ!$D$33:$D$776,СВЦЭМ!$A$33:$A$776,$A35,СВЦЭМ!$B$33:$B$776,Q$11)+'СЕТ СН'!$F$14+СВЦЭМ!$D$10+'СЕТ СН'!$F$8*'СЕТ СН'!$F$9-'СЕТ СН'!$F$26</f>
        <v>1178.5874269199999</v>
      </c>
      <c r="R35" s="36">
        <f>SUMIFS(СВЦЭМ!$D$33:$D$776,СВЦЭМ!$A$33:$A$776,$A35,СВЦЭМ!$B$33:$B$776,R$11)+'СЕТ СН'!$F$14+СВЦЭМ!$D$10+'СЕТ СН'!$F$8*'СЕТ СН'!$F$9-'СЕТ СН'!$F$26</f>
        <v>1181.0450991800001</v>
      </c>
      <c r="S35" s="36">
        <f>SUMIFS(СВЦЭМ!$D$33:$D$776,СВЦЭМ!$A$33:$A$776,$A35,СВЦЭМ!$B$33:$B$776,S$11)+'СЕТ СН'!$F$14+СВЦЭМ!$D$10+'СЕТ СН'!$F$8*'СЕТ СН'!$F$9-'СЕТ СН'!$F$26</f>
        <v>1173.6740601000001</v>
      </c>
      <c r="T35" s="36">
        <f>SUMIFS(СВЦЭМ!$D$33:$D$776,СВЦЭМ!$A$33:$A$776,$A35,СВЦЭМ!$B$33:$B$776,T$11)+'СЕТ СН'!$F$14+СВЦЭМ!$D$10+'СЕТ СН'!$F$8*'СЕТ СН'!$F$9-'СЕТ СН'!$F$26</f>
        <v>1144.1322810699999</v>
      </c>
      <c r="U35" s="36">
        <f>SUMIFS(СВЦЭМ!$D$33:$D$776,СВЦЭМ!$A$33:$A$776,$A35,СВЦЭМ!$B$33:$B$776,U$11)+'СЕТ СН'!$F$14+СВЦЭМ!$D$10+'СЕТ СН'!$F$8*'СЕТ СН'!$F$9-'СЕТ СН'!$F$26</f>
        <v>1097.2464803100002</v>
      </c>
      <c r="V35" s="36">
        <f>SUMIFS(СВЦЭМ!$D$33:$D$776,СВЦЭМ!$A$33:$A$776,$A35,СВЦЭМ!$B$33:$B$776,V$11)+'СЕТ СН'!$F$14+СВЦЭМ!$D$10+'СЕТ СН'!$F$8*'СЕТ СН'!$F$9-'СЕТ СН'!$F$26</f>
        <v>1094.4754937800001</v>
      </c>
      <c r="W35" s="36">
        <f>SUMIFS(СВЦЭМ!$D$33:$D$776,СВЦЭМ!$A$33:$A$776,$A35,СВЦЭМ!$B$33:$B$776,W$11)+'СЕТ СН'!$F$14+СВЦЭМ!$D$10+'СЕТ СН'!$F$8*'СЕТ СН'!$F$9-'СЕТ СН'!$F$26</f>
        <v>1109.0807213200001</v>
      </c>
      <c r="X35" s="36">
        <f>SUMIFS(СВЦЭМ!$D$33:$D$776,СВЦЭМ!$A$33:$A$776,$A35,СВЦЭМ!$B$33:$B$776,X$11)+'СЕТ СН'!$F$14+СВЦЭМ!$D$10+'СЕТ СН'!$F$8*'СЕТ СН'!$F$9-'СЕТ СН'!$F$26</f>
        <v>1131.34868787</v>
      </c>
      <c r="Y35" s="36">
        <f>SUMIFS(СВЦЭМ!$D$33:$D$776,СВЦЭМ!$A$33:$A$776,$A35,СВЦЭМ!$B$33:$B$776,Y$11)+'СЕТ СН'!$F$14+СВЦЭМ!$D$10+'СЕТ СН'!$F$8*'СЕТ СН'!$F$9-'СЕТ СН'!$F$26</f>
        <v>1206.2099131399998</v>
      </c>
    </row>
    <row r="36" spans="1:27" ht="15.75" x14ac:dyDescent="0.2">
      <c r="A36" s="35">
        <f t="shared" si="0"/>
        <v>43521</v>
      </c>
      <c r="B36" s="36">
        <f>SUMIFS(СВЦЭМ!$D$33:$D$776,СВЦЭМ!$A$33:$A$776,$A36,СВЦЭМ!$B$33:$B$776,B$11)+'СЕТ СН'!$F$14+СВЦЭМ!$D$10+'СЕТ СН'!$F$8*'СЕТ СН'!$F$9-'СЕТ СН'!$F$26</f>
        <v>1246.4361351299999</v>
      </c>
      <c r="C36" s="36">
        <f>SUMIFS(СВЦЭМ!$D$33:$D$776,СВЦЭМ!$A$33:$A$776,$A36,СВЦЭМ!$B$33:$B$776,C$11)+'СЕТ СН'!$F$14+СВЦЭМ!$D$10+'СЕТ СН'!$F$8*'СЕТ СН'!$F$9-'СЕТ СН'!$F$26</f>
        <v>1260.0899990199998</v>
      </c>
      <c r="D36" s="36">
        <f>SUMIFS(СВЦЭМ!$D$33:$D$776,СВЦЭМ!$A$33:$A$776,$A36,СВЦЭМ!$B$33:$B$776,D$11)+'СЕТ СН'!$F$14+СВЦЭМ!$D$10+'СЕТ СН'!$F$8*'СЕТ СН'!$F$9-'СЕТ СН'!$F$26</f>
        <v>1256.2926719</v>
      </c>
      <c r="E36" s="36">
        <f>SUMIFS(СВЦЭМ!$D$33:$D$776,СВЦЭМ!$A$33:$A$776,$A36,СВЦЭМ!$B$33:$B$776,E$11)+'СЕТ СН'!$F$14+СВЦЭМ!$D$10+'СЕТ СН'!$F$8*'СЕТ СН'!$F$9-'СЕТ СН'!$F$26</f>
        <v>1259.71304117</v>
      </c>
      <c r="F36" s="36">
        <f>SUMIFS(СВЦЭМ!$D$33:$D$776,СВЦЭМ!$A$33:$A$776,$A36,СВЦЭМ!$B$33:$B$776,F$11)+'СЕТ СН'!$F$14+СВЦЭМ!$D$10+'СЕТ СН'!$F$8*'СЕТ СН'!$F$9-'СЕТ СН'!$F$26</f>
        <v>1259.80821444</v>
      </c>
      <c r="G36" s="36">
        <f>SUMIFS(СВЦЭМ!$D$33:$D$776,СВЦЭМ!$A$33:$A$776,$A36,СВЦЭМ!$B$33:$B$776,G$11)+'СЕТ СН'!$F$14+СВЦЭМ!$D$10+'СЕТ СН'!$F$8*'СЕТ СН'!$F$9-'СЕТ СН'!$F$26</f>
        <v>1267.02618562</v>
      </c>
      <c r="H36" s="36">
        <f>SUMIFS(СВЦЭМ!$D$33:$D$776,СВЦЭМ!$A$33:$A$776,$A36,СВЦЭМ!$B$33:$B$776,H$11)+'СЕТ СН'!$F$14+СВЦЭМ!$D$10+'СЕТ СН'!$F$8*'СЕТ СН'!$F$9-'СЕТ СН'!$F$26</f>
        <v>1280.8810529599998</v>
      </c>
      <c r="I36" s="36">
        <f>SUMIFS(СВЦЭМ!$D$33:$D$776,СВЦЭМ!$A$33:$A$776,$A36,СВЦЭМ!$B$33:$B$776,I$11)+'СЕТ СН'!$F$14+СВЦЭМ!$D$10+'СЕТ СН'!$F$8*'СЕТ СН'!$F$9-'СЕТ СН'!$F$26</f>
        <v>1255.53882284</v>
      </c>
      <c r="J36" s="36">
        <f>SUMIFS(СВЦЭМ!$D$33:$D$776,СВЦЭМ!$A$33:$A$776,$A36,СВЦЭМ!$B$33:$B$776,J$11)+'СЕТ СН'!$F$14+СВЦЭМ!$D$10+'СЕТ СН'!$F$8*'СЕТ СН'!$F$9-'СЕТ СН'!$F$26</f>
        <v>1226.17012542</v>
      </c>
      <c r="K36" s="36">
        <f>SUMIFS(СВЦЭМ!$D$33:$D$776,СВЦЭМ!$A$33:$A$776,$A36,СВЦЭМ!$B$33:$B$776,K$11)+'СЕТ СН'!$F$14+СВЦЭМ!$D$10+'СЕТ СН'!$F$8*'СЕТ СН'!$F$9-'СЕТ СН'!$F$26</f>
        <v>1202.1046793799999</v>
      </c>
      <c r="L36" s="36">
        <f>SUMIFS(СВЦЭМ!$D$33:$D$776,СВЦЭМ!$A$33:$A$776,$A36,СВЦЭМ!$B$33:$B$776,L$11)+'СЕТ СН'!$F$14+СВЦЭМ!$D$10+'СЕТ СН'!$F$8*'СЕТ СН'!$F$9-'СЕТ СН'!$F$26</f>
        <v>1205.8302027799998</v>
      </c>
      <c r="M36" s="36">
        <f>SUMIFS(СВЦЭМ!$D$33:$D$776,СВЦЭМ!$A$33:$A$776,$A36,СВЦЭМ!$B$33:$B$776,M$11)+'СЕТ СН'!$F$14+СВЦЭМ!$D$10+'СЕТ СН'!$F$8*'СЕТ СН'!$F$9-'СЕТ СН'!$F$26</f>
        <v>1228.11396296</v>
      </c>
      <c r="N36" s="36">
        <f>SUMIFS(СВЦЭМ!$D$33:$D$776,СВЦЭМ!$A$33:$A$776,$A36,СВЦЭМ!$B$33:$B$776,N$11)+'СЕТ СН'!$F$14+СВЦЭМ!$D$10+'СЕТ СН'!$F$8*'СЕТ СН'!$F$9-'СЕТ СН'!$F$26</f>
        <v>1234.66772371</v>
      </c>
      <c r="O36" s="36">
        <f>SUMIFS(СВЦЭМ!$D$33:$D$776,СВЦЭМ!$A$33:$A$776,$A36,СВЦЭМ!$B$33:$B$776,O$11)+'СЕТ СН'!$F$14+СВЦЭМ!$D$10+'СЕТ СН'!$F$8*'СЕТ СН'!$F$9-'СЕТ СН'!$F$26</f>
        <v>1223.26050113</v>
      </c>
      <c r="P36" s="36">
        <f>SUMIFS(СВЦЭМ!$D$33:$D$776,СВЦЭМ!$A$33:$A$776,$A36,СВЦЭМ!$B$33:$B$776,P$11)+'СЕТ СН'!$F$14+СВЦЭМ!$D$10+'СЕТ СН'!$F$8*'СЕТ СН'!$F$9-'СЕТ СН'!$F$26</f>
        <v>1231.2521921499999</v>
      </c>
      <c r="Q36" s="36">
        <f>SUMIFS(СВЦЭМ!$D$33:$D$776,СВЦЭМ!$A$33:$A$776,$A36,СВЦЭМ!$B$33:$B$776,Q$11)+'СЕТ СН'!$F$14+СВЦЭМ!$D$10+'СЕТ СН'!$F$8*'СЕТ СН'!$F$9-'СЕТ СН'!$F$26</f>
        <v>1242.3573072099998</v>
      </c>
      <c r="R36" s="36">
        <f>SUMIFS(СВЦЭМ!$D$33:$D$776,СВЦЭМ!$A$33:$A$776,$A36,СВЦЭМ!$B$33:$B$776,R$11)+'СЕТ СН'!$F$14+СВЦЭМ!$D$10+'СЕТ СН'!$F$8*'СЕТ СН'!$F$9-'СЕТ СН'!$F$26</f>
        <v>1244.1324349399999</v>
      </c>
      <c r="S36" s="36">
        <f>SUMIFS(СВЦЭМ!$D$33:$D$776,СВЦЭМ!$A$33:$A$776,$A36,СВЦЭМ!$B$33:$B$776,S$11)+'СЕТ СН'!$F$14+СВЦЭМ!$D$10+'СЕТ СН'!$F$8*'СЕТ СН'!$F$9-'СЕТ СН'!$F$26</f>
        <v>1244.2483912199998</v>
      </c>
      <c r="T36" s="36">
        <f>SUMIFS(СВЦЭМ!$D$33:$D$776,СВЦЭМ!$A$33:$A$776,$A36,СВЦЭМ!$B$33:$B$776,T$11)+'СЕТ СН'!$F$14+СВЦЭМ!$D$10+'СЕТ СН'!$F$8*'СЕТ СН'!$F$9-'СЕТ СН'!$F$26</f>
        <v>1191.6610502599999</v>
      </c>
      <c r="U36" s="36">
        <f>SUMIFS(СВЦЭМ!$D$33:$D$776,СВЦЭМ!$A$33:$A$776,$A36,СВЦЭМ!$B$33:$B$776,U$11)+'СЕТ СН'!$F$14+СВЦЭМ!$D$10+'СЕТ СН'!$F$8*'СЕТ СН'!$F$9-'СЕТ СН'!$F$26</f>
        <v>1151.2956217199999</v>
      </c>
      <c r="V36" s="36">
        <f>SUMIFS(СВЦЭМ!$D$33:$D$776,СВЦЭМ!$A$33:$A$776,$A36,СВЦЭМ!$B$33:$B$776,V$11)+'СЕТ СН'!$F$14+СВЦЭМ!$D$10+'СЕТ СН'!$F$8*'СЕТ СН'!$F$9-'СЕТ СН'!$F$26</f>
        <v>1148.1151597200001</v>
      </c>
      <c r="W36" s="36">
        <f>SUMIFS(СВЦЭМ!$D$33:$D$776,СВЦЭМ!$A$33:$A$776,$A36,СВЦЭМ!$B$33:$B$776,W$11)+'СЕТ СН'!$F$14+СВЦЭМ!$D$10+'СЕТ СН'!$F$8*'СЕТ СН'!$F$9-'СЕТ СН'!$F$26</f>
        <v>1160.7938555999999</v>
      </c>
      <c r="X36" s="36">
        <f>SUMIFS(СВЦЭМ!$D$33:$D$776,СВЦЭМ!$A$33:$A$776,$A36,СВЦЭМ!$B$33:$B$776,X$11)+'СЕТ СН'!$F$14+СВЦЭМ!$D$10+'СЕТ СН'!$F$8*'СЕТ СН'!$F$9-'СЕТ СН'!$F$26</f>
        <v>1183.35232692</v>
      </c>
      <c r="Y36" s="36">
        <f>SUMIFS(СВЦЭМ!$D$33:$D$776,СВЦЭМ!$A$33:$A$776,$A36,СВЦЭМ!$B$33:$B$776,Y$11)+'СЕТ СН'!$F$14+СВЦЭМ!$D$10+'СЕТ СН'!$F$8*'СЕТ СН'!$F$9-'СЕТ СН'!$F$26</f>
        <v>1227.1346454299999</v>
      </c>
    </row>
    <row r="37" spans="1:27" ht="15.75" x14ac:dyDescent="0.2">
      <c r="A37" s="35">
        <f t="shared" si="0"/>
        <v>43522</v>
      </c>
      <c r="B37" s="36">
        <f>SUMIFS(СВЦЭМ!$D$33:$D$776,СВЦЭМ!$A$33:$A$776,$A37,СВЦЭМ!$B$33:$B$776,B$11)+'СЕТ СН'!$F$14+СВЦЭМ!$D$10+'СЕТ СН'!$F$8*'СЕТ СН'!$F$9-'СЕТ СН'!$F$26</f>
        <v>1255.5626459399998</v>
      </c>
      <c r="C37" s="36">
        <f>SUMIFS(СВЦЭМ!$D$33:$D$776,СВЦЭМ!$A$33:$A$776,$A37,СВЦЭМ!$B$33:$B$776,C$11)+'СЕТ СН'!$F$14+СВЦЭМ!$D$10+'СЕТ СН'!$F$8*'СЕТ СН'!$F$9-'СЕТ СН'!$F$26</f>
        <v>1258.6820500599999</v>
      </c>
      <c r="D37" s="36">
        <f>SUMIFS(СВЦЭМ!$D$33:$D$776,СВЦЭМ!$A$33:$A$776,$A37,СВЦЭМ!$B$33:$B$776,D$11)+'СЕТ СН'!$F$14+СВЦЭМ!$D$10+'СЕТ СН'!$F$8*'СЕТ СН'!$F$9-'СЕТ СН'!$F$26</f>
        <v>1251.4710487899999</v>
      </c>
      <c r="E37" s="36">
        <f>SUMIFS(СВЦЭМ!$D$33:$D$776,СВЦЭМ!$A$33:$A$776,$A37,СВЦЭМ!$B$33:$B$776,E$11)+'СЕТ СН'!$F$14+СВЦЭМ!$D$10+'СЕТ СН'!$F$8*'СЕТ СН'!$F$9-'СЕТ СН'!$F$26</f>
        <v>1252.0196513999999</v>
      </c>
      <c r="F37" s="36">
        <f>SUMIFS(СВЦЭМ!$D$33:$D$776,СВЦЭМ!$A$33:$A$776,$A37,СВЦЭМ!$B$33:$B$776,F$11)+'СЕТ СН'!$F$14+СВЦЭМ!$D$10+'СЕТ СН'!$F$8*'СЕТ СН'!$F$9-'СЕТ СН'!$F$26</f>
        <v>1250.2763290999999</v>
      </c>
      <c r="G37" s="36">
        <f>SUMIFS(СВЦЭМ!$D$33:$D$776,СВЦЭМ!$A$33:$A$776,$A37,СВЦЭМ!$B$33:$B$776,G$11)+'СЕТ СН'!$F$14+СВЦЭМ!$D$10+'СЕТ СН'!$F$8*'СЕТ СН'!$F$9-'СЕТ СН'!$F$26</f>
        <v>1258.5966513199999</v>
      </c>
      <c r="H37" s="36">
        <f>SUMIFS(СВЦЭМ!$D$33:$D$776,СВЦЭМ!$A$33:$A$776,$A37,СВЦЭМ!$B$33:$B$776,H$11)+'СЕТ СН'!$F$14+СВЦЭМ!$D$10+'СЕТ СН'!$F$8*'СЕТ СН'!$F$9-'СЕТ СН'!$F$26</f>
        <v>1256.6192462899999</v>
      </c>
      <c r="I37" s="36">
        <f>SUMIFS(СВЦЭМ!$D$33:$D$776,СВЦЭМ!$A$33:$A$776,$A37,СВЦЭМ!$B$33:$B$776,I$11)+'СЕТ СН'!$F$14+СВЦЭМ!$D$10+'СЕТ СН'!$F$8*'СЕТ СН'!$F$9-'СЕТ СН'!$F$26</f>
        <v>1224.04038199</v>
      </c>
      <c r="J37" s="36">
        <f>SUMIFS(СВЦЭМ!$D$33:$D$776,СВЦЭМ!$A$33:$A$776,$A37,СВЦЭМ!$B$33:$B$776,J$11)+'СЕТ СН'!$F$14+СВЦЭМ!$D$10+'СЕТ СН'!$F$8*'СЕТ СН'!$F$9-'СЕТ СН'!$F$26</f>
        <v>1202.0987386899999</v>
      </c>
      <c r="K37" s="36">
        <f>SUMIFS(СВЦЭМ!$D$33:$D$776,СВЦЭМ!$A$33:$A$776,$A37,СВЦЭМ!$B$33:$B$776,K$11)+'СЕТ СН'!$F$14+СВЦЭМ!$D$10+'СЕТ СН'!$F$8*'СЕТ СН'!$F$9-'СЕТ СН'!$F$26</f>
        <v>1198.6848765699999</v>
      </c>
      <c r="L37" s="36">
        <f>SUMIFS(СВЦЭМ!$D$33:$D$776,СВЦЭМ!$A$33:$A$776,$A37,СВЦЭМ!$B$33:$B$776,L$11)+'СЕТ СН'!$F$14+СВЦЭМ!$D$10+'СЕТ СН'!$F$8*'СЕТ СН'!$F$9-'СЕТ СН'!$F$26</f>
        <v>1213.2397937799999</v>
      </c>
      <c r="M37" s="36">
        <f>SUMIFS(СВЦЭМ!$D$33:$D$776,СВЦЭМ!$A$33:$A$776,$A37,СВЦЭМ!$B$33:$B$776,M$11)+'СЕТ СН'!$F$14+СВЦЭМ!$D$10+'СЕТ СН'!$F$8*'СЕТ СН'!$F$9-'СЕТ СН'!$F$26</f>
        <v>1230.8007911299999</v>
      </c>
      <c r="N37" s="36">
        <f>SUMIFS(СВЦЭМ!$D$33:$D$776,СВЦЭМ!$A$33:$A$776,$A37,СВЦЭМ!$B$33:$B$776,N$11)+'СЕТ СН'!$F$14+СВЦЭМ!$D$10+'СЕТ СН'!$F$8*'СЕТ СН'!$F$9-'СЕТ СН'!$F$26</f>
        <v>1212.1447243499999</v>
      </c>
      <c r="O37" s="36">
        <f>SUMIFS(СВЦЭМ!$D$33:$D$776,СВЦЭМ!$A$33:$A$776,$A37,СВЦЭМ!$B$33:$B$776,O$11)+'СЕТ СН'!$F$14+СВЦЭМ!$D$10+'СЕТ СН'!$F$8*'СЕТ СН'!$F$9-'СЕТ СН'!$F$26</f>
        <v>1178.55817318</v>
      </c>
      <c r="P37" s="36">
        <f>SUMIFS(СВЦЭМ!$D$33:$D$776,СВЦЭМ!$A$33:$A$776,$A37,СВЦЭМ!$B$33:$B$776,P$11)+'СЕТ СН'!$F$14+СВЦЭМ!$D$10+'СЕТ СН'!$F$8*'СЕТ СН'!$F$9-'СЕТ СН'!$F$26</f>
        <v>1182.8628818699999</v>
      </c>
      <c r="Q37" s="36">
        <f>SUMIFS(СВЦЭМ!$D$33:$D$776,СВЦЭМ!$A$33:$A$776,$A37,СВЦЭМ!$B$33:$B$776,Q$11)+'СЕТ СН'!$F$14+СВЦЭМ!$D$10+'СЕТ СН'!$F$8*'СЕТ СН'!$F$9-'СЕТ СН'!$F$26</f>
        <v>1196.2204934499998</v>
      </c>
      <c r="R37" s="36">
        <f>SUMIFS(СВЦЭМ!$D$33:$D$776,СВЦЭМ!$A$33:$A$776,$A37,СВЦЭМ!$B$33:$B$776,R$11)+'СЕТ СН'!$F$14+СВЦЭМ!$D$10+'СЕТ СН'!$F$8*'СЕТ СН'!$F$9-'СЕТ СН'!$F$26</f>
        <v>1213.5586156299998</v>
      </c>
      <c r="S37" s="36">
        <f>SUMIFS(СВЦЭМ!$D$33:$D$776,СВЦЭМ!$A$33:$A$776,$A37,СВЦЭМ!$B$33:$B$776,S$11)+'СЕТ СН'!$F$14+СВЦЭМ!$D$10+'СЕТ СН'!$F$8*'СЕТ СН'!$F$9-'СЕТ СН'!$F$26</f>
        <v>1232.1196339400001</v>
      </c>
      <c r="T37" s="36">
        <f>SUMIFS(СВЦЭМ!$D$33:$D$776,СВЦЭМ!$A$33:$A$776,$A37,СВЦЭМ!$B$33:$B$776,T$11)+'СЕТ СН'!$F$14+СВЦЭМ!$D$10+'СЕТ СН'!$F$8*'СЕТ СН'!$F$9-'СЕТ СН'!$F$26</f>
        <v>1186.74542819</v>
      </c>
      <c r="U37" s="36">
        <f>SUMIFS(СВЦЭМ!$D$33:$D$776,СВЦЭМ!$A$33:$A$776,$A37,СВЦЭМ!$B$33:$B$776,U$11)+'СЕТ СН'!$F$14+СВЦЭМ!$D$10+'СЕТ СН'!$F$8*'СЕТ СН'!$F$9-'СЕТ СН'!$F$26</f>
        <v>1145.2780835900001</v>
      </c>
      <c r="V37" s="36">
        <f>SUMIFS(СВЦЭМ!$D$33:$D$776,СВЦЭМ!$A$33:$A$776,$A37,СВЦЭМ!$B$33:$B$776,V$11)+'СЕТ СН'!$F$14+СВЦЭМ!$D$10+'СЕТ СН'!$F$8*'СЕТ СН'!$F$9-'СЕТ СН'!$F$26</f>
        <v>1141.65840566</v>
      </c>
      <c r="W37" s="36">
        <f>SUMIFS(СВЦЭМ!$D$33:$D$776,СВЦЭМ!$A$33:$A$776,$A37,СВЦЭМ!$B$33:$B$776,W$11)+'СЕТ СН'!$F$14+СВЦЭМ!$D$10+'СЕТ СН'!$F$8*'СЕТ СН'!$F$9-'СЕТ СН'!$F$26</f>
        <v>1154.9632893100002</v>
      </c>
      <c r="X37" s="36">
        <f>SUMIFS(СВЦЭМ!$D$33:$D$776,СВЦЭМ!$A$33:$A$776,$A37,СВЦЭМ!$B$33:$B$776,X$11)+'СЕТ СН'!$F$14+СВЦЭМ!$D$10+'СЕТ СН'!$F$8*'СЕТ СН'!$F$9-'СЕТ СН'!$F$26</f>
        <v>1174.6262049300001</v>
      </c>
      <c r="Y37" s="36">
        <f>SUMIFS(СВЦЭМ!$D$33:$D$776,СВЦЭМ!$A$33:$A$776,$A37,СВЦЭМ!$B$33:$B$776,Y$11)+'СЕТ СН'!$F$14+СВЦЭМ!$D$10+'СЕТ СН'!$F$8*'СЕТ СН'!$F$9-'СЕТ СН'!$F$26</f>
        <v>1220.04885197</v>
      </c>
    </row>
    <row r="38" spans="1:27" ht="15.75" x14ac:dyDescent="0.2">
      <c r="A38" s="35">
        <f t="shared" si="0"/>
        <v>43523</v>
      </c>
      <c r="B38" s="36">
        <f>SUMIFS(СВЦЭМ!$D$33:$D$776,СВЦЭМ!$A$33:$A$776,$A38,СВЦЭМ!$B$33:$B$776,B$11)+'СЕТ СН'!$F$14+СВЦЭМ!$D$10+'СЕТ СН'!$F$8*'СЕТ СН'!$F$9-'СЕТ СН'!$F$26</f>
        <v>1259.2291433999999</v>
      </c>
      <c r="C38" s="36">
        <f>SUMIFS(СВЦЭМ!$D$33:$D$776,СВЦЭМ!$A$33:$A$776,$A38,СВЦЭМ!$B$33:$B$776,C$11)+'СЕТ СН'!$F$14+СВЦЭМ!$D$10+'СЕТ СН'!$F$8*'СЕТ СН'!$F$9-'СЕТ СН'!$F$26</f>
        <v>1294.8650310199998</v>
      </c>
      <c r="D38" s="36">
        <f>SUMIFS(СВЦЭМ!$D$33:$D$776,СВЦЭМ!$A$33:$A$776,$A38,СВЦЭМ!$B$33:$B$776,D$11)+'СЕТ СН'!$F$14+СВЦЭМ!$D$10+'СЕТ СН'!$F$8*'СЕТ СН'!$F$9-'СЕТ СН'!$F$26</f>
        <v>1308.9169153599998</v>
      </c>
      <c r="E38" s="36">
        <f>SUMIFS(СВЦЭМ!$D$33:$D$776,СВЦЭМ!$A$33:$A$776,$A38,СВЦЭМ!$B$33:$B$776,E$11)+'СЕТ СН'!$F$14+СВЦЭМ!$D$10+'СЕТ СН'!$F$8*'СЕТ СН'!$F$9-'СЕТ СН'!$F$26</f>
        <v>1313.2534350999999</v>
      </c>
      <c r="F38" s="36">
        <f>SUMIFS(СВЦЭМ!$D$33:$D$776,СВЦЭМ!$A$33:$A$776,$A38,СВЦЭМ!$B$33:$B$776,F$11)+'СЕТ СН'!$F$14+СВЦЭМ!$D$10+'СЕТ СН'!$F$8*'СЕТ СН'!$F$9-'СЕТ СН'!$F$26</f>
        <v>1306.6671523299999</v>
      </c>
      <c r="G38" s="36">
        <f>SUMIFS(СВЦЭМ!$D$33:$D$776,СВЦЭМ!$A$33:$A$776,$A38,СВЦЭМ!$B$33:$B$776,G$11)+'СЕТ СН'!$F$14+СВЦЭМ!$D$10+'СЕТ СН'!$F$8*'СЕТ СН'!$F$9-'СЕТ СН'!$F$26</f>
        <v>1282.9150316799999</v>
      </c>
      <c r="H38" s="36">
        <f>SUMIFS(СВЦЭМ!$D$33:$D$776,СВЦЭМ!$A$33:$A$776,$A38,СВЦЭМ!$B$33:$B$776,H$11)+'СЕТ СН'!$F$14+СВЦЭМ!$D$10+'СЕТ СН'!$F$8*'СЕТ СН'!$F$9-'СЕТ СН'!$F$26</f>
        <v>1239.51550071</v>
      </c>
      <c r="I38" s="36">
        <f>SUMIFS(СВЦЭМ!$D$33:$D$776,СВЦЭМ!$A$33:$A$776,$A38,СВЦЭМ!$B$33:$B$776,I$11)+'СЕТ СН'!$F$14+СВЦЭМ!$D$10+'СЕТ СН'!$F$8*'СЕТ СН'!$F$9-'СЕТ СН'!$F$26</f>
        <v>1211.66229739</v>
      </c>
      <c r="J38" s="36">
        <f>SUMIFS(СВЦЭМ!$D$33:$D$776,СВЦЭМ!$A$33:$A$776,$A38,СВЦЭМ!$B$33:$B$776,J$11)+'СЕТ СН'!$F$14+СВЦЭМ!$D$10+'СЕТ СН'!$F$8*'СЕТ СН'!$F$9-'СЕТ СН'!$F$26</f>
        <v>1196.0128725399998</v>
      </c>
      <c r="K38" s="36">
        <f>SUMIFS(СВЦЭМ!$D$33:$D$776,СВЦЭМ!$A$33:$A$776,$A38,СВЦЭМ!$B$33:$B$776,K$11)+'СЕТ СН'!$F$14+СВЦЭМ!$D$10+'СЕТ СН'!$F$8*'СЕТ СН'!$F$9-'СЕТ СН'!$F$26</f>
        <v>1199.4003259199999</v>
      </c>
      <c r="L38" s="36">
        <f>SUMIFS(СВЦЭМ!$D$33:$D$776,СВЦЭМ!$A$33:$A$776,$A38,СВЦЭМ!$B$33:$B$776,L$11)+'СЕТ СН'!$F$14+СВЦЭМ!$D$10+'СЕТ СН'!$F$8*'СЕТ СН'!$F$9-'СЕТ СН'!$F$26</f>
        <v>1202.7867106900001</v>
      </c>
      <c r="M38" s="36">
        <f>SUMIFS(СВЦЭМ!$D$33:$D$776,СВЦЭМ!$A$33:$A$776,$A38,СВЦЭМ!$B$33:$B$776,M$11)+'СЕТ СН'!$F$14+СВЦЭМ!$D$10+'СЕТ СН'!$F$8*'СЕТ СН'!$F$9-'СЕТ СН'!$F$26</f>
        <v>1215.9550155899999</v>
      </c>
      <c r="N38" s="36">
        <f>SUMIFS(СВЦЭМ!$D$33:$D$776,СВЦЭМ!$A$33:$A$776,$A38,СВЦЭМ!$B$33:$B$776,N$11)+'СЕТ СН'!$F$14+СВЦЭМ!$D$10+'СЕТ СН'!$F$8*'СЕТ СН'!$F$9-'СЕТ СН'!$F$26</f>
        <v>1213.6109162199998</v>
      </c>
      <c r="O38" s="36">
        <f>SUMIFS(СВЦЭМ!$D$33:$D$776,СВЦЭМ!$A$33:$A$776,$A38,СВЦЭМ!$B$33:$B$776,O$11)+'СЕТ СН'!$F$14+СВЦЭМ!$D$10+'СЕТ СН'!$F$8*'СЕТ СН'!$F$9-'СЕТ СН'!$F$26</f>
        <v>1162.2235932900001</v>
      </c>
      <c r="P38" s="36">
        <f>SUMIFS(СВЦЭМ!$D$33:$D$776,СВЦЭМ!$A$33:$A$776,$A38,СВЦЭМ!$B$33:$B$776,P$11)+'СЕТ СН'!$F$14+СВЦЭМ!$D$10+'СЕТ СН'!$F$8*'СЕТ СН'!$F$9-'СЕТ СН'!$F$26</f>
        <v>1164.7935432500001</v>
      </c>
      <c r="Q38" s="36">
        <f>SUMIFS(СВЦЭМ!$D$33:$D$776,СВЦЭМ!$A$33:$A$776,$A38,СВЦЭМ!$B$33:$B$776,Q$11)+'СЕТ СН'!$F$14+СВЦЭМ!$D$10+'СЕТ СН'!$F$8*'СЕТ СН'!$F$9-'СЕТ СН'!$F$26</f>
        <v>1172.57111061</v>
      </c>
      <c r="R38" s="36">
        <f>SUMIFS(СВЦЭМ!$D$33:$D$776,СВЦЭМ!$A$33:$A$776,$A38,СВЦЭМ!$B$33:$B$776,R$11)+'СЕТ СН'!$F$14+СВЦЭМ!$D$10+'СЕТ СН'!$F$8*'СЕТ СН'!$F$9-'СЕТ СН'!$F$26</f>
        <v>1164.8299251399999</v>
      </c>
      <c r="S38" s="36">
        <f>SUMIFS(СВЦЭМ!$D$33:$D$776,СВЦЭМ!$A$33:$A$776,$A38,СВЦЭМ!$B$33:$B$776,S$11)+'СЕТ СН'!$F$14+СВЦЭМ!$D$10+'СЕТ СН'!$F$8*'СЕТ СН'!$F$9-'СЕТ СН'!$F$26</f>
        <v>1165.17560288</v>
      </c>
      <c r="T38" s="36">
        <f>SUMIFS(СВЦЭМ!$D$33:$D$776,СВЦЭМ!$A$33:$A$776,$A38,СВЦЭМ!$B$33:$B$776,T$11)+'СЕТ СН'!$F$14+СВЦЭМ!$D$10+'СЕТ СН'!$F$8*'СЕТ СН'!$F$9-'СЕТ СН'!$F$26</f>
        <v>1151.5503181200002</v>
      </c>
      <c r="U38" s="36">
        <f>SUMIFS(СВЦЭМ!$D$33:$D$776,СВЦЭМ!$A$33:$A$776,$A38,СВЦЭМ!$B$33:$B$776,U$11)+'СЕТ СН'!$F$14+СВЦЭМ!$D$10+'СЕТ СН'!$F$8*'СЕТ СН'!$F$9-'СЕТ СН'!$F$26</f>
        <v>1120.6615662600002</v>
      </c>
      <c r="V38" s="36">
        <f>SUMIFS(СВЦЭМ!$D$33:$D$776,СВЦЭМ!$A$33:$A$776,$A38,СВЦЭМ!$B$33:$B$776,V$11)+'СЕТ СН'!$F$14+СВЦЭМ!$D$10+'СЕТ СН'!$F$8*'СЕТ СН'!$F$9-'СЕТ СН'!$F$26</f>
        <v>1115.4386480399999</v>
      </c>
      <c r="W38" s="36">
        <f>SUMIFS(СВЦЭМ!$D$33:$D$776,СВЦЭМ!$A$33:$A$776,$A38,СВЦЭМ!$B$33:$B$776,W$11)+'СЕТ СН'!$F$14+СВЦЭМ!$D$10+'СЕТ СН'!$F$8*'СЕТ СН'!$F$9-'СЕТ СН'!$F$26</f>
        <v>1130.07943877</v>
      </c>
      <c r="X38" s="36">
        <f>SUMIFS(СВЦЭМ!$D$33:$D$776,СВЦЭМ!$A$33:$A$776,$A38,СВЦЭМ!$B$33:$B$776,X$11)+'СЕТ СН'!$F$14+СВЦЭМ!$D$10+'СЕТ СН'!$F$8*'СЕТ СН'!$F$9-'СЕТ СН'!$F$26</f>
        <v>1158.6023512300001</v>
      </c>
      <c r="Y38" s="36">
        <f>SUMIFS(СВЦЭМ!$D$33:$D$776,СВЦЭМ!$A$33:$A$776,$A38,СВЦЭМ!$B$33:$B$776,Y$11)+'СЕТ СН'!$F$14+СВЦЭМ!$D$10+'СЕТ СН'!$F$8*'СЕТ СН'!$F$9-'СЕТ СН'!$F$26</f>
        <v>1204.1361295499999</v>
      </c>
    </row>
    <row r="39" spans="1:27" ht="15.75" x14ac:dyDescent="0.2">
      <c r="A39" s="35">
        <f t="shared" si="0"/>
        <v>43524</v>
      </c>
      <c r="B39" s="36">
        <f>SUMIFS(СВЦЭМ!$D$33:$D$776,СВЦЭМ!$A$33:$A$776,$A39,СВЦЭМ!$B$33:$B$776,B$11)+'СЕТ СН'!$F$14+СВЦЭМ!$D$10+'СЕТ СН'!$F$8*'СЕТ СН'!$F$9-'СЕТ СН'!$F$26</f>
        <v>1252.2514545499998</v>
      </c>
      <c r="C39" s="36">
        <f>SUMIFS(СВЦЭМ!$D$33:$D$776,СВЦЭМ!$A$33:$A$776,$A39,СВЦЭМ!$B$33:$B$776,C$11)+'СЕТ СН'!$F$14+СВЦЭМ!$D$10+'СЕТ СН'!$F$8*'СЕТ СН'!$F$9-'СЕТ СН'!$F$26</f>
        <v>1280.4485767699998</v>
      </c>
      <c r="D39" s="36">
        <f>SUMIFS(СВЦЭМ!$D$33:$D$776,СВЦЭМ!$A$33:$A$776,$A39,СВЦЭМ!$B$33:$B$776,D$11)+'СЕТ СН'!$F$14+СВЦЭМ!$D$10+'СЕТ СН'!$F$8*'СЕТ СН'!$F$9-'СЕТ СН'!$F$26</f>
        <v>1292.73386499</v>
      </c>
      <c r="E39" s="36">
        <f>SUMIFS(СВЦЭМ!$D$33:$D$776,СВЦЭМ!$A$33:$A$776,$A39,СВЦЭМ!$B$33:$B$776,E$11)+'СЕТ СН'!$F$14+СВЦЭМ!$D$10+'СЕТ СН'!$F$8*'СЕТ СН'!$F$9-'СЕТ СН'!$F$26</f>
        <v>1294.22506555</v>
      </c>
      <c r="F39" s="36">
        <f>SUMIFS(СВЦЭМ!$D$33:$D$776,СВЦЭМ!$A$33:$A$776,$A39,СВЦЭМ!$B$33:$B$776,F$11)+'СЕТ СН'!$F$14+СВЦЭМ!$D$10+'СЕТ СН'!$F$8*'СЕТ СН'!$F$9-'СЕТ СН'!$F$26</f>
        <v>1289.16234889</v>
      </c>
      <c r="G39" s="36">
        <f>SUMIFS(СВЦЭМ!$D$33:$D$776,СВЦЭМ!$A$33:$A$776,$A39,СВЦЭМ!$B$33:$B$776,G$11)+'СЕТ СН'!$F$14+СВЦЭМ!$D$10+'СЕТ СН'!$F$8*'СЕТ СН'!$F$9-'СЕТ СН'!$F$26</f>
        <v>1275.71370428</v>
      </c>
      <c r="H39" s="36">
        <f>SUMIFS(СВЦЭМ!$D$33:$D$776,СВЦЭМ!$A$33:$A$776,$A39,СВЦЭМ!$B$33:$B$776,H$11)+'СЕТ СН'!$F$14+СВЦЭМ!$D$10+'СЕТ СН'!$F$8*'СЕТ СН'!$F$9-'СЕТ СН'!$F$26</f>
        <v>1247.8211085399998</v>
      </c>
      <c r="I39" s="36">
        <f>SUMIFS(СВЦЭМ!$D$33:$D$776,СВЦЭМ!$A$33:$A$776,$A39,СВЦЭМ!$B$33:$B$776,I$11)+'СЕТ СН'!$F$14+СВЦЭМ!$D$10+'СЕТ СН'!$F$8*'СЕТ СН'!$F$9-'СЕТ СН'!$F$26</f>
        <v>1223.2607327999999</v>
      </c>
      <c r="J39" s="36">
        <f>SUMIFS(СВЦЭМ!$D$33:$D$776,СВЦЭМ!$A$33:$A$776,$A39,СВЦЭМ!$B$33:$B$776,J$11)+'СЕТ СН'!$F$14+СВЦЭМ!$D$10+'СЕТ СН'!$F$8*'СЕТ СН'!$F$9-'СЕТ СН'!$F$26</f>
        <v>1207.5243349999998</v>
      </c>
      <c r="K39" s="36">
        <f>SUMIFS(СВЦЭМ!$D$33:$D$776,СВЦЭМ!$A$33:$A$776,$A39,СВЦЭМ!$B$33:$B$776,K$11)+'СЕТ СН'!$F$14+СВЦЭМ!$D$10+'СЕТ СН'!$F$8*'СЕТ СН'!$F$9-'СЕТ СН'!$F$26</f>
        <v>1211.5712449199998</v>
      </c>
      <c r="L39" s="36">
        <f>SUMIFS(СВЦЭМ!$D$33:$D$776,СВЦЭМ!$A$33:$A$776,$A39,СВЦЭМ!$B$33:$B$776,L$11)+'СЕТ СН'!$F$14+СВЦЭМ!$D$10+'СЕТ СН'!$F$8*'СЕТ СН'!$F$9-'СЕТ СН'!$F$26</f>
        <v>1216.21868116</v>
      </c>
      <c r="M39" s="36">
        <f>SUMIFS(СВЦЭМ!$D$33:$D$776,СВЦЭМ!$A$33:$A$776,$A39,СВЦЭМ!$B$33:$B$776,M$11)+'СЕТ СН'!$F$14+СВЦЭМ!$D$10+'СЕТ СН'!$F$8*'СЕТ СН'!$F$9-'СЕТ СН'!$F$26</f>
        <v>1232.1795344699999</v>
      </c>
      <c r="N39" s="36">
        <f>SUMIFS(СВЦЭМ!$D$33:$D$776,СВЦЭМ!$A$33:$A$776,$A39,СВЦЭМ!$B$33:$B$776,N$11)+'СЕТ СН'!$F$14+СВЦЭМ!$D$10+'СЕТ СН'!$F$8*'СЕТ СН'!$F$9-'СЕТ СН'!$F$26</f>
        <v>1216.67561374</v>
      </c>
      <c r="O39" s="36">
        <f>SUMIFS(СВЦЭМ!$D$33:$D$776,СВЦЭМ!$A$33:$A$776,$A39,СВЦЭМ!$B$33:$B$776,O$11)+'СЕТ СН'!$F$14+СВЦЭМ!$D$10+'СЕТ СН'!$F$8*'СЕТ СН'!$F$9-'СЕТ СН'!$F$26</f>
        <v>1188.7914955199999</v>
      </c>
      <c r="P39" s="36">
        <f>SUMIFS(СВЦЭМ!$D$33:$D$776,СВЦЭМ!$A$33:$A$776,$A39,СВЦЭМ!$B$33:$B$776,P$11)+'СЕТ СН'!$F$14+СВЦЭМ!$D$10+'СЕТ СН'!$F$8*'СЕТ СН'!$F$9-'СЕТ СН'!$F$26</f>
        <v>1193.3032414799998</v>
      </c>
      <c r="Q39" s="36">
        <f>SUMIFS(СВЦЭМ!$D$33:$D$776,СВЦЭМ!$A$33:$A$776,$A39,СВЦЭМ!$B$33:$B$776,Q$11)+'СЕТ СН'!$F$14+СВЦЭМ!$D$10+'СЕТ СН'!$F$8*'СЕТ СН'!$F$9-'СЕТ СН'!$F$26</f>
        <v>1199.8747822999999</v>
      </c>
      <c r="R39" s="36">
        <f>SUMIFS(СВЦЭМ!$D$33:$D$776,СВЦЭМ!$A$33:$A$776,$A39,СВЦЭМ!$B$33:$B$776,R$11)+'СЕТ СН'!$F$14+СВЦЭМ!$D$10+'СЕТ СН'!$F$8*'СЕТ СН'!$F$9-'СЕТ СН'!$F$26</f>
        <v>1192.91736522</v>
      </c>
      <c r="S39" s="36">
        <f>SUMIFS(СВЦЭМ!$D$33:$D$776,СВЦЭМ!$A$33:$A$776,$A39,СВЦЭМ!$B$33:$B$776,S$11)+'СЕТ СН'!$F$14+СВЦЭМ!$D$10+'СЕТ СН'!$F$8*'СЕТ СН'!$F$9-'СЕТ СН'!$F$26</f>
        <v>1187.9816072299998</v>
      </c>
      <c r="T39" s="36">
        <f>SUMIFS(СВЦЭМ!$D$33:$D$776,СВЦЭМ!$A$33:$A$776,$A39,СВЦЭМ!$B$33:$B$776,T$11)+'СЕТ СН'!$F$14+СВЦЭМ!$D$10+'СЕТ СН'!$F$8*'СЕТ СН'!$F$9-'СЕТ СН'!$F$26</f>
        <v>1153.0290231200001</v>
      </c>
      <c r="U39" s="36">
        <f>SUMIFS(СВЦЭМ!$D$33:$D$776,СВЦЭМ!$A$33:$A$776,$A39,СВЦЭМ!$B$33:$B$776,U$11)+'СЕТ СН'!$F$14+СВЦЭМ!$D$10+'СЕТ СН'!$F$8*'СЕТ СН'!$F$9-'СЕТ СН'!$F$26</f>
        <v>1127.5960469199999</v>
      </c>
      <c r="V39" s="36">
        <f>SUMIFS(СВЦЭМ!$D$33:$D$776,СВЦЭМ!$A$33:$A$776,$A39,СВЦЭМ!$B$33:$B$776,V$11)+'СЕТ СН'!$F$14+СВЦЭМ!$D$10+'СЕТ СН'!$F$8*'СЕТ СН'!$F$9-'СЕТ СН'!$F$26</f>
        <v>1121.65384206</v>
      </c>
      <c r="W39" s="36">
        <f>SUMIFS(СВЦЭМ!$D$33:$D$776,СВЦЭМ!$A$33:$A$776,$A39,СВЦЭМ!$B$33:$B$776,W$11)+'СЕТ СН'!$F$14+СВЦЭМ!$D$10+'СЕТ СН'!$F$8*'СЕТ СН'!$F$9-'СЕТ СН'!$F$26</f>
        <v>1144.22258053</v>
      </c>
      <c r="X39" s="36">
        <f>SUMIFS(СВЦЭМ!$D$33:$D$776,СВЦЭМ!$A$33:$A$776,$A39,СВЦЭМ!$B$33:$B$776,X$11)+'СЕТ СН'!$F$14+СВЦЭМ!$D$10+'СЕТ СН'!$F$8*'СЕТ СН'!$F$9-'СЕТ СН'!$F$26</f>
        <v>1168.0763118899999</v>
      </c>
      <c r="Y39" s="36">
        <f>SUMIFS(СВЦЭМ!$D$33:$D$776,СВЦЭМ!$A$33:$A$776,$A39,СВЦЭМ!$B$33:$B$776,Y$11)+'СЕТ СН'!$F$14+СВЦЭМ!$D$10+'СЕТ СН'!$F$8*'СЕТ СН'!$F$9-'СЕТ СН'!$F$26</f>
        <v>1214.9874657399998</v>
      </c>
    </row>
    <row r="40" spans="1:27" ht="15.75" x14ac:dyDescent="0.25">
      <c r="A40" s="32"/>
      <c r="B40" s="44"/>
      <c r="C40" s="32"/>
      <c r="D40" s="32"/>
      <c r="E40" s="32"/>
      <c r="F40" s="32"/>
      <c r="G40" s="32"/>
      <c r="H40" s="32"/>
      <c r="I40" s="32"/>
      <c r="J40" s="32"/>
      <c r="K40" s="32"/>
      <c r="L40" s="32"/>
      <c r="M40" s="32"/>
      <c r="N40" s="32"/>
      <c r="O40" s="32"/>
      <c r="P40" s="32"/>
      <c r="Q40" s="32"/>
      <c r="R40" s="32"/>
      <c r="S40" s="32"/>
      <c r="T40" s="32"/>
      <c r="U40" s="32"/>
      <c r="V40" s="32"/>
      <c r="W40" s="32"/>
      <c r="X40" s="32"/>
      <c r="Y40" s="32"/>
    </row>
    <row r="41" spans="1:27" ht="15.75" x14ac:dyDescent="0.25">
      <c r="A41" s="32"/>
      <c r="B41" s="44"/>
      <c r="C41" s="32"/>
      <c r="D41" s="32"/>
      <c r="E41" s="32"/>
      <c r="F41" s="32"/>
      <c r="G41" s="32"/>
      <c r="H41" s="32"/>
      <c r="I41" s="32"/>
      <c r="J41" s="32"/>
      <c r="K41" s="32"/>
      <c r="L41" s="32"/>
      <c r="M41" s="32"/>
      <c r="N41" s="32"/>
      <c r="O41" s="32"/>
      <c r="P41" s="32"/>
      <c r="Q41" s="32"/>
      <c r="R41" s="32"/>
      <c r="S41" s="32"/>
      <c r="T41" s="32"/>
      <c r="U41" s="32"/>
      <c r="V41" s="32"/>
      <c r="W41" s="32"/>
      <c r="X41" s="32"/>
      <c r="Y41" s="32"/>
    </row>
    <row r="42" spans="1:27" ht="12.75" customHeight="1" x14ac:dyDescent="0.2">
      <c r="A42" s="137" t="s">
        <v>7</v>
      </c>
      <c r="B42" s="131" t="s">
        <v>69</v>
      </c>
      <c r="C42" s="132"/>
      <c r="D42" s="132"/>
      <c r="E42" s="132"/>
      <c r="F42" s="132"/>
      <c r="G42" s="132"/>
      <c r="H42" s="132"/>
      <c r="I42" s="132"/>
      <c r="J42" s="132"/>
      <c r="K42" s="132"/>
      <c r="L42" s="132"/>
      <c r="M42" s="132"/>
      <c r="N42" s="132"/>
      <c r="O42" s="132"/>
      <c r="P42" s="132"/>
      <c r="Q42" s="132"/>
      <c r="R42" s="132"/>
      <c r="S42" s="132"/>
      <c r="T42" s="132"/>
      <c r="U42" s="132"/>
      <c r="V42" s="132"/>
      <c r="W42" s="132"/>
      <c r="X42" s="132"/>
      <c r="Y42" s="133"/>
    </row>
    <row r="43" spans="1:27" ht="12.75" customHeight="1" x14ac:dyDescent="0.2">
      <c r="A43" s="138"/>
      <c r="B43" s="134"/>
      <c r="C43" s="135"/>
      <c r="D43" s="135"/>
      <c r="E43" s="135"/>
      <c r="F43" s="135"/>
      <c r="G43" s="135"/>
      <c r="H43" s="135"/>
      <c r="I43" s="135"/>
      <c r="J43" s="135"/>
      <c r="K43" s="135"/>
      <c r="L43" s="135"/>
      <c r="M43" s="135"/>
      <c r="N43" s="135"/>
      <c r="O43" s="135"/>
      <c r="P43" s="135"/>
      <c r="Q43" s="135"/>
      <c r="R43" s="135"/>
      <c r="S43" s="135"/>
      <c r="T43" s="135"/>
      <c r="U43" s="135"/>
      <c r="V43" s="135"/>
      <c r="W43" s="135"/>
      <c r="X43" s="135"/>
      <c r="Y43" s="136"/>
    </row>
    <row r="44" spans="1:27" ht="12.75" customHeight="1" x14ac:dyDescent="0.2">
      <c r="A44" s="139"/>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7" ht="18.75" customHeight="1" x14ac:dyDescent="0.2">
      <c r="A45" s="35" t="str">
        <f>СВЦЭМ!$A$34</f>
        <v>01.02.2019</v>
      </c>
      <c r="B45" s="36">
        <f>SUMIFS(СВЦЭМ!$D$33:$D$776,СВЦЭМ!$A$33:$A$776,$A45,СВЦЭМ!$B$33:$B$776,B$44)+'СЕТ СН'!$F$14+СВЦЭМ!$D$10+'СЕТ СН'!$F$6-'СЕТ СН'!$F$26</f>
        <v>1279.7199687699999</v>
      </c>
      <c r="C45" s="36">
        <f>SUMIFS(СВЦЭМ!$D$33:$D$776,СВЦЭМ!$A$33:$A$776,$A45,СВЦЭМ!$B$33:$B$776,C$44)+'СЕТ СН'!$F$14+СВЦЭМ!$D$10+'СЕТ СН'!$F$6-'СЕТ СН'!$F$26</f>
        <v>1310.3295002299999</v>
      </c>
      <c r="D45" s="36">
        <f>SUMIFS(СВЦЭМ!$D$33:$D$776,СВЦЭМ!$A$33:$A$776,$A45,СВЦЭМ!$B$33:$B$776,D$44)+'СЕТ СН'!$F$14+СВЦЭМ!$D$10+'СЕТ СН'!$F$6-'СЕТ СН'!$F$26</f>
        <v>1327.9657033099998</v>
      </c>
      <c r="E45" s="36">
        <f>SUMIFS(СВЦЭМ!$D$33:$D$776,СВЦЭМ!$A$33:$A$776,$A45,СВЦЭМ!$B$33:$B$776,E$44)+'СЕТ СН'!$F$14+СВЦЭМ!$D$10+'СЕТ СН'!$F$6-'СЕТ СН'!$F$26</f>
        <v>1326.9729410699997</v>
      </c>
      <c r="F45" s="36">
        <f>SUMIFS(СВЦЭМ!$D$33:$D$776,СВЦЭМ!$A$33:$A$776,$A45,СВЦЭМ!$B$33:$B$776,F$44)+'СЕТ СН'!$F$14+СВЦЭМ!$D$10+'СЕТ СН'!$F$6-'СЕТ СН'!$F$26</f>
        <v>1319.5772956199999</v>
      </c>
      <c r="G45" s="36">
        <f>SUMIFS(СВЦЭМ!$D$33:$D$776,СВЦЭМ!$A$33:$A$776,$A45,СВЦЭМ!$B$33:$B$776,G$44)+'СЕТ СН'!$F$14+СВЦЭМ!$D$10+'СЕТ СН'!$F$6-'СЕТ СН'!$F$26</f>
        <v>1302.9233274799999</v>
      </c>
      <c r="H45" s="36">
        <f>SUMIFS(СВЦЭМ!$D$33:$D$776,СВЦЭМ!$A$33:$A$776,$A45,СВЦЭМ!$B$33:$B$776,H$44)+'СЕТ СН'!$F$14+СВЦЭМ!$D$10+'СЕТ СН'!$F$6-'СЕТ СН'!$F$26</f>
        <v>1250.0416943699997</v>
      </c>
      <c r="I45" s="36">
        <f>SUMIFS(СВЦЭМ!$D$33:$D$776,СВЦЭМ!$A$33:$A$776,$A45,СВЦЭМ!$B$33:$B$776,I$44)+'СЕТ СН'!$F$14+СВЦЭМ!$D$10+'СЕТ СН'!$F$6-'СЕТ СН'!$F$26</f>
        <v>1222.0696954099999</v>
      </c>
      <c r="J45" s="36">
        <f>SUMIFS(СВЦЭМ!$D$33:$D$776,СВЦЭМ!$A$33:$A$776,$A45,СВЦЭМ!$B$33:$B$776,J$44)+'СЕТ СН'!$F$14+СВЦЭМ!$D$10+'СЕТ СН'!$F$6-'СЕТ СН'!$F$26</f>
        <v>1186.8188001199999</v>
      </c>
      <c r="K45" s="36">
        <f>SUMIFS(СВЦЭМ!$D$33:$D$776,СВЦЭМ!$A$33:$A$776,$A45,СВЦЭМ!$B$33:$B$776,K$44)+'СЕТ СН'!$F$14+СВЦЭМ!$D$10+'СЕТ СН'!$F$6-'СЕТ СН'!$F$26</f>
        <v>1176.7869494999998</v>
      </c>
      <c r="L45" s="36">
        <f>SUMIFS(СВЦЭМ!$D$33:$D$776,СВЦЭМ!$A$33:$A$776,$A45,СВЦЭМ!$B$33:$B$776,L$44)+'СЕТ СН'!$F$14+СВЦЭМ!$D$10+'СЕТ СН'!$F$6-'СЕТ СН'!$F$26</f>
        <v>1177.7182305999997</v>
      </c>
      <c r="M45" s="36">
        <f>SUMIFS(СВЦЭМ!$D$33:$D$776,СВЦЭМ!$A$33:$A$776,$A45,СВЦЭМ!$B$33:$B$776,M$44)+'СЕТ СН'!$F$14+СВЦЭМ!$D$10+'СЕТ СН'!$F$6-'СЕТ СН'!$F$26</f>
        <v>1192.5157242099999</v>
      </c>
      <c r="N45" s="36">
        <f>SUMIFS(СВЦЭМ!$D$33:$D$776,СВЦЭМ!$A$33:$A$776,$A45,СВЦЭМ!$B$33:$B$776,N$44)+'СЕТ СН'!$F$14+СВЦЭМ!$D$10+'СЕТ СН'!$F$6-'СЕТ СН'!$F$26</f>
        <v>1194.5596307799999</v>
      </c>
      <c r="O45" s="36">
        <f>SUMIFS(СВЦЭМ!$D$33:$D$776,СВЦЭМ!$A$33:$A$776,$A45,СВЦЭМ!$B$33:$B$776,O$44)+'СЕТ СН'!$F$14+СВЦЭМ!$D$10+'СЕТ СН'!$F$6-'СЕТ СН'!$F$26</f>
        <v>1161.8871520899997</v>
      </c>
      <c r="P45" s="36">
        <f>SUMIFS(СВЦЭМ!$D$33:$D$776,СВЦЭМ!$A$33:$A$776,$A45,СВЦЭМ!$B$33:$B$776,P$44)+'СЕТ СН'!$F$14+СВЦЭМ!$D$10+'СЕТ СН'!$F$6-'СЕТ СН'!$F$26</f>
        <v>1167.9276662999998</v>
      </c>
      <c r="Q45" s="36">
        <f>SUMIFS(СВЦЭМ!$D$33:$D$776,СВЦЭМ!$A$33:$A$776,$A45,СВЦЭМ!$B$33:$B$776,Q$44)+'СЕТ СН'!$F$14+СВЦЭМ!$D$10+'СЕТ СН'!$F$6-'СЕТ СН'!$F$26</f>
        <v>1178.0479967299998</v>
      </c>
      <c r="R45" s="36">
        <f>SUMIFS(СВЦЭМ!$D$33:$D$776,СВЦЭМ!$A$33:$A$776,$A45,СВЦЭМ!$B$33:$B$776,R$44)+'СЕТ СН'!$F$14+СВЦЭМ!$D$10+'СЕТ СН'!$F$6-'СЕТ СН'!$F$26</f>
        <v>1178.8703855599997</v>
      </c>
      <c r="S45" s="36">
        <f>SUMIFS(СВЦЭМ!$D$33:$D$776,СВЦЭМ!$A$33:$A$776,$A45,СВЦЭМ!$B$33:$B$776,S$44)+'СЕТ СН'!$F$14+СВЦЭМ!$D$10+'СЕТ СН'!$F$6-'СЕТ СН'!$F$26</f>
        <v>1156.5857775499999</v>
      </c>
      <c r="T45" s="36">
        <f>SUMIFS(СВЦЭМ!$D$33:$D$776,СВЦЭМ!$A$33:$A$776,$A45,СВЦЭМ!$B$33:$B$776,T$44)+'СЕТ СН'!$F$14+СВЦЭМ!$D$10+'СЕТ СН'!$F$6-'СЕТ СН'!$F$26</f>
        <v>1127.1057796999999</v>
      </c>
      <c r="U45" s="36">
        <f>SUMIFS(СВЦЭМ!$D$33:$D$776,СВЦЭМ!$A$33:$A$776,$A45,СВЦЭМ!$B$33:$B$776,U$44)+'СЕТ СН'!$F$14+СВЦЭМ!$D$10+'СЕТ СН'!$F$6-'СЕТ СН'!$F$26</f>
        <v>1127.7756995399998</v>
      </c>
      <c r="V45" s="36">
        <f>SUMIFS(СВЦЭМ!$D$33:$D$776,СВЦЭМ!$A$33:$A$776,$A45,СВЦЭМ!$B$33:$B$776,V$44)+'СЕТ СН'!$F$14+СВЦЭМ!$D$10+'СЕТ СН'!$F$6-'СЕТ СН'!$F$26</f>
        <v>1152.0845727799999</v>
      </c>
      <c r="W45" s="36">
        <f>SUMIFS(СВЦЭМ!$D$33:$D$776,СВЦЭМ!$A$33:$A$776,$A45,СВЦЭМ!$B$33:$B$776,W$44)+'СЕТ СН'!$F$14+СВЦЭМ!$D$10+'СЕТ СН'!$F$6-'СЕТ СН'!$F$26</f>
        <v>1171.8931348099998</v>
      </c>
      <c r="X45" s="36">
        <f>SUMIFS(СВЦЭМ!$D$33:$D$776,СВЦЭМ!$A$33:$A$776,$A45,СВЦЭМ!$B$33:$B$776,X$44)+'СЕТ СН'!$F$14+СВЦЭМ!$D$10+'СЕТ СН'!$F$6-'СЕТ СН'!$F$26</f>
        <v>1185.5388023199998</v>
      </c>
      <c r="Y45" s="36">
        <f>SUMIFS(СВЦЭМ!$D$33:$D$776,СВЦЭМ!$A$33:$A$776,$A45,СВЦЭМ!$B$33:$B$776,Y$44)+'СЕТ СН'!$F$14+СВЦЭМ!$D$10+'СЕТ СН'!$F$6-'СЕТ СН'!$F$26</f>
        <v>1198.5255067599999</v>
      </c>
      <c r="AA45" s="45"/>
    </row>
    <row r="46" spans="1:27" ht="15.75" x14ac:dyDescent="0.2">
      <c r="A46" s="35">
        <f>A45+1</f>
        <v>43498</v>
      </c>
      <c r="B46" s="36">
        <f>SUMIFS(СВЦЭМ!$D$33:$D$776,СВЦЭМ!$A$33:$A$776,$A46,СВЦЭМ!$B$33:$B$776,B$44)+'СЕТ СН'!$F$14+СВЦЭМ!$D$10+'СЕТ СН'!$F$6-'СЕТ СН'!$F$26</f>
        <v>1292.1391051099997</v>
      </c>
      <c r="C46" s="36">
        <f>SUMIFS(СВЦЭМ!$D$33:$D$776,СВЦЭМ!$A$33:$A$776,$A46,СВЦЭМ!$B$33:$B$776,C$44)+'СЕТ СН'!$F$14+СВЦЭМ!$D$10+'СЕТ СН'!$F$6-'СЕТ СН'!$F$26</f>
        <v>1296.8942454099997</v>
      </c>
      <c r="D46" s="36">
        <f>SUMIFS(СВЦЭМ!$D$33:$D$776,СВЦЭМ!$A$33:$A$776,$A46,СВЦЭМ!$B$33:$B$776,D$44)+'СЕТ СН'!$F$14+СВЦЭМ!$D$10+'СЕТ СН'!$F$6-'СЕТ СН'!$F$26</f>
        <v>1300.1441313299997</v>
      </c>
      <c r="E46" s="36">
        <f>SUMIFS(СВЦЭМ!$D$33:$D$776,СВЦЭМ!$A$33:$A$776,$A46,СВЦЭМ!$B$33:$B$776,E$44)+'СЕТ СН'!$F$14+СВЦЭМ!$D$10+'СЕТ СН'!$F$6-'СЕТ СН'!$F$26</f>
        <v>1313.4839645199997</v>
      </c>
      <c r="F46" s="36">
        <f>SUMIFS(СВЦЭМ!$D$33:$D$776,СВЦЭМ!$A$33:$A$776,$A46,СВЦЭМ!$B$33:$B$776,F$44)+'СЕТ СН'!$F$14+СВЦЭМ!$D$10+'СЕТ СН'!$F$6-'СЕТ СН'!$F$26</f>
        <v>1318.8028544599997</v>
      </c>
      <c r="G46" s="36">
        <f>SUMIFS(СВЦЭМ!$D$33:$D$776,СВЦЭМ!$A$33:$A$776,$A46,СВЦЭМ!$B$33:$B$776,G$44)+'СЕТ СН'!$F$14+СВЦЭМ!$D$10+'СЕТ СН'!$F$6-'СЕТ СН'!$F$26</f>
        <v>1298.8739751399999</v>
      </c>
      <c r="H46" s="36">
        <f>SUMIFS(СВЦЭМ!$D$33:$D$776,СВЦЭМ!$A$33:$A$776,$A46,СВЦЭМ!$B$33:$B$776,H$44)+'СЕТ СН'!$F$14+СВЦЭМ!$D$10+'СЕТ СН'!$F$6-'СЕТ СН'!$F$26</f>
        <v>1273.5898595399999</v>
      </c>
      <c r="I46" s="36">
        <f>SUMIFS(СВЦЭМ!$D$33:$D$776,СВЦЭМ!$A$33:$A$776,$A46,СВЦЭМ!$B$33:$B$776,I$44)+'СЕТ СН'!$F$14+СВЦЭМ!$D$10+'СЕТ СН'!$F$6-'СЕТ СН'!$F$26</f>
        <v>1264.5267209899998</v>
      </c>
      <c r="J46" s="36">
        <f>SUMIFS(СВЦЭМ!$D$33:$D$776,СВЦЭМ!$A$33:$A$776,$A46,СВЦЭМ!$B$33:$B$776,J$44)+'СЕТ СН'!$F$14+СВЦЭМ!$D$10+'СЕТ СН'!$F$6-'СЕТ СН'!$F$26</f>
        <v>1218.2236017499997</v>
      </c>
      <c r="K46" s="36">
        <f>SUMIFS(СВЦЭМ!$D$33:$D$776,СВЦЭМ!$A$33:$A$776,$A46,СВЦЭМ!$B$33:$B$776,K$44)+'СЕТ СН'!$F$14+СВЦЭМ!$D$10+'СЕТ СН'!$F$6-'СЕТ СН'!$F$26</f>
        <v>1192.0144393899998</v>
      </c>
      <c r="L46" s="36">
        <f>SUMIFS(СВЦЭМ!$D$33:$D$776,СВЦЭМ!$A$33:$A$776,$A46,СВЦЭМ!$B$33:$B$776,L$44)+'СЕТ СН'!$F$14+СВЦЭМ!$D$10+'СЕТ СН'!$F$6-'СЕТ СН'!$F$26</f>
        <v>1177.8356724899998</v>
      </c>
      <c r="M46" s="36">
        <f>SUMIFS(СВЦЭМ!$D$33:$D$776,СВЦЭМ!$A$33:$A$776,$A46,СВЦЭМ!$B$33:$B$776,M$44)+'СЕТ СН'!$F$14+СВЦЭМ!$D$10+'СЕТ СН'!$F$6-'СЕТ СН'!$F$26</f>
        <v>1195.3405241799999</v>
      </c>
      <c r="N46" s="36">
        <f>SUMIFS(СВЦЭМ!$D$33:$D$776,СВЦЭМ!$A$33:$A$776,$A46,СВЦЭМ!$B$33:$B$776,N$44)+'СЕТ СН'!$F$14+СВЦЭМ!$D$10+'СЕТ СН'!$F$6-'СЕТ СН'!$F$26</f>
        <v>1185.6525338699998</v>
      </c>
      <c r="O46" s="36">
        <f>SUMIFS(СВЦЭМ!$D$33:$D$776,СВЦЭМ!$A$33:$A$776,$A46,СВЦЭМ!$B$33:$B$776,O$44)+'СЕТ СН'!$F$14+СВЦЭМ!$D$10+'СЕТ СН'!$F$6-'СЕТ СН'!$F$26</f>
        <v>1161.0513721499999</v>
      </c>
      <c r="P46" s="36">
        <f>SUMIFS(СВЦЭМ!$D$33:$D$776,СВЦЭМ!$A$33:$A$776,$A46,СВЦЭМ!$B$33:$B$776,P$44)+'СЕТ СН'!$F$14+СВЦЭМ!$D$10+'СЕТ СН'!$F$6-'СЕТ СН'!$F$26</f>
        <v>1173.7272229999999</v>
      </c>
      <c r="Q46" s="36">
        <f>SUMIFS(СВЦЭМ!$D$33:$D$776,СВЦЭМ!$A$33:$A$776,$A46,СВЦЭМ!$B$33:$B$776,Q$44)+'СЕТ СН'!$F$14+СВЦЭМ!$D$10+'СЕТ СН'!$F$6-'СЕТ СН'!$F$26</f>
        <v>1186.4313452399999</v>
      </c>
      <c r="R46" s="36">
        <f>SUMIFS(СВЦЭМ!$D$33:$D$776,СВЦЭМ!$A$33:$A$776,$A46,СВЦЭМ!$B$33:$B$776,R$44)+'СЕТ СН'!$F$14+СВЦЭМ!$D$10+'СЕТ СН'!$F$6-'СЕТ СН'!$F$26</f>
        <v>1193.2679217699997</v>
      </c>
      <c r="S46" s="36">
        <f>SUMIFS(СВЦЭМ!$D$33:$D$776,СВЦЭМ!$A$33:$A$776,$A46,СВЦЭМ!$B$33:$B$776,S$44)+'СЕТ СН'!$F$14+СВЦЭМ!$D$10+'СЕТ СН'!$F$6-'СЕТ СН'!$F$26</f>
        <v>1191.3434224699997</v>
      </c>
      <c r="T46" s="36">
        <f>SUMIFS(СВЦЭМ!$D$33:$D$776,СВЦЭМ!$A$33:$A$776,$A46,СВЦЭМ!$B$33:$B$776,T$44)+'СЕТ СН'!$F$14+СВЦЭМ!$D$10+'СЕТ СН'!$F$6-'СЕТ СН'!$F$26</f>
        <v>1143.3882555799998</v>
      </c>
      <c r="U46" s="36">
        <f>SUMIFS(СВЦЭМ!$D$33:$D$776,СВЦЭМ!$A$33:$A$776,$A46,СВЦЭМ!$B$33:$B$776,U$44)+'СЕТ СН'!$F$14+СВЦЭМ!$D$10+'СЕТ СН'!$F$6-'СЕТ СН'!$F$26</f>
        <v>1131.8476047299998</v>
      </c>
      <c r="V46" s="36">
        <f>SUMIFS(СВЦЭМ!$D$33:$D$776,СВЦЭМ!$A$33:$A$776,$A46,СВЦЭМ!$B$33:$B$776,V$44)+'СЕТ СН'!$F$14+СВЦЭМ!$D$10+'СЕТ СН'!$F$6-'СЕТ СН'!$F$26</f>
        <v>1151.4104369499998</v>
      </c>
      <c r="W46" s="36">
        <f>SUMIFS(СВЦЭМ!$D$33:$D$776,СВЦЭМ!$A$33:$A$776,$A46,СВЦЭМ!$B$33:$B$776,W$44)+'СЕТ СН'!$F$14+СВЦЭМ!$D$10+'СЕТ СН'!$F$6-'СЕТ СН'!$F$26</f>
        <v>1168.3211834099998</v>
      </c>
      <c r="X46" s="36">
        <f>SUMIFS(СВЦЭМ!$D$33:$D$776,СВЦЭМ!$A$33:$A$776,$A46,СВЦЭМ!$B$33:$B$776,X$44)+'СЕТ СН'!$F$14+СВЦЭМ!$D$10+'СЕТ СН'!$F$6-'СЕТ СН'!$F$26</f>
        <v>1185.4187129599998</v>
      </c>
      <c r="Y46" s="36">
        <f>SUMIFS(СВЦЭМ!$D$33:$D$776,СВЦЭМ!$A$33:$A$776,$A46,СВЦЭМ!$B$33:$B$776,Y$44)+'СЕТ СН'!$F$14+СВЦЭМ!$D$10+'СЕТ СН'!$F$6-'СЕТ СН'!$F$26</f>
        <v>1202.2069273399998</v>
      </c>
    </row>
    <row r="47" spans="1:27" ht="15.75" x14ac:dyDescent="0.2">
      <c r="A47" s="35">
        <f t="shared" ref="A47:A72" si="1">A46+1</f>
        <v>43499</v>
      </c>
      <c r="B47" s="36">
        <f>SUMIFS(СВЦЭМ!$D$33:$D$776,СВЦЭМ!$A$33:$A$776,$A47,СВЦЭМ!$B$33:$B$776,B$44)+'СЕТ СН'!$F$14+СВЦЭМ!$D$10+'СЕТ СН'!$F$6-'СЕТ СН'!$F$26</f>
        <v>1257.7436591699998</v>
      </c>
      <c r="C47" s="36">
        <f>SUMIFS(СВЦЭМ!$D$33:$D$776,СВЦЭМ!$A$33:$A$776,$A47,СВЦЭМ!$B$33:$B$776,C$44)+'СЕТ СН'!$F$14+СВЦЭМ!$D$10+'СЕТ СН'!$F$6-'СЕТ СН'!$F$26</f>
        <v>1303.6483017599999</v>
      </c>
      <c r="D47" s="36">
        <f>SUMIFS(СВЦЭМ!$D$33:$D$776,СВЦЭМ!$A$33:$A$776,$A47,СВЦЭМ!$B$33:$B$776,D$44)+'СЕТ СН'!$F$14+СВЦЭМ!$D$10+'СЕТ СН'!$F$6-'СЕТ СН'!$F$26</f>
        <v>1304.0675397099999</v>
      </c>
      <c r="E47" s="36">
        <f>SUMIFS(СВЦЭМ!$D$33:$D$776,СВЦЭМ!$A$33:$A$776,$A47,СВЦЭМ!$B$33:$B$776,E$44)+'СЕТ СН'!$F$14+СВЦЭМ!$D$10+'СЕТ СН'!$F$6-'СЕТ СН'!$F$26</f>
        <v>1318.8941685199998</v>
      </c>
      <c r="F47" s="36">
        <f>SUMIFS(СВЦЭМ!$D$33:$D$776,СВЦЭМ!$A$33:$A$776,$A47,СВЦЭМ!$B$33:$B$776,F$44)+'СЕТ СН'!$F$14+СВЦЭМ!$D$10+'СЕТ СН'!$F$6-'СЕТ СН'!$F$26</f>
        <v>1314.5981629199998</v>
      </c>
      <c r="G47" s="36">
        <f>SUMIFS(СВЦЭМ!$D$33:$D$776,СВЦЭМ!$A$33:$A$776,$A47,СВЦЭМ!$B$33:$B$776,G$44)+'СЕТ СН'!$F$14+СВЦЭМ!$D$10+'СЕТ СН'!$F$6-'СЕТ СН'!$F$26</f>
        <v>1309.8673799099997</v>
      </c>
      <c r="H47" s="36">
        <f>SUMIFS(СВЦЭМ!$D$33:$D$776,СВЦЭМ!$A$33:$A$776,$A47,СВЦЭМ!$B$33:$B$776,H$44)+'СЕТ СН'!$F$14+СВЦЭМ!$D$10+'СЕТ СН'!$F$6-'СЕТ СН'!$F$26</f>
        <v>1286.9363559399999</v>
      </c>
      <c r="I47" s="36">
        <f>SUMIFS(СВЦЭМ!$D$33:$D$776,СВЦЭМ!$A$33:$A$776,$A47,СВЦЭМ!$B$33:$B$776,I$44)+'СЕТ СН'!$F$14+СВЦЭМ!$D$10+'СЕТ СН'!$F$6-'СЕТ СН'!$F$26</f>
        <v>1276.8707023199997</v>
      </c>
      <c r="J47" s="36">
        <f>SUMIFS(СВЦЭМ!$D$33:$D$776,СВЦЭМ!$A$33:$A$776,$A47,СВЦЭМ!$B$33:$B$776,J$44)+'СЕТ СН'!$F$14+СВЦЭМ!$D$10+'СЕТ СН'!$F$6-'СЕТ СН'!$F$26</f>
        <v>1251.5024520299999</v>
      </c>
      <c r="K47" s="36">
        <f>SUMIFS(СВЦЭМ!$D$33:$D$776,СВЦЭМ!$A$33:$A$776,$A47,СВЦЭМ!$B$33:$B$776,K$44)+'СЕТ СН'!$F$14+СВЦЭМ!$D$10+'СЕТ СН'!$F$6-'СЕТ СН'!$F$26</f>
        <v>1215.5137083999998</v>
      </c>
      <c r="L47" s="36">
        <f>SUMIFS(СВЦЭМ!$D$33:$D$776,СВЦЭМ!$A$33:$A$776,$A47,СВЦЭМ!$B$33:$B$776,L$44)+'СЕТ СН'!$F$14+СВЦЭМ!$D$10+'СЕТ СН'!$F$6-'СЕТ СН'!$F$26</f>
        <v>1185.7923809899999</v>
      </c>
      <c r="M47" s="36">
        <f>SUMIFS(СВЦЭМ!$D$33:$D$776,СВЦЭМ!$A$33:$A$776,$A47,СВЦЭМ!$B$33:$B$776,M$44)+'СЕТ СН'!$F$14+СВЦЭМ!$D$10+'СЕТ СН'!$F$6-'СЕТ СН'!$F$26</f>
        <v>1191.1627742299997</v>
      </c>
      <c r="N47" s="36">
        <f>SUMIFS(СВЦЭМ!$D$33:$D$776,СВЦЭМ!$A$33:$A$776,$A47,СВЦЭМ!$B$33:$B$776,N$44)+'СЕТ СН'!$F$14+СВЦЭМ!$D$10+'СЕТ СН'!$F$6-'СЕТ СН'!$F$26</f>
        <v>1198.4905340699997</v>
      </c>
      <c r="O47" s="36">
        <f>SUMIFS(СВЦЭМ!$D$33:$D$776,СВЦЭМ!$A$33:$A$776,$A47,СВЦЭМ!$B$33:$B$776,O$44)+'СЕТ СН'!$F$14+СВЦЭМ!$D$10+'СЕТ СН'!$F$6-'СЕТ СН'!$F$26</f>
        <v>1182.7484990999999</v>
      </c>
      <c r="P47" s="36">
        <f>SUMIFS(СВЦЭМ!$D$33:$D$776,СВЦЭМ!$A$33:$A$776,$A47,СВЦЭМ!$B$33:$B$776,P$44)+'СЕТ СН'!$F$14+СВЦЭМ!$D$10+'СЕТ СН'!$F$6-'СЕТ СН'!$F$26</f>
        <v>1188.3360280299999</v>
      </c>
      <c r="Q47" s="36">
        <f>SUMIFS(СВЦЭМ!$D$33:$D$776,СВЦЭМ!$A$33:$A$776,$A47,СВЦЭМ!$B$33:$B$776,Q$44)+'СЕТ СН'!$F$14+СВЦЭМ!$D$10+'СЕТ СН'!$F$6-'СЕТ СН'!$F$26</f>
        <v>1204.8881274399998</v>
      </c>
      <c r="R47" s="36">
        <f>SUMIFS(СВЦЭМ!$D$33:$D$776,СВЦЭМ!$A$33:$A$776,$A47,СВЦЭМ!$B$33:$B$776,R$44)+'СЕТ СН'!$F$14+СВЦЭМ!$D$10+'СЕТ СН'!$F$6-'СЕТ СН'!$F$26</f>
        <v>1188.1414467599998</v>
      </c>
      <c r="S47" s="36">
        <f>SUMIFS(СВЦЭМ!$D$33:$D$776,СВЦЭМ!$A$33:$A$776,$A47,СВЦЭМ!$B$33:$B$776,S$44)+'СЕТ СН'!$F$14+СВЦЭМ!$D$10+'СЕТ СН'!$F$6-'СЕТ СН'!$F$26</f>
        <v>1173.8310529099999</v>
      </c>
      <c r="T47" s="36">
        <f>SUMIFS(СВЦЭМ!$D$33:$D$776,СВЦЭМ!$A$33:$A$776,$A47,СВЦЭМ!$B$33:$B$776,T$44)+'СЕТ СН'!$F$14+СВЦЭМ!$D$10+'СЕТ СН'!$F$6-'СЕТ СН'!$F$26</f>
        <v>1136.2970144899998</v>
      </c>
      <c r="U47" s="36">
        <f>SUMIFS(СВЦЭМ!$D$33:$D$776,СВЦЭМ!$A$33:$A$776,$A47,СВЦЭМ!$B$33:$B$776,U$44)+'СЕТ СН'!$F$14+СВЦЭМ!$D$10+'СЕТ СН'!$F$6-'СЕТ СН'!$F$26</f>
        <v>1122.8661555299998</v>
      </c>
      <c r="V47" s="36">
        <f>SUMIFS(СВЦЭМ!$D$33:$D$776,СВЦЭМ!$A$33:$A$776,$A47,СВЦЭМ!$B$33:$B$776,V$44)+'СЕТ СН'!$F$14+СВЦЭМ!$D$10+'СЕТ СН'!$F$6-'СЕТ СН'!$F$26</f>
        <v>1127.4564593099997</v>
      </c>
      <c r="W47" s="36">
        <f>SUMIFS(СВЦЭМ!$D$33:$D$776,СВЦЭМ!$A$33:$A$776,$A47,СВЦЭМ!$B$33:$B$776,W$44)+'СЕТ СН'!$F$14+СВЦЭМ!$D$10+'СЕТ СН'!$F$6-'СЕТ СН'!$F$26</f>
        <v>1154.4423949099998</v>
      </c>
      <c r="X47" s="36">
        <f>SUMIFS(СВЦЭМ!$D$33:$D$776,СВЦЭМ!$A$33:$A$776,$A47,СВЦЭМ!$B$33:$B$776,X$44)+'СЕТ СН'!$F$14+СВЦЭМ!$D$10+'СЕТ СН'!$F$6-'СЕТ СН'!$F$26</f>
        <v>1176.5358755099999</v>
      </c>
      <c r="Y47" s="36">
        <f>SUMIFS(СВЦЭМ!$D$33:$D$776,СВЦЭМ!$A$33:$A$776,$A47,СВЦЭМ!$B$33:$B$776,Y$44)+'СЕТ СН'!$F$14+СВЦЭМ!$D$10+'СЕТ СН'!$F$6-'СЕТ СН'!$F$26</f>
        <v>1213.0471377499998</v>
      </c>
    </row>
    <row r="48" spans="1:27" ht="15.75" x14ac:dyDescent="0.2">
      <c r="A48" s="35">
        <f t="shared" si="1"/>
        <v>43500</v>
      </c>
      <c r="B48" s="36">
        <f>SUMIFS(СВЦЭМ!$D$33:$D$776,СВЦЭМ!$A$33:$A$776,$A48,СВЦЭМ!$B$33:$B$776,B$44)+'СЕТ СН'!$F$14+СВЦЭМ!$D$10+'СЕТ СН'!$F$6-'СЕТ СН'!$F$26</f>
        <v>1289.9149229299999</v>
      </c>
      <c r="C48" s="36">
        <f>SUMIFS(СВЦЭМ!$D$33:$D$776,СВЦЭМ!$A$33:$A$776,$A48,СВЦЭМ!$B$33:$B$776,C$44)+'СЕТ СН'!$F$14+СВЦЭМ!$D$10+'СЕТ СН'!$F$6-'СЕТ СН'!$F$26</f>
        <v>1320.7891435499998</v>
      </c>
      <c r="D48" s="36">
        <f>SUMIFS(СВЦЭМ!$D$33:$D$776,СВЦЭМ!$A$33:$A$776,$A48,СВЦЭМ!$B$33:$B$776,D$44)+'СЕТ СН'!$F$14+СВЦЭМ!$D$10+'СЕТ СН'!$F$6-'СЕТ СН'!$F$26</f>
        <v>1358.4148577199999</v>
      </c>
      <c r="E48" s="36">
        <f>SUMIFS(СВЦЭМ!$D$33:$D$776,СВЦЭМ!$A$33:$A$776,$A48,СВЦЭМ!$B$33:$B$776,E$44)+'СЕТ СН'!$F$14+СВЦЭМ!$D$10+'СЕТ СН'!$F$6-'СЕТ СН'!$F$26</f>
        <v>1381.1565500899999</v>
      </c>
      <c r="F48" s="36">
        <f>SUMIFS(СВЦЭМ!$D$33:$D$776,СВЦЭМ!$A$33:$A$776,$A48,СВЦЭМ!$B$33:$B$776,F$44)+'СЕТ СН'!$F$14+СВЦЭМ!$D$10+'СЕТ СН'!$F$6-'СЕТ СН'!$F$26</f>
        <v>1380.8328665499998</v>
      </c>
      <c r="G48" s="36">
        <f>SUMIFS(СВЦЭМ!$D$33:$D$776,СВЦЭМ!$A$33:$A$776,$A48,СВЦЭМ!$B$33:$B$776,G$44)+'СЕТ СН'!$F$14+СВЦЭМ!$D$10+'СЕТ СН'!$F$6-'СЕТ СН'!$F$26</f>
        <v>1364.4194949299999</v>
      </c>
      <c r="H48" s="36">
        <f>SUMIFS(СВЦЭМ!$D$33:$D$776,СВЦЭМ!$A$33:$A$776,$A48,СВЦЭМ!$B$33:$B$776,H$44)+'СЕТ СН'!$F$14+СВЦЭМ!$D$10+'СЕТ СН'!$F$6-'СЕТ СН'!$F$26</f>
        <v>1315.6310884799998</v>
      </c>
      <c r="I48" s="36">
        <f>SUMIFS(СВЦЭМ!$D$33:$D$776,СВЦЭМ!$A$33:$A$776,$A48,СВЦЭМ!$B$33:$B$776,I$44)+'СЕТ СН'!$F$14+СВЦЭМ!$D$10+'СЕТ СН'!$F$6-'СЕТ СН'!$F$26</f>
        <v>1284.8651400299998</v>
      </c>
      <c r="J48" s="36">
        <f>SUMIFS(СВЦЭМ!$D$33:$D$776,СВЦЭМ!$A$33:$A$776,$A48,СВЦЭМ!$B$33:$B$776,J$44)+'СЕТ СН'!$F$14+СВЦЭМ!$D$10+'СЕТ СН'!$F$6-'СЕТ СН'!$F$26</f>
        <v>1251.2916621999998</v>
      </c>
      <c r="K48" s="36">
        <f>SUMIFS(СВЦЭМ!$D$33:$D$776,СВЦЭМ!$A$33:$A$776,$A48,СВЦЭМ!$B$33:$B$776,K$44)+'СЕТ СН'!$F$14+СВЦЭМ!$D$10+'СЕТ СН'!$F$6-'СЕТ СН'!$F$26</f>
        <v>1248.2566447699999</v>
      </c>
      <c r="L48" s="36">
        <f>SUMIFS(СВЦЭМ!$D$33:$D$776,СВЦЭМ!$A$33:$A$776,$A48,СВЦЭМ!$B$33:$B$776,L$44)+'СЕТ СН'!$F$14+СВЦЭМ!$D$10+'СЕТ СН'!$F$6-'СЕТ СН'!$F$26</f>
        <v>1240.9742220899998</v>
      </c>
      <c r="M48" s="36">
        <f>SUMIFS(СВЦЭМ!$D$33:$D$776,СВЦЭМ!$A$33:$A$776,$A48,СВЦЭМ!$B$33:$B$776,M$44)+'СЕТ СН'!$F$14+СВЦЭМ!$D$10+'СЕТ СН'!$F$6-'СЕТ СН'!$F$26</f>
        <v>1253.1022112399999</v>
      </c>
      <c r="N48" s="36">
        <f>SUMIFS(СВЦЭМ!$D$33:$D$776,СВЦЭМ!$A$33:$A$776,$A48,СВЦЭМ!$B$33:$B$776,N$44)+'СЕТ СН'!$F$14+СВЦЭМ!$D$10+'СЕТ СН'!$F$6-'СЕТ СН'!$F$26</f>
        <v>1171.6172253399998</v>
      </c>
      <c r="O48" s="36">
        <f>SUMIFS(СВЦЭМ!$D$33:$D$776,СВЦЭМ!$A$33:$A$776,$A48,СВЦЭМ!$B$33:$B$776,O$44)+'СЕТ СН'!$F$14+СВЦЭМ!$D$10+'СЕТ СН'!$F$6-'СЕТ СН'!$F$26</f>
        <v>1140.2993445</v>
      </c>
      <c r="P48" s="36">
        <f>SUMIFS(СВЦЭМ!$D$33:$D$776,СВЦЭМ!$A$33:$A$776,$A48,СВЦЭМ!$B$33:$B$776,P$44)+'СЕТ СН'!$F$14+СВЦЭМ!$D$10+'СЕТ СН'!$F$6-'СЕТ СН'!$F$26</f>
        <v>1145.5590216399999</v>
      </c>
      <c r="Q48" s="36">
        <f>SUMIFS(СВЦЭМ!$D$33:$D$776,СВЦЭМ!$A$33:$A$776,$A48,СВЦЭМ!$B$33:$B$776,Q$44)+'СЕТ СН'!$F$14+СВЦЭМ!$D$10+'СЕТ СН'!$F$6-'СЕТ СН'!$F$26</f>
        <v>1176.9113265599999</v>
      </c>
      <c r="R48" s="36">
        <f>SUMIFS(СВЦЭМ!$D$33:$D$776,СВЦЭМ!$A$33:$A$776,$A48,СВЦЭМ!$B$33:$B$776,R$44)+'СЕТ СН'!$F$14+СВЦЭМ!$D$10+'СЕТ СН'!$F$6-'СЕТ СН'!$F$26</f>
        <v>1179.2432735199998</v>
      </c>
      <c r="S48" s="36">
        <f>SUMIFS(СВЦЭМ!$D$33:$D$776,СВЦЭМ!$A$33:$A$776,$A48,СВЦЭМ!$B$33:$B$776,S$44)+'СЕТ СН'!$F$14+СВЦЭМ!$D$10+'СЕТ СН'!$F$6-'СЕТ СН'!$F$26</f>
        <v>1146.5169770299997</v>
      </c>
      <c r="T48" s="36">
        <f>SUMIFS(СВЦЭМ!$D$33:$D$776,СВЦЭМ!$A$33:$A$776,$A48,СВЦЭМ!$B$33:$B$776,T$44)+'СЕТ СН'!$F$14+СВЦЭМ!$D$10+'СЕТ СН'!$F$6-'СЕТ СН'!$F$26</f>
        <v>1122.7688131399998</v>
      </c>
      <c r="U48" s="36">
        <f>SUMIFS(СВЦЭМ!$D$33:$D$776,СВЦЭМ!$A$33:$A$776,$A48,СВЦЭМ!$B$33:$B$776,U$44)+'СЕТ СН'!$F$14+СВЦЭМ!$D$10+'СЕТ СН'!$F$6-'СЕТ СН'!$F$26</f>
        <v>1127.4094434799997</v>
      </c>
      <c r="V48" s="36">
        <f>SUMIFS(СВЦЭМ!$D$33:$D$776,СВЦЭМ!$A$33:$A$776,$A48,СВЦЭМ!$B$33:$B$776,V$44)+'СЕТ СН'!$F$14+СВЦЭМ!$D$10+'СЕТ СН'!$F$6-'СЕТ СН'!$F$26</f>
        <v>1139.0038137199997</v>
      </c>
      <c r="W48" s="36">
        <f>SUMIFS(СВЦЭМ!$D$33:$D$776,СВЦЭМ!$A$33:$A$776,$A48,СВЦЭМ!$B$33:$B$776,W$44)+'СЕТ СН'!$F$14+СВЦЭМ!$D$10+'СЕТ СН'!$F$6-'СЕТ СН'!$F$26</f>
        <v>1161.0873607499998</v>
      </c>
      <c r="X48" s="36">
        <f>SUMIFS(СВЦЭМ!$D$33:$D$776,СВЦЭМ!$A$33:$A$776,$A48,СВЦЭМ!$B$33:$B$776,X$44)+'СЕТ СН'!$F$14+СВЦЭМ!$D$10+'СЕТ СН'!$F$6-'СЕТ СН'!$F$26</f>
        <v>1185.2569816999999</v>
      </c>
      <c r="Y48" s="36">
        <f>SUMIFS(СВЦЭМ!$D$33:$D$776,СВЦЭМ!$A$33:$A$776,$A48,СВЦЭМ!$B$33:$B$776,Y$44)+'СЕТ СН'!$F$14+СВЦЭМ!$D$10+'СЕТ СН'!$F$6-'СЕТ СН'!$F$26</f>
        <v>1204.7935947999997</v>
      </c>
    </row>
    <row r="49" spans="1:25" ht="15.75" x14ac:dyDescent="0.2">
      <c r="A49" s="35">
        <f t="shared" si="1"/>
        <v>43501</v>
      </c>
      <c r="B49" s="36">
        <f>SUMIFS(СВЦЭМ!$D$33:$D$776,СВЦЭМ!$A$33:$A$776,$A49,СВЦЭМ!$B$33:$B$776,B$44)+'СЕТ СН'!$F$14+СВЦЭМ!$D$10+'СЕТ СН'!$F$6-'СЕТ СН'!$F$26</f>
        <v>1304.1614835099999</v>
      </c>
      <c r="C49" s="36">
        <f>SUMIFS(СВЦЭМ!$D$33:$D$776,СВЦЭМ!$A$33:$A$776,$A49,СВЦЭМ!$B$33:$B$776,C$44)+'СЕТ СН'!$F$14+СВЦЭМ!$D$10+'СЕТ СН'!$F$6-'СЕТ СН'!$F$26</f>
        <v>1334.6716783399997</v>
      </c>
      <c r="D49" s="36">
        <f>SUMIFS(СВЦЭМ!$D$33:$D$776,СВЦЭМ!$A$33:$A$776,$A49,СВЦЭМ!$B$33:$B$776,D$44)+'СЕТ СН'!$F$14+СВЦЭМ!$D$10+'СЕТ СН'!$F$6-'СЕТ СН'!$F$26</f>
        <v>1353.3185685299998</v>
      </c>
      <c r="E49" s="36">
        <f>SUMIFS(СВЦЭМ!$D$33:$D$776,СВЦЭМ!$A$33:$A$776,$A49,СВЦЭМ!$B$33:$B$776,E$44)+'СЕТ СН'!$F$14+СВЦЭМ!$D$10+'СЕТ СН'!$F$6-'СЕТ СН'!$F$26</f>
        <v>1350.4173459299998</v>
      </c>
      <c r="F49" s="36">
        <f>SUMIFS(СВЦЭМ!$D$33:$D$776,СВЦЭМ!$A$33:$A$776,$A49,СВЦЭМ!$B$33:$B$776,F$44)+'СЕТ СН'!$F$14+СВЦЭМ!$D$10+'СЕТ СН'!$F$6-'СЕТ СН'!$F$26</f>
        <v>1347.1332426799997</v>
      </c>
      <c r="G49" s="36">
        <f>SUMIFS(СВЦЭМ!$D$33:$D$776,СВЦЭМ!$A$33:$A$776,$A49,СВЦЭМ!$B$33:$B$776,G$44)+'СЕТ СН'!$F$14+СВЦЭМ!$D$10+'СЕТ СН'!$F$6-'СЕТ СН'!$F$26</f>
        <v>1323.6748155399998</v>
      </c>
      <c r="H49" s="36">
        <f>SUMIFS(СВЦЭМ!$D$33:$D$776,СВЦЭМ!$A$33:$A$776,$A49,СВЦЭМ!$B$33:$B$776,H$44)+'СЕТ СН'!$F$14+СВЦЭМ!$D$10+'СЕТ СН'!$F$6-'СЕТ СН'!$F$26</f>
        <v>1274.4099139599998</v>
      </c>
      <c r="I49" s="36">
        <f>SUMIFS(СВЦЭМ!$D$33:$D$776,СВЦЭМ!$A$33:$A$776,$A49,СВЦЭМ!$B$33:$B$776,I$44)+'СЕТ СН'!$F$14+СВЦЭМ!$D$10+'СЕТ СН'!$F$6-'СЕТ СН'!$F$26</f>
        <v>1265.1017487999998</v>
      </c>
      <c r="J49" s="36">
        <f>SUMIFS(СВЦЭМ!$D$33:$D$776,СВЦЭМ!$A$33:$A$776,$A49,СВЦЭМ!$B$33:$B$776,J$44)+'СЕТ СН'!$F$14+СВЦЭМ!$D$10+'СЕТ СН'!$F$6-'СЕТ СН'!$F$26</f>
        <v>1239.8073634099999</v>
      </c>
      <c r="K49" s="36">
        <f>SUMIFS(СВЦЭМ!$D$33:$D$776,СВЦЭМ!$A$33:$A$776,$A49,СВЦЭМ!$B$33:$B$776,K$44)+'СЕТ СН'!$F$14+СВЦЭМ!$D$10+'СЕТ СН'!$F$6-'СЕТ СН'!$F$26</f>
        <v>1243.8251688799999</v>
      </c>
      <c r="L49" s="36">
        <f>SUMIFS(СВЦЭМ!$D$33:$D$776,СВЦЭМ!$A$33:$A$776,$A49,СВЦЭМ!$B$33:$B$776,L$44)+'СЕТ СН'!$F$14+СВЦЭМ!$D$10+'СЕТ СН'!$F$6-'СЕТ СН'!$F$26</f>
        <v>1244.5767199999998</v>
      </c>
      <c r="M49" s="36">
        <f>SUMIFS(СВЦЭМ!$D$33:$D$776,СВЦЭМ!$A$33:$A$776,$A49,СВЦЭМ!$B$33:$B$776,M$44)+'СЕТ СН'!$F$14+СВЦЭМ!$D$10+'СЕТ СН'!$F$6-'СЕТ СН'!$F$26</f>
        <v>1250.3968931299999</v>
      </c>
      <c r="N49" s="36">
        <f>SUMIFS(СВЦЭМ!$D$33:$D$776,СВЦЭМ!$A$33:$A$776,$A49,СВЦЭМ!$B$33:$B$776,N$44)+'СЕТ СН'!$F$14+СВЦЭМ!$D$10+'СЕТ СН'!$F$6-'СЕТ СН'!$F$26</f>
        <v>1226.6467209299999</v>
      </c>
      <c r="O49" s="36">
        <f>SUMIFS(СВЦЭМ!$D$33:$D$776,СВЦЭМ!$A$33:$A$776,$A49,СВЦЭМ!$B$33:$B$776,O$44)+'СЕТ СН'!$F$14+СВЦЭМ!$D$10+'СЕТ СН'!$F$6-'СЕТ СН'!$F$26</f>
        <v>1194.9036526799998</v>
      </c>
      <c r="P49" s="36">
        <f>SUMIFS(СВЦЭМ!$D$33:$D$776,СВЦЭМ!$A$33:$A$776,$A49,СВЦЭМ!$B$33:$B$776,P$44)+'СЕТ СН'!$F$14+СВЦЭМ!$D$10+'СЕТ СН'!$F$6-'СЕТ СН'!$F$26</f>
        <v>1200.7575851399997</v>
      </c>
      <c r="Q49" s="36">
        <f>SUMIFS(СВЦЭМ!$D$33:$D$776,СВЦЭМ!$A$33:$A$776,$A49,СВЦЭМ!$B$33:$B$776,Q$44)+'СЕТ СН'!$F$14+СВЦЭМ!$D$10+'СЕТ СН'!$F$6-'СЕТ СН'!$F$26</f>
        <v>1214.7034477099999</v>
      </c>
      <c r="R49" s="36">
        <f>SUMIFS(СВЦЭМ!$D$33:$D$776,СВЦЭМ!$A$33:$A$776,$A49,СВЦЭМ!$B$33:$B$776,R$44)+'СЕТ СН'!$F$14+СВЦЭМ!$D$10+'СЕТ СН'!$F$6-'СЕТ СН'!$F$26</f>
        <v>1204.6981480499999</v>
      </c>
      <c r="S49" s="36">
        <f>SUMIFS(СВЦЭМ!$D$33:$D$776,СВЦЭМ!$A$33:$A$776,$A49,СВЦЭМ!$B$33:$B$776,S$44)+'СЕТ СН'!$F$14+СВЦЭМ!$D$10+'СЕТ СН'!$F$6-'СЕТ СН'!$F$26</f>
        <v>1203.9993612999999</v>
      </c>
      <c r="T49" s="36">
        <f>SUMIFS(СВЦЭМ!$D$33:$D$776,СВЦЭМ!$A$33:$A$776,$A49,СВЦЭМ!$B$33:$B$776,T$44)+'СЕТ СН'!$F$14+СВЦЭМ!$D$10+'СЕТ СН'!$F$6-'СЕТ СН'!$F$26</f>
        <v>1156.5976479499998</v>
      </c>
      <c r="U49" s="36">
        <f>SUMIFS(СВЦЭМ!$D$33:$D$776,СВЦЭМ!$A$33:$A$776,$A49,СВЦЭМ!$B$33:$B$776,U$44)+'СЕТ СН'!$F$14+СВЦЭМ!$D$10+'СЕТ СН'!$F$6-'СЕТ СН'!$F$26</f>
        <v>1171.1367107499998</v>
      </c>
      <c r="V49" s="36">
        <f>SUMIFS(СВЦЭМ!$D$33:$D$776,СВЦЭМ!$A$33:$A$776,$A49,СВЦЭМ!$B$33:$B$776,V$44)+'СЕТ СН'!$F$14+СВЦЭМ!$D$10+'СЕТ СН'!$F$6-'СЕТ СН'!$F$26</f>
        <v>1190.5603194099999</v>
      </c>
      <c r="W49" s="36">
        <f>SUMIFS(СВЦЭМ!$D$33:$D$776,СВЦЭМ!$A$33:$A$776,$A49,СВЦЭМ!$B$33:$B$776,W$44)+'СЕТ СН'!$F$14+СВЦЭМ!$D$10+'СЕТ СН'!$F$6-'СЕТ СН'!$F$26</f>
        <v>1203.9146952099998</v>
      </c>
      <c r="X49" s="36">
        <f>SUMIFS(СВЦЭМ!$D$33:$D$776,СВЦЭМ!$A$33:$A$776,$A49,СВЦЭМ!$B$33:$B$776,X$44)+'СЕТ СН'!$F$14+СВЦЭМ!$D$10+'СЕТ СН'!$F$6-'СЕТ СН'!$F$26</f>
        <v>1229.9124726199998</v>
      </c>
      <c r="Y49" s="36">
        <f>SUMIFS(СВЦЭМ!$D$33:$D$776,СВЦЭМ!$A$33:$A$776,$A49,СВЦЭМ!$B$33:$B$776,Y$44)+'СЕТ СН'!$F$14+СВЦЭМ!$D$10+'СЕТ СН'!$F$6-'СЕТ СН'!$F$26</f>
        <v>1245.1349634999999</v>
      </c>
    </row>
    <row r="50" spans="1:25" ht="15.75" x14ac:dyDescent="0.2">
      <c r="A50" s="35">
        <f t="shared" si="1"/>
        <v>43502</v>
      </c>
      <c r="B50" s="36">
        <f>SUMIFS(СВЦЭМ!$D$33:$D$776,СВЦЭМ!$A$33:$A$776,$A50,СВЦЭМ!$B$33:$B$776,B$44)+'СЕТ СН'!$F$14+СВЦЭМ!$D$10+'СЕТ СН'!$F$6-'СЕТ СН'!$F$26</f>
        <v>1289.9568741499997</v>
      </c>
      <c r="C50" s="36">
        <f>SUMIFS(СВЦЭМ!$D$33:$D$776,СВЦЭМ!$A$33:$A$776,$A50,СВЦЭМ!$B$33:$B$776,C$44)+'СЕТ СН'!$F$14+СВЦЭМ!$D$10+'СЕТ СН'!$F$6-'СЕТ СН'!$F$26</f>
        <v>1321.8355195199997</v>
      </c>
      <c r="D50" s="36">
        <f>SUMIFS(СВЦЭМ!$D$33:$D$776,СВЦЭМ!$A$33:$A$776,$A50,СВЦЭМ!$B$33:$B$776,D$44)+'СЕТ СН'!$F$14+СВЦЭМ!$D$10+'СЕТ СН'!$F$6-'СЕТ СН'!$F$26</f>
        <v>1332.3392406399998</v>
      </c>
      <c r="E50" s="36">
        <f>SUMIFS(СВЦЭМ!$D$33:$D$776,СВЦЭМ!$A$33:$A$776,$A50,СВЦЭМ!$B$33:$B$776,E$44)+'СЕТ СН'!$F$14+СВЦЭМ!$D$10+'СЕТ СН'!$F$6-'СЕТ СН'!$F$26</f>
        <v>1333.0445533899999</v>
      </c>
      <c r="F50" s="36">
        <f>SUMIFS(СВЦЭМ!$D$33:$D$776,СВЦЭМ!$A$33:$A$776,$A50,СВЦЭМ!$B$33:$B$776,F$44)+'СЕТ СН'!$F$14+СВЦЭМ!$D$10+'СЕТ СН'!$F$6-'СЕТ СН'!$F$26</f>
        <v>1329.5850689999997</v>
      </c>
      <c r="G50" s="36">
        <f>SUMIFS(СВЦЭМ!$D$33:$D$776,СВЦЭМ!$A$33:$A$776,$A50,СВЦЭМ!$B$33:$B$776,G$44)+'СЕТ СН'!$F$14+СВЦЭМ!$D$10+'СЕТ СН'!$F$6-'СЕТ СН'!$F$26</f>
        <v>1300.0300422699997</v>
      </c>
      <c r="H50" s="36">
        <f>SUMIFS(СВЦЭМ!$D$33:$D$776,СВЦЭМ!$A$33:$A$776,$A50,СВЦЭМ!$B$33:$B$776,H$44)+'СЕТ СН'!$F$14+СВЦЭМ!$D$10+'СЕТ СН'!$F$6-'СЕТ СН'!$F$26</f>
        <v>1263.0279473499997</v>
      </c>
      <c r="I50" s="36">
        <f>SUMIFS(СВЦЭМ!$D$33:$D$776,СВЦЭМ!$A$33:$A$776,$A50,СВЦЭМ!$B$33:$B$776,I$44)+'СЕТ СН'!$F$14+СВЦЭМ!$D$10+'СЕТ СН'!$F$6-'СЕТ СН'!$F$26</f>
        <v>1235.6795766899997</v>
      </c>
      <c r="J50" s="36">
        <f>SUMIFS(СВЦЭМ!$D$33:$D$776,СВЦЭМ!$A$33:$A$776,$A50,СВЦЭМ!$B$33:$B$776,J$44)+'СЕТ СН'!$F$14+СВЦЭМ!$D$10+'СЕТ СН'!$F$6-'СЕТ СН'!$F$26</f>
        <v>1251.9161982299997</v>
      </c>
      <c r="K50" s="36">
        <f>SUMIFS(СВЦЭМ!$D$33:$D$776,СВЦЭМ!$A$33:$A$776,$A50,СВЦЭМ!$B$33:$B$776,K$44)+'СЕТ СН'!$F$14+СВЦЭМ!$D$10+'СЕТ СН'!$F$6-'СЕТ СН'!$F$26</f>
        <v>1248.3520946499998</v>
      </c>
      <c r="L50" s="36">
        <f>SUMIFS(СВЦЭМ!$D$33:$D$776,СВЦЭМ!$A$33:$A$776,$A50,СВЦЭМ!$B$33:$B$776,L$44)+'СЕТ СН'!$F$14+СВЦЭМ!$D$10+'СЕТ СН'!$F$6-'СЕТ СН'!$F$26</f>
        <v>1257.3836818799998</v>
      </c>
      <c r="M50" s="36">
        <f>SUMIFS(СВЦЭМ!$D$33:$D$776,СВЦЭМ!$A$33:$A$776,$A50,СВЦЭМ!$B$33:$B$776,M$44)+'СЕТ СН'!$F$14+СВЦЭМ!$D$10+'СЕТ СН'!$F$6-'СЕТ СН'!$F$26</f>
        <v>1259.5590645699999</v>
      </c>
      <c r="N50" s="36">
        <f>SUMIFS(СВЦЭМ!$D$33:$D$776,СВЦЭМ!$A$33:$A$776,$A50,СВЦЭМ!$B$33:$B$776,N$44)+'СЕТ СН'!$F$14+СВЦЭМ!$D$10+'СЕТ СН'!$F$6-'СЕТ СН'!$F$26</f>
        <v>1243.4758924099999</v>
      </c>
      <c r="O50" s="36">
        <f>SUMIFS(СВЦЭМ!$D$33:$D$776,СВЦЭМ!$A$33:$A$776,$A50,СВЦЭМ!$B$33:$B$776,O$44)+'СЕТ СН'!$F$14+СВЦЭМ!$D$10+'СЕТ СН'!$F$6-'СЕТ СН'!$F$26</f>
        <v>1215.8880421199999</v>
      </c>
      <c r="P50" s="36">
        <f>SUMIFS(СВЦЭМ!$D$33:$D$776,СВЦЭМ!$A$33:$A$776,$A50,СВЦЭМ!$B$33:$B$776,P$44)+'СЕТ СН'!$F$14+СВЦЭМ!$D$10+'СЕТ СН'!$F$6-'СЕТ СН'!$F$26</f>
        <v>1213.1055119699997</v>
      </c>
      <c r="Q50" s="36">
        <f>SUMIFS(СВЦЭМ!$D$33:$D$776,СВЦЭМ!$A$33:$A$776,$A50,СВЦЭМ!$B$33:$B$776,Q$44)+'СЕТ СН'!$F$14+СВЦЭМ!$D$10+'СЕТ СН'!$F$6-'СЕТ СН'!$F$26</f>
        <v>1217.1430589599997</v>
      </c>
      <c r="R50" s="36">
        <f>SUMIFS(СВЦЭМ!$D$33:$D$776,СВЦЭМ!$A$33:$A$776,$A50,СВЦЭМ!$B$33:$B$776,R$44)+'СЕТ СН'!$F$14+СВЦЭМ!$D$10+'СЕТ СН'!$F$6-'СЕТ СН'!$F$26</f>
        <v>1209.5998226699999</v>
      </c>
      <c r="S50" s="36">
        <f>SUMIFS(СВЦЭМ!$D$33:$D$776,СВЦЭМ!$A$33:$A$776,$A50,СВЦЭМ!$B$33:$B$776,S$44)+'СЕТ СН'!$F$14+СВЦЭМ!$D$10+'СЕТ СН'!$F$6-'СЕТ СН'!$F$26</f>
        <v>1217.0110889199998</v>
      </c>
      <c r="T50" s="36">
        <f>SUMIFS(СВЦЭМ!$D$33:$D$776,СВЦЭМ!$A$33:$A$776,$A50,СВЦЭМ!$B$33:$B$776,T$44)+'СЕТ СН'!$F$14+СВЦЭМ!$D$10+'СЕТ СН'!$F$6-'СЕТ СН'!$F$26</f>
        <v>1191.1412359499998</v>
      </c>
      <c r="U50" s="36">
        <f>SUMIFS(СВЦЭМ!$D$33:$D$776,СВЦЭМ!$A$33:$A$776,$A50,СВЦЭМ!$B$33:$B$776,U$44)+'СЕТ СН'!$F$14+СВЦЭМ!$D$10+'СЕТ СН'!$F$6-'СЕТ СН'!$F$26</f>
        <v>1194.5927739599997</v>
      </c>
      <c r="V50" s="36">
        <f>SUMIFS(СВЦЭМ!$D$33:$D$776,СВЦЭМ!$A$33:$A$776,$A50,СВЦЭМ!$B$33:$B$776,V$44)+'СЕТ СН'!$F$14+СВЦЭМ!$D$10+'СЕТ СН'!$F$6-'СЕТ СН'!$F$26</f>
        <v>1217.1364888799999</v>
      </c>
      <c r="W50" s="36">
        <f>SUMIFS(СВЦЭМ!$D$33:$D$776,СВЦЭМ!$A$33:$A$776,$A50,СВЦЭМ!$B$33:$B$776,W$44)+'СЕТ СН'!$F$14+СВЦЭМ!$D$10+'СЕТ СН'!$F$6-'СЕТ СН'!$F$26</f>
        <v>1229.0993731199999</v>
      </c>
      <c r="X50" s="36">
        <f>SUMIFS(СВЦЭМ!$D$33:$D$776,СВЦЭМ!$A$33:$A$776,$A50,СВЦЭМ!$B$33:$B$776,X$44)+'СЕТ СН'!$F$14+СВЦЭМ!$D$10+'СЕТ СН'!$F$6-'СЕТ СН'!$F$26</f>
        <v>1254.6762614299998</v>
      </c>
      <c r="Y50" s="36">
        <f>SUMIFS(СВЦЭМ!$D$33:$D$776,СВЦЭМ!$A$33:$A$776,$A50,СВЦЭМ!$B$33:$B$776,Y$44)+'СЕТ СН'!$F$14+СВЦЭМ!$D$10+'СЕТ СН'!$F$6-'СЕТ СН'!$F$26</f>
        <v>1288.7207715699999</v>
      </c>
    </row>
    <row r="51" spans="1:25" ht="15.75" x14ac:dyDescent="0.2">
      <c r="A51" s="35">
        <f t="shared" si="1"/>
        <v>43503</v>
      </c>
      <c r="B51" s="36">
        <f>SUMIFS(СВЦЭМ!$D$33:$D$776,СВЦЭМ!$A$33:$A$776,$A51,СВЦЭМ!$B$33:$B$776,B$44)+'СЕТ СН'!$F$14+СВЦЭМ!$D$10+'СЕТ СН'!$F$6-'СЕТ СН'!$F$26</f>
        <v>1317.9697960999997</v>
      </c>
      <c r="C51" s="36">
        <f>SUMIFS(СВЦЭМ!$D$33:$D$776,СВЦЭМ!$A$33:$A$776,$A51,СВЦЭМ!$B$33:$B$776,C$44)+'СЕТ СН'!$F$14+СВЦЭМ!$D$10+'СЕТ СН'!$F$6-'СЕТ СН'!$F$26</f>
        <v>1337.6472510499998</v>
      </c>
      <c r="D51" s="36">
        <f>SUMIFS(СВЦЭМ!$D$33:$D$776,СВЦЭМ!$A$33:$A$776,$A51,СВЦЭМ!$B$33:$B$776,D$44)+'СЕТ СН'!$F$14+СВЦЭМ!$D$10+'СЕТ СН'!$F$6-'СЕТ СН'!$F$26</f>
        <v>1357.7879032499998</v>
      </c>
      <c r="E51" s="36">
        <f>SUMIFS(СВЦЭМ!$D$33:$D$776,СВЦЭМ!$A$33:$A$776,$A51,СВЦЭМ!$B$33:$B$776,E$44)+'СЕТ СН'!$F$14+СВЦЭМ!$D$10+'СЕТ СН'!$F$6-'СЕТ СН'!$F$26</f>
        <v>1384.4608002399998</v>
      </c>
      <c r="F51" s="36">
        <f>SUMIFS(СВЦЭМ!$D$33:$D$776,СВЦЭМ!$A$33:$A$776,$A51,СВЦЭМ!$B$33:$B$776,F$44)+'СЕТ СН'!$F$14+СВЦЭМ!$D$10+'СЕТ СН'!$F$6-'СЕТ СН'!$F$26</f>
        <v>1364.8012483399998</v>
      </c>
      <c r="G51" s="36">
        <f>SUMIFS(СВЦЭМ!$D$33:$D$776,СВЦЭМ!$A$33:$A$776,$A51,СВЦЭМ!$B$33:$B$776,G$44)+'СЕТ СН'!$F$14+СВЦЭМ!$D$10+'СЕТ СН'!$F$6-'СЕТ СН'!$F$26</f>
        <v>1349.5128970999999</v>
      </c>
      <c r="H51" s="36">
        <f>SUMIFS(СВЦЭМ!$D$33:$D$776,СВЦЭМ!$A$33:$A$776,$A51,СВЦЭМ!$B$33:$B$776,H$44)+'СЕТ СН'!$F$14+СВЦЭМ!$D$10+'СЕТ СН'!$F$6-'СЕТ СН'!$F$26</f>
        <v>1316.0909420599999</v>
      </c>
      <c r="I51" s="36">
        <f>SUMIFS(СВЦЭМ!$D$33:$D$776,СВЦЭМ!$A$33:$A$776,$A51,СВЦЭМ!$B$33:$B$776,I$44)+'СЕТ СН'!$F$14+СВЦЭМ!$D$10+'СЕТ СН'!$F$6-'СЕТ СН'!$F$26</f>
        <v>1294.2268530199999</v>
      </c>
      <c r="J51" s="36">
        <f>SUMIFS(СВЦЭМ!$D$33:$D$776,СВЦЭМ!$A$33:$A$776,$A51,СВЦЭМ!$B$33:$B$776,J$44)+'СЕТ СН'!$F$14+СВЦЭМ!$D$10+'СЕТ СН'!$F$6-'СЕТ СН'!$F$26</f>
        <v>1281.5835079499998</v>
      </c>
      <c r="K51" s="36">
        <f>SUMIFS(СВЦЭМ!$D$33:$D$776,СВЦЭМ!$A$33:$A$776,$A51,СВЦЭМ!$B$33:$B$776,K$44)+'СЕТ СН'!$F$14+СВЦЭМ!$D$10+'СЕТ СН'!$F$6-'СЕТ СН'!$F$26</f>
        <v>1269.9306083599997</v>
      </c>
      <c r="L51" s="36">
        <f>SUMIFS(СВЦЭМ!$D$33:$D$776,СВЦЭМ!$A$33:$A$776,$A51,СВЦЭМ!$B$33:$B$776,L$44)+'СЕТ СН'!$F$14+СВЦЭМ!$D$10+'СЕТ СН'!$F$6-'СЕТ СН'!$F$26</f>
        <v>1269.0669685999999</v>
      </c>
      <c r="M51" s="36">
        <f>SUMIFS(СВЦЭМ!$D$33:$D$776,СВЦЭМ!$A$33:$A$776,$A51,СВЦЭМ!$B$33:$B$776,M$44)+'СЕТ СН'!$F$14+СВЦЭМ!$D$10+'СЕТ СН'!$F$6-'СЕТ СН'!$F$26</f>
        <v>1277.0571183299999</v>
      </c>
      <c r="N51" s="36">
        <f>SUMIFS(СВЦЭМ!$D$33:$D$776,СВЦЭМ!$A$33:$A$776,$A51,СВЦЭМ!$B$33:$B$776,N$44)+'СЕТ СН'!$F$14+СВЦЭМ!$D$10+'СЕТ СН'!$F$6-'СЕТ СН'!$F$26</f>
        <v>1260.1041787199997</v>
      </c>
      <c r="O51" s="36">
        <f>SUMIFS(СВЦЭМ!$D$33:$D$776,СВЦЭМ!$A$33:$A$776,$A51,СВЦЭМ!$B$33:$B$776,O$44)+'СЕТ СН'!$F$14+СВЦЭМ!$D$10+'СЕТ СН'!$F$6-'СЕТ СН'!$F$26</f>
        <v>1223.9695124499999</v>
      </c>
      <c r="P51" s="36">
        <f>SUMIFS(СВЦЭМ!$D$33:$D$776,СВЦЭМ!$A$33:$A$776,$A51,СВЦЭМ!$B$33:$B$776,P$44)+'СЕТ СН'!$F$14+СВЦЭМ!$D$10+'СЕТ СН'!$F$6-'СЕТ СН'!$F$26</f>
        <v>1222.5019618699998</v>
      </c>
      <c r="Q51" s="36">
        <f>SUMIFS(СВЦЭМ!$D$33:$D$776,СВЦЭМ!$A$33:$A$776,$A51,СВЦЭМ!$B$33:$B$776,Q$44)+'СЕТ СН'!$F$14+СВЦЭМ!$D$10+'СЕТ СН'!$F$6-'СЕТ СН'!$F$26</f>
        <v>1226.9720192899997</v>
      </c>
      <c r="R51" s="36">
        <f>SUMIFS(СВЦЭМ!$D$33:$D$776,СВЦЭМ!$A$33:$A$776,$A51,СВЦЭМ!$B$33:$B$776,R$44)+'СЕТ СН'!$F$14+СВЦЭМ!$D$10+'СЕТ СН'!$F$6-'СЕТ СН'!$F$26</f>
        <v>1226.0705580999997</v>
      </c>
      <c r="S51" s="36">
        <f>SUMIFS(СВЦЭМ!$D$33:$D$776,СВЦЭМ!$A$33:$A$776,$A51,СВЦЭМ!$B$33:$B$776,S$44)+'СЕТ СН'!$F$14+СВЦЭМ!$D$10+'СЕТ СН'!$F$6-'СЕТ СН'!$F$26</f>
        <v>1216.0151872499998</v>
      </c>
      <c r="T51" s="36">
        <f>SUMIFS(СВЦЭМ!$D$33:$D$776,СВЦЭМ!$A$33:$A$776,$A51,СВЦЭМ!$B$33:$B$776,T$44)+'СЕТ СН'!$F$14+СВЦЭМ!$D$10+'СЕТ СН'!$F$6-'СЕТ СН'!$F$26</f>
        <v>1175.7680453199998</v>
      </c>
      <c r="U51" s="36">
        <f>SUMIFS(СВЦЭМ!$D$33:$D$776,СВЦЭМ!$A$33:$A$776,$A51,СВЦЭМ!$B$33:$B$776,U$44)+'СЕТ СН'!$F$14+СВЦЭМ!$D$10+'СЕТ СН'!$F$6-'СЕТ СН'!$F$26</f>
        <v>1167.6881876899997</v>
      </c>
      <c r="V51" s="36">
        <f>SUMIFS(СВЦЭМ!$D$33:$D$776,СВЦЭМ!$A$33:$A$776,$A51,СВЦЭМ!$B$33:$B$776,V$44)+'СЕТ СН'!$F$14+СВЦЭМ!$D$10+'СЕТ СН'!$F$6-'СЕТ СН'!$F$26</f>
        <v>1186.4822577999998</v>
      </c>
      <c r="W51" s="36">
        <f>SUMIFS(СВЦЭМ!$D$33:$D$776,СВЦЭМ!$A$33:$A$776,$A51,СВЦЭМ!$B$33:$B$776,W$44)+'СЕТ СН'!$F$14+СВЦЭМ!$D$10+'СЕТ СН'!$F$6-'СЕТ СН'!$F$26</f>
        <v>1205.2079177199998</v>
      </c>
      <c r="X51" s="36">
        <f>SUMIFS(СВЦЭМ!$D$33:$D$776,СВЦЭМ!$A$33:$A$776,$A51,СВЦЭМ!$B$33:$B$776,X$44)+'СЕТ СН'!$F$14+СВЦЭМ!$D$10+'СЕТ СН'!$F$6-'СЕТ СН'!$F$26</f>
        <v>1224.9379044799998</v>
      </c>
      <c r="Y51" s="36">
        <f>SUMIFS(СВЦЭМ!$D$33:$D$776,СВЦЭМ!$A$33:$A$776,$A51,СВЦЭМ!$B$33:$B$776,Y$44)+'СЕТ СН'!$F$14+СВЦЭМ!$D$10+'СЕТ СН'!$F$6-'СЕТ СН'!$F$26</f>
        <v>1244.4249166399998</v>
      </c>
    </row>
    <row r="52" spans="1:25" ht="15.75" x14ac:dyDescent="0.2">
      <c r="A52" s="35">
        <f t="shared" si="1"/>
        <v>43504</v>
      </c>
      <c r="B52" s="36">
        <f>SUMIFS(СВЦЭМ!$D$33:$D$776,СВЦЭМ!$A$33:$A$776,$A52,СВЦЭМ!$B$33:$B$776,B$44)+'СЕТ СН'!$F$14+СВЦЭМ!$D$10+'СЕТ СН'!$F$6-'СЕТ СН'!$F$26</f>
        <v>1322.4130973099998</v>
      </c>
      <c r="C52" s="36">
        <f>SUMIFS(СВЦЭМ!$D$33:$D$776,СВЦЭМ!$A$33:$A$776,$A52,СВЦЭМ!$B$33:$B$776,C$44)+'СЕТ СН'!$F$14+СВЦЭМ!$D$10+'СЕТ СН'!$F$6-'СЕТ СН'!$F$26</f>
        <v>1345.2455460699998</v>
      </c>
      <c r="D52" s="36">
        <f>SUMIFS(СВЦЭМ!$D$33:$D$776,СВЦЭМ!$A$33:$A$776,$A52,СВЦЭМ!$B$33:$B$776,D$44)+'СЕТ СН'!$F$14+СВЦЭМ!$D$10+'СЕТ СН'!$F$6-'СЕТ СН'!$F$26</f>
        <v>1360.1979465199997</v>
      </c>
      <c r="E52" s="36">
        <f>SUMIFS(СВЦЭМ!$D$33:$D$776,СВЦЭМ!$A$33:$A$776,$A52,СВЦЭМ!$B$33:$B$776,E$44)+'СЕТ СН'!$F$14+СВЦЭМ!$D$10+'СЕТ СН'!$F$6-'СЕТ СН'!$F$26</f>
        <v>1390.8298319199998</v>
      </c>
      <c r="F52" s="36">
        <f>SUMIFS(СВЦЭМ!$D$33:$D$776,СВЦЭМ!$A$33:$A$776,$A52,СВЦЭМ!$B$33:$B$776,F$44)+'СЕТ СН'!$F$14+СВЦЭМ!$D$10+'СЕТ СН'!$F$6-'СЕТ СН'!$F$26</f>
        <v>1380.1331806799999</v>
      </c>
      <c r="G52" s="36">
        <f>SUMIFS(СВЦЭМ!$D$33:$D$776,СВЦЭМ!$A$33:$A$776,$A52,СВЦЭМ!$B$33:$B$776,G$44)+'СЕТ СН'!$F$14+СВЦЭМ!$D$10+'СЕТ СН'!$F$6-'СЕТ СН'!$F$26</f>
        <v>1348.8423617199999</v>
      </c>
      <c r="H52" s="36">
        <f>SUMIFS(СВЦЭМ!$D$33:$D$776,СВЦЭМ!$A$33:$A$776,$A52,СВЦЭМ!$B$33:$B$776,H$44)+'СЕТ СН'!$F$14+СВЦЭМ!$D$10+'СЕТ СН'!$F$6-'СЕТ СН'!$F$26</f>
        <v>1310.3661652999999</v>
      </c>
      <c r="I52" s="36">
        <f>SUMIFS(СВЦЭМ!$D$33:$D$776,СВЦЭМ!$A$33:$A$776,$A52,СВЦЭМ!$B$33:$B$776,I$44)+'СЕТ СН'!$F$14+СВЦЭМ!$D$10+'СЕТ СН'!$F$6-'СЕТ СН'!$F$26</f>
        <v>1293.9074680599999</v>
      </c>
      <c r="J52" s="36">
        <f>SUMIFS(СВЦЭМ!$D$33:$D$776,СВЦЭМ!$A$33:$A$776,$A52,СВЦЭМ!$B$33:$B$776,J$44)+'СЕТ СН'!$F$14+СВЦЭМ!$D$10+'СЕТ СН'!$F$6-'СЕТ СН'!$F$26</f>
        <v>1274.2931123999999</v>
      </c>
      <c r="K52" s="36">
        <f>SUMIFS(СВЦЭМ!$D$33:$D$776,СВЦЭМ!$A$33:$A$776,$A52,СВЦЭМ!$B$33:$B$776,K$44)+'СЕТ СН'!$F$14+СВЦЭМ!$D$10+'СЕТ СН'!$F$6-'СЕТ СН'!$F$26</f>
        <v>1242.5539298799997</v>
      </c>
      <c r="L52" s="36">
        <f>SUMIFS(СВЦЭМ!$D$33:$D$776,СВЦЭМ!$A$33:$A$776,$A52,СВЦЭМ!$B$33:$B$776,L$44)+'СЕТ СН'!$F$14+СВЦЭМ!$D$10+'СЕТ СН'!$F$6-'СЕТ СН'!$F$26</f>
        <v>1214.9988503299999</v>
      </c>
      <c r="M52" s="36">
        <f>SUMIFS(СВЦЭМ!$D$33:$D$776,СВЦЭМ!$A$33:$A$776,$A52,СВЦЭМ!$B$33:$B$776,M$44)+'СЕТ СН'!$F$14+СВЦЭМ!$D$10+'СЕТ СН'!$F$6-'СЕТ СН'!$F$26</f>
        <v>1224.5770586799997</v>
      </c>
      <c r="N52" s="36">
        <f>SUMIFS(СВЦЭМ!$D$33:$D$776,СВЦЭМ!$A$33:$A$776,$A52,СВЦЭМ!$B$33:$B$776,N$44)+'СЕТ СН'!$F$14+СВЦЭМ!$D$10+'СЕТ СН'!$F$6-'СЕТ СН'!$F$26</f>
        <v>1214.3449232099997</v>
      </c>
      <c r="O52" s="36">
        <f>SUMIFS(СВЦЭМ!$D$33:$D$776,СВЦЭМ!$A$33:$A$776,$A52,СВЦЭМ!$B$33:$B$776,O$44)+'СЕТ СН'!$F$14+СВЦЭМ!$D$10+'СЕТ СН'!$F$6-'СЕТ СН'!$F$26</f>
        <v>1210.4404131599997</v>
      </c>
      <c r="P52" s="36">
        <f>SUMIFS(СВЦЭМ!$D$33:$D$776,СВЦЭМ!$A$33:$A$776,$A52,СВЦЭМ!$B$33:$B$776,P$44)+'СЕТ СН'!$F$14+СВЦЭМ!$D$10+'СЕТ СН'!$F$6-'СЕТ СН'!$F$26</f>
        <v>1225.1794987299998</v>
      </c>
      <c r="Q52" s="36">
        <f>SUMIFS(СВЦЭМ!$D$33:$D$776,СВЦЭМ!$A$33:$A$776,$A52,СВЦЭМ!$B$33:$B$776,Q$44)+'СЕТ СН'!$F$14+СВЦЭМ!$D$10+'СЕТ СН'!$F$6-'СЕТ СН'!$F$26</f>
        <v>1232.1766087699998</v>
      </c>
      <c r="R52" s="36">
        <f>SUMIFS(СВЦЭМ!$D$33:$D$776,СВЦЭМ!$A$33:$A$776,$A52,СВЦЭМ!$B$33:$B$776,R$44)+'СЕТ СН'!$F$14+СВЦЭМ!$D$10+'СЕТ СН'!$F$6-'СЕТ СН'!$F$26</f>
        <v>1232.7463326199997</v>
      </c>
      <c r="S52" s="36">
        <f>SUMIFS(СВЦЭМ!$D$33:$D$776,СВЦЭМ!$A$33:$A$776,$A52,СВЦЭМ!$B$33:$B$776,S$44)+'СЕТ СН'!$F$14+СВЦЭМ!$D$10+'СЕТ СН'!$F$6-'СЕТ СН'!$F$26</f>
        <v>1216.7507014099999</v>
      </c>
      <c r="T52" s="36">
        <f>SUMIFS(СВЦЭМ!$D$33:$D$776,СВЦЭМ!$A$33:$A$776,$A52,СВЦЭМ!$B$33:$B$776,T$44)+'СЕТ СН'!$F$14+СВЦЭМ!$D$10+'СЕТ СН'!$F$6-'СЕТ СН'!$F$26</f>
        <v>1168.3514588099997</v>
      </c>
      <c r="U52" s="36">
        <f>SUMIFS(СВЦЭМ!$D$33:$D$776,СВЦЭМ!$A$33:$A$776,$A52,СВЦЭМ!$B$33:$B$776,U$44)+'СЕТ СН'!$F$14+СВЦЭМ!$D$10+'СЕТ СН'!$F$6-'СЕТ СН'!$F$26</f>
        <v>1164.6633576199997</v>
      </c>
      <c r="V52" s="36">
        <f>SUMIFS(СВЦЭМ!$D$33:$D$776,СВЦЭМ!$A$33:$A$776,$A52,СВЦЭМ!$B$33:$B$776,V$44)+'СЕТ СН'!$F$14+СВЦЭМ!$D$10+'СЕТ СН'!$F$6-'СЕТ СН'!$F$26</f>
        <v>1196.5301005599997</v>
      </c>
      <c r="W52" s="36">
        <f>SUMIFS(СВЦЭМ!$D$33:$D$776,СВЦЭМ!$A$33:$A$776,$A52,СВЦЭМ!$B$33:$B$776,W$44)+'СЕТ СН'!$F$14+СВЦЭМ!$D$10+'СЕТ СН'!$F$6-'СЕТ СН'!$F$26</f>
        <v>1226.1022733199998</v>
      </c>
      <c r="X52" s="36">
        <f>SUMIFS(СВЦЭМ!$D$33:$D$776,СВЦЭМ!$A$33:$A$776,$A52,СВЦЭМ!$B$33:$B$776,X$44)+'СЕТ СН'!$F$14+СВЦЭМ!$D$10+'СЕТ СН'!$F$6-'СЕТ СН'!$F$26</f>
        <v>1258.2132030399998</v>
      </c>
      <c r="Y52" s="36">
        <f>SUMIFS(СВЦЭМ!$D$33:$D$776,СВЦЭМ!$A$33:$A$776,$A52,СВЦЭМ!$B$33:$B$776,Y$44)+'СЕТ СН'!$F$14+СВЦЭМ!$D$10+'СЕТ СН'!$F$6-'СЕТ СН'!$F$26</f>
        <v>1274.7854588599998</v>
      </c>
    </row>
    <row r="53" spans="1:25" ht="15.75" x14ac:dyDescent="0.2">
      <c r="A53" s="35">
        <f t="shared" si="1"/>
        <v>43505</v>
      </c>
      <c r="B53" s="36">
        <f>SUMIFS(СВЦЭМ!$D$33:$D$776,СВЦЭМ!$A$33:$A$776,$A53,СВЦЭМ!$B$33:$B$776,B$44)+'СЕТ СН'!$F$14+СВЦЭМ!$D$10+'СЕТ СН'!$F$6-'СЕТ СН'!$F$26</f>
        <v>1289.2623688499998</v>
      </c>
      <c r="C53" s="36">
        <f>SUMIFS(СВЦЭМ!$D$33:$D$776,СВЦЭМ!$A$33:$A$776,$A53,СВЦЭМ!$B$33:$B$776,C$44)+'СЕТ СН'!$F$14+СВЦЭМ!$D$10+'СЕТ СН'!$F$6-'СЕТ СН'!$F$26</f>
        <v>1321.3898263899998</v>
      </c>
      <c r="D53" s="36">
        <f>SUMIFS(СВЦЭМ!$D$33:$D$776,СВЦЭМ!$A$33:$A$776,$A53,СВЦЭМ!$B$33:$B$776,D$44)+'СЕТ СН'!$F$14+СВЦЭМ!$D$10+'СЕТ СН'!$F$6-'СЕТ СН'!$F$26</f>
        <v>1340.1240669999997</v>
      </c>
      <c r="E53" s="36">
        <f>SUMIFS(СВЦЭМ!$D$33:$D$776,СВЦЭМ!$A$33:$A$776,$A53,СВЦЭМ!$B$33:$B$776,E$44)+'СЕТ СН'!$F$14+СВЦЭМ!$D$10+'СЕТ СН'!$F$6-'СЕТ СН'!$F$26</f>
        <v>1340.5136378899999</v>
      </c>
      <c r="F53" s="36">
        <f>SUMIFS(СВЦЭМ!$D$33:$D$776,СВЦЭМ!$A$33:$A$776,$A53,СВЦЭМ!$B$33:$B$776,F$44)+'СЕТ СН'!$F$14+СВЦЭМ!$D$10+'СЕТ СН'!$F$6-'СЕТ СН'!$F$26</f>
        <v>1337.3678687499998</v>
      </c>
      <c r="G53" s="36">
        <f>SUMIFS(СВЦЭМ!$D$33:$D$776,СВЦЭМ!$A$33:$A$776,$A53,СВЦЭМ!$B$33:$B$776,G$44)+'СЕТ СН'!$F$14+СВЦЭМ!$D$10+'СЕТ СН'!$F$6-'СЕТ СН'!$F$26</f>
        <v>1335.4270446599999</v>
      </c>
      <c r="H53" s="36">
        <f>SUMIFS(СВЦЭМ!$D$33:$D$776,СВЦЭМ!$A$33:$A$776,$A53,СВЦЭМ!$B$33:$B$776,H$44)+'СЕТ СН'!$F$14+СВЦЭМ!$D$10+'СЕТ СН'!$F$6-'СЕТ СН'!$F$26</f>
        <v>1310.6626204699999</v>
      </c>
      <c r="I53" s="36">
        <f>SUMIFS(СВЦЭМ!$D$33:$D$776,СВЦЭМ!$A$33:$A$776,$A53,СВЦЭМ!$B$33:$B$776,I$44)+'СЕТ СН'!$F$14+СВЦЭМ!$D$10+'СЕТ СН'!$F$6-'СЕТ СН'!$F$26</f>
        <v>1295.3570438799998</v>
      </c>
      <c r="J53" s="36">
        <f>SUMIFS(СВЦЭМ!$D$33:$D$776,СВЦЭМ!$A$33:$A$776,$A53,СВЦЭМ!$B$33:$B$776,J$44)+'СЕТ СН'!$F$14+СВЦЭМ!$D$10+'СЕТ СН'!$F$6-'СЕТ СН'!$F$26</f>
        <v>1251.0487262599997</v>
      </c>
      <c r="K53" s="36">
        <f>SUMIFS(СВЦЭМ!$D$33:$D$776,СВЦЭМ!$A$33:$A$776,$A53,СВЦЭМ!$B$33:$B$776,K$44)+'СЕТ СН'!$F$14+СВЦЭМ!$D$10+'СЕТ СН'!$F$6-'СЕТ СН'!$F$26</f>
        <v>1224.8534015199998</v>
      </c>
      <c r="L53" s="36">
        <f>SUMIFS(СВЦЭМ!$D$33:$D$776,СВЦЭМ!$A$33:$A$776,$A53,СВЦЭМ!$B$33:$B$776,L$44)+'СЕТ СН'!$F$14+СВЦЭМ!$D$10+'СЕТ СН'!$F$6-'СЕТ СН'!$F$26</f>
        <v>1220.1004437899999</v>
      </c>
      <c r="M53" s="36">
        <f>SUMIFS(СВЦЭМ!$D$33:$D$776,СВЦЭМ!$A$33:$A$776,$A53,СВЦЭМ!$B$33:$B$776,M$44)+'СЕТ СН'!$F$14+СВЦЭМ!$D$10+'СЕТ СН'!$F$6-'СЕТ СН'!$F$26</f>
        <v>1227.5231917999997</v>
      </c>
      <c r="N53" s="36">
        <f>SUMIFS(СВЦЭМ!$D$33:$D$776,СВЦЭМ!$A$33:$A$776,$A53,СВЦЭМ!$B$33:$B$776,N$44)+'СЕТ СН'!$F$14+СВЦЭМ!$D$10+'СЕТ СН'!$F$6-'СЕТ СН'!$F$26</f>
        <v>1230.0177638799998</v>
      </c>
      <c r="O53" s="36">
        <f>SUMIFS(СВЦЭМ!$D$33:$D$776,СВЦЭМ!$A$33:$A$776,$A53,СВЦЭМ!$B$33:$B$776,O$44)+'СЕТ СН'!$F$14+СВЦЭМ!$D$10+'СЕТ СН'!$F$6-'СЕТ СН'!$F$26</f>
        <v>1213.9705743699999</v>
      </c>
      <c r="P53" s="36">
        <f>SUMIFS(СВЦЭМ!$D$33:$D$776,СВЦЭМ!$A$33:$A$776,$A53,СВЦЭМ!$B$33:$B$776,P$44)+'СЕТ СН'!$F$14+СВЦЭМ!$D$10+'СЕТ СН'!$F$6-'СЕТ СН'!$F$26</f>
        <v>1213.0410694699999</v>
      </c>
      <c r="Q53" s="36">
        <f>SUMIFS(СВЦЭМ!$D$33:$D$776,СВЦЭМ!$A$33:$A$776,$A53,СВЦЭМ!$B$33:$B$776,Q$44)+'СЕТ СН'!$F$14+СВЦЭМ!$D$10+'СЕТ СН'!$F$6-'СЕТ СН'!$F$26</f>
        <v>1221.3008496699997</v>
      </c>
      <c r="R53" s="36">
        <f>SUMIFS(СВЦЭМ!$D$33:$D$776,СВЦЭМ!$A$33:$A$776,$A53,СВЦЭМ!$B$33:$B$776,R$44)+'СЕТ СН'!$F$14+СВЦЭМ!$D$10+'СЕТ СН'!$F$6-'СЕТ СН'!$F$26</f>
        <v>1201.8486579699997</v>
      </c>
      <c r="S53" s="36">
        <f>SUMIFS(СВЦЭМ!$D$33:$D$776,СВЦЭМ!$A$33:$A$776,$A53,СВЦЭМ!$B$33:$B$776,S$44)+'СЕТ СН'!$F$14+СВЦЭМ!$D$10+'СЕТ СН'!$F$6-'СЕТ СН'!$F$26</f>
        <v>1183.5437305799999</v>
      </c>
      <c r="T53" s="36">
        <f>SUMIFS(СВЦЭМ!$D$33:$D$776,СВЦЭМ!$A$33:$A$776,$A53,СВЦЭМ!$B$33:$B$776,T$44)+'СЕТ СН'!$F$14+СВЦЭМ!$D$10+'СЕТ СН'!$F$6-'СЕТ СН'!$F$26</f>
        <v>1141.8795183199998</v>
      </c>
      <c r="U53" s="36">
        <f>SUMIFS(СВЦЭМ!$D$33:$D$776,СВЦЭМ!$A$33:$A$776,$A53,СВЦЭМ!$B$33:$B$776,U$44)+'СЕТ СН'!$F$14+СВЦЭМ!$D$10+'СЕТ СН'!$F$6-'СЕТ СН'!$F$26</f>
        <v>1133.1951570099998</v>
      </c>
      <c r="V53" s="36">
        <f>SUMIFS(СВЦЭМ!$D$33:$D$776,СВЦЭМ!$A$33:$A$776,$A53,СВЦЭМ!$B$33:$B$776,V$44)+'СЕТ СН'!$F$14+СВЦЭМ!$D$10+'СЕТ СН'!$F$6-'СЕТ СН'!$F$26</f>
        <v>1150.8123023899998</v>
      </c>
      <c r="W53" s="36">
        <f>SUMIFS(СВЦЭМ!$D$33:$D$776,СВЦЭМ!$A$33:$A$776,$A53,СВЦЭМ!$B$33:$B$776,W$44)+'СЕТ СН'!$F$14+СВЦЭМ!$D$10+'СЕТ СН'!$F$6-'СЕТ СН'!$F$26</f>
        <v>1171.0678829999997</v>
      </c>
      <c r="X53" s="36">
        <f>SUMIFS(СВЦЭМ!$D$33:$D$776,СВЦЭМ!$A$33:$A$776,$A53,СВЦЭМ!$B$33:$B$776,X$44)+'СЕТ СН'!$F$14+СВЦЭМ!$D$10+'СЕТ СН'!$F$6-'СЕТ СН'!$F$26</f>
        <v>1193.9118161499998</v>
      </c>
      <c r="Y53" s="36">
        <f>SUMIFS(СВЦЭМ!$D$33:$D$776,СВЦЭМ!$A$33:$A$776,$A53,СВЦЭМ!$B$33:$B$776,Y$44)+'СЕТ СН'!$F$14+СВЦЭМ!$D$10+'СЕТ СН'!$F$6-'СЕТ СН'!$F$26</f>
        <v>1223.0914975999999</v>
      </c>
    </row>
    <row r="54" spans="1:25" ht="15.75" x14ac:dyDescent="0.2">
      <c r="A54" s="35">
        <f t="shared" si="1"/>
        <v>43506</v>
      </c>
      <c r="B54" s="36">
        <f>SUMIFS(СВЦЭМ!$D$33:$D$776,СВЦЭМ!$A$33:$A$776,$A54,СВЦЭМ!$B$33:$B$776,B$44)+'СЕТ СН'!$F$14+СВЦЭМ!$D$10+'СЕТ СН'!$F$6-'СЕТ СН'!$F$26</f>
        <v>1246.5341809799997</v>
      </c>
      <c r="C54" s="36">
        <f>SUMIFS(СВЦЭМ!$D$33:$D$776,СВЦЭМ!$A$33:$A$776,$A54,СВЦЭМ!$B$33:$B$776,C$44)+'СЕТ СН'!$F$14+СВЦЭМ!$D$10+'СЕТ СН'!$F$6-'СЕТ СН'!$F$26</f>
        <v>1259.6892647199998</v>
      </c>
      <c r="D54" s="36">
        <f>SUMIFS(СВЦЭМ!$D$33:$D$776,СВЦЭМ!$A$33:$A$776,$A54,СВЦЭМ!$B$33:$B$776,D$44)+'СЕТ СН'!$F$14+СВЦЭМ!$D$10+'СЕТ СН'!$F$6-'СЕТ СН'!$F$26</f>
        <v>1298.8165672499997</v>
      </c>
      <c r="E54" s="36">
        <f>SUMIFS(СВЦЭМ!$D$33:$D$776,СВЦЭМ!$A$33:$A$776,$A54,СВЦЭМ!$B$33:$B$776,E$44)+'СЕТ СН'!$F$14+СВЦЭМ!$D$10+'СЕТ СН'!$F$6-'СЕТ СН'!$F$26</f>
        <v>1313.3816370199997</v>
      </c>
      <c r="F54" s="36">
        <f>SUMIFS(СВЦЭМ!$D$33:$D$776,СВЦЭМ!$A$33:$A$776,$A54,СВЦЭМ!$B$33:$B$776,F$44)+'СЕТ СН'!$F$14+СВЦЭМ!$D$10+'СЕТ СН'!$F$6-'СЕТ СН'!$F$26</f>
        <v>1310.3521646999998</v>
      </c>
      <c r="G54" s="36">
        <f>SUMIFS(СВЦЭМ!$D$33:$D$776,СВЦЭМ!$A$33:$A$776,$A54,СВЦЭМ!$B$33:$B$776,G$44)+'СЕТ СН'!$F$14+СВЦЭМ!$D$10+'СЕТ СН'!$F$6-'СЕТ СН'!$F$26</f>
        <v>1301.9200155099998</v>
      </c>
      <c r="H54" s="36">
        <f>SUMIFS(СВЦЭМ!$D$33:$D$776,СВЦЭМ!$A$33:$A$776,$A54,СВЦЭМ!$B$33:$B$776,H$44)+'СЕТ СН'!$F$14+СВЦЭМ!$D$10+'СЕТ СН'!$F$6-'СЕТ СН'!$F$26</f>
        <v>1290.2315659699998</v>
      </c>
      <c r="I54" s="36">
        <f>SUMIFS(СВЦЭМ!$D$33:$D$776,СВЦЭМ!$A$33:$A$776,$A54,СВЦЭМ!$B$33:$B$776,I$44)+'СЕТ СН'!$F$14+СВЦЭМ!$D$10+'СЕТ СН'!$F$6-'СЕТ СН'!$F$26</f>
        <v>1261.1943746599998</v>
      </c>
      <c r="J54" s="36">
        <f>SUMIFS(СВЦЭМ!$D$33:$D$776,СВЦЭМ!$A$33:$A$776,$A54,СВЦЭМ!$B$33:$B$776,J$44)+'СЕТ СН'!$F$14+СВЦЭМ!$D$10+'СЕТ СН'!$F$6-'СЕТ СН'!$F$26</f>
        <v>1229.3333018999999</v>
      </c>
      <c r="K54" s="36">
        <f>SUMIFS(СВЦЭМ!$D$33:$D$776,СВЦЭМ!$A$33:$A$776,$A54,СВЦЭМ!$B$33:$B$776,K$44)+'СЕТ СН'!$F$14+СВЦЭМ!$D$10+'СЕТ СН'!$F$6-'СЕТ СН'!$F$26</f>
        <v>1182.6971431599998</v>
      </c>
      <c r="L54" s="36">
        <f>SUMIFS(СВЦЭМ!$D$33:$D$776,СВЦЭМ!$A$33:$A$776,$A54,СВЦЭМ!$B$33:$B$776,L$44)+'СЕТ СН'!$F$14+СВЦЭМ!$D$10+'СЕТ СН'!$F$6-'СЕТ СН'!$F$26</f>
        <v>1158.8797152699999</v>
      </c>
      <c r="M54" s="36">
        <f>SUMIFS(СВЦЭМ!$D$33:$D$776,СВЦЭМ!$A$33:$A$776,$A54,СВЦЭМ!$B$33:$B$776,M$44)+'СЕТ СН'!$F$14+СВЦЭМ!$D$10+'СЕТ СН'!$F$6-'СЕТ СН'!$F$26</f>
        <v>1160.1499298299998</v>
      </c>
      <c r="N54" s="36">
        <f>SUMIFS(СВЦЭМ!$D$33:$D$776,СВЦЭМ!$A$33:$A$776,$A54,СВЦЭМ!$B$33:$B$776,N$44)+'СЕТ СН'!$F$14+СВЦЭМ!$D$10+'СЕТ СН'!$F$6-'СЕТ СН'!$F$26</f>
        <v>1167.2298711199999</v>
      </c>
      <c r="O54" s="36">
        <f>SUMIFS(СВЦЭМ!$D$33:$D$776,СВЦЭМ!$A$33:$A$776,$A54,СВЦЭМ!$B$33:$B$776,O$44)+'СЕТ СН'!$F$14+СВЦЭМ!$D$10+'СЕТ СН'!$F$6-'СЕТ СН'!$F$26</f>
        <v>1150.5529871999997</v>
      </c>
      <c r="P54" s="36">
        <f>SUMIFS(СВЦЭМ!$D$33:$D$776,СВЦЭМ!$A$33:$A$776,$A54,СВЦЭМ!$B$33:$B$776,P$44)+'СЕТ СН'!$F$14+СВЦЭМ!$D$10+'СЕТ СН'!$F$6-'СЕТ СН'!$F$26</f>
        <v>1149.1412334199997</v>
      </c>
      <c r="Q54" s="36">
        <f>SUMIFS(СВЦЭМ!$D$33:$D$776,СВЦЭМ!$A$33:$A$776,$A54,СВЦЭМ!$B$33:$B$776,Q$44)+'СЕТ СН'!$F$14+СВЦЭМ!$D$10+'СЕТ СН'!$F$6-'СЕТ СН'!$F$26</f>
        <v>1168.4219657399999</v>
      </c>
      <c r="R54" s="36">
        <f>SUMIFS(СВЦЭМ!$D$33:$D$776,СВЦЭМ!$A$33:$A$776,$A54,СВЦЭМ!$B$33:$B$776,R$44)+'СЕТ СН'!$F$14+СВЦЭМ!$D$10+'СЕТ СН'!$F$6-'СЕТ СН'!$F$26</f>
        <v>1182.4232313899997</v>
      </c>
      <c r="S54" s="36">
        <f>SUMIFS(СВЦЭМ!$D$33:$D$776,СВЦЭМ!$A$33:$A$776,$A54,СВЦЭМ!$B$33:$B$776,S$44)+'СЕТ СН'!$F$14+СВЦЭМ!$D$10+'СЕТ СН'!$F$6-'СЕТ СН'!$F$26</f>
        <v>1172.0393295699998</v>
      </c>
      <c r="T54" s="36">
        <f>SUMIFS(СВЦЭМ!$D$33:$D$776,СВЦЭМ!$A$33:$A$776,$A54,СВЦЭМ!$B$33:$B$776,T$44)+'СЕТ СН'!$F$14+СВЦЭМ!$D$10+'СЕТ СН'!$F$6-'СЕТ СН'!$F$26</f>
        <v>1141.3266309399999</v>
      </c>
      <c r="U54" s="36">
        <f>SUMIFS(СВЦЭМ!$D$33:$D$776,СВЦЭМ!$A$33:$A$776,$A54,СВЦЭМ!$B$33:$B$776,U$44)+'СЕТ СН'!$F$14+СВЦЭМ!$D$10+'СЕТ СН'!$F$6-'СЕТ СН'!$F$26</f>
        <v>1134.8551589799997</v>
      </c>
      <c r="V54" s="36">
        <f>SUMIFS(СВЦЭМ!$D$33:$D$776,СВЦЭМ!$A$33:$A$776,$A54,СВЦЭМ!$B$33:$B$776,V$44)+'СЕТ СН'!$F$14+СВЦЭМ!$D$10+'СЕТ СН'!$F$6-'СЕТ СН'!$F$26</f>
        <v>1114.2019705999999</v>
      </c>
      <c r="W54" s="36">
        <f>SUMIFS(СВЦЭМ!$D$33:$D$776,СВЦЭМ!$A$33:$A$776,$A54,СВЦЭМ!$B$33:$B$776,W$44)+'СЕТ СН'!$F$14+СВЦЭМ!$D$10+'СЕТ СН'!$F$6-'СЕТ СН'!$F$26</f>
        <v>1129.0279300799998</v>
      </c>
      <c r="X54" s="36">
        <f>SUMIFS(СВЦЭМ!$D$33:$D$776,СВЦЭМ!$A$33:$A$776,$A54,СВЦЭМ!$B$33:$B$776,X$44)+'СЕТ СН'!$F$14+СВЦЭМ!$D$10+'СЕТ СН'!$F$6-'СЕТ СН'!$F$26</f>
        <v>1151.5356831299998</v>
      </c>
      <c r="Y54" s="36">
        <f>SUMIFS(СВЦЭМ!$D$33:$D$776,СВЦЭМ!$A$33:$A$776,$A54,СВЦЭМ!$B$33:$B$776,Y$44)+'СЕТ СН'!$F$14+СВЦЭМ!$D$10+'СЕТ СН'!$F$6-'СЕТ СН'!$F$26</f>
        <v>1210.7712827899998</v>
      </c>
    </row>
    <row r="55" spans="1:25" ht="15.75" x14ac:dyDescent="0.2">
      <c r="A55" s="35">
        <f t="shared" si="1"/>
        <v>43507</v>
      </c>
      <c r="B55" s="36">
        <f>SUMIFS(СВЦЭМ!$D$33:$D$776,СВЦЭМ!$A$33:$A$776,$A55,СВЦЭМ!$B$33:$B$776,B$44)+'СЕТ СН'!$F$14+СВЦЭМ!$D$10+'СЕТ СН'!$F$6-'СЕТ СН'!$F$26</f>
        <v>1258.9486130199998</v>
      </c>
      <c r="C55" s="36">
        <f>SUMIFS(СВЦЭМ!$D$33:$D$776,СВЦЭМ!$A$33:$A$776,$A55,СВЦЭМ!$B$33:$B$776,C$44)+'СЕТ СН'!$F$14+СВЦЭМ!$D$10+'СЕТ СН'!$F$6-'СЕТ СН'!$F$26</f>
        <v>1280.5014435899998</v>
      </c>
      <c r="D55" s="36">
        <f>SUMIFS(СВЦЭМ!$D$33:$D$776,СВЦЭМ!$A$33:$A$776,$A55,СВЦЭМ!$B$33:$B$776,D$44)+'СЕТ СН'!$F$14+СВЦЭМ!$D$10+'СЕТ СН'!$F$6-'СЕТ СН'!$F$26</f>
        <v>1307.7390278499997</v>
      </c>
      <c r="E55" s="36">
        <f>SUMIFS(СВЦЭМ!$D$33:$D$776,СВЦЭМ!$A$33:$A$776,$A55,СВЦЭМ!$B$33:$B$776,E$44)+'СЕТ СН'!$F$14+СВЦЭМ!$D$10+'СЕТ СН'!$F$6-'СЕТ СН'!$F$26</f>
        <v>1319.2798737999999</v>
      </c>
      <c r="F55" s="36">
        <f>SUMIFS(СВЦЭМ!$D$33:$D$776,СВЦЭМ!$A$33:$A$776,$A55,СВЦЭМ!$B$33:$B$776,F$44)+'СЕТ СН'!$F$14+СВЦЭМ!$D$10+'СЕТ СН'!$F$6-'СЕТ СН'!$F$26</f>
        <v>1316.0603541899998</v>
      </c>
      <c r="G55" s="36">
        <f>SUMIFS(СВЦЭМ!$D$33:$D$776,СВЦЭМ!$A$33:$A$776,$A55,СВЦЭМ!$B$33:$B$776,G$44)+'СЕТ СН'!$F$14+СВЦЭМ!$D$10+'СЕТ СН'!$F$6-'СЕТ СН'!$F$26</f>
        <v>1304.8100816999997</v>
      </c>
      <c r="H55" s="36">
        <f>SUMIFS(СВЦЭМ!$D$33:$D$776,СВЦЭМ!$A$33:$A$776,$A55,СВЦЭМ!$B$33:$B$776,H$44)+'СЕТ СН'!$F$14+СВЦЭМ!$D$10+'СЕТ СН'!$F$6-'СЕТ СН'!$F$26</f>
        <v>1253.7388528199999</v>
      </c>
      <c r="I55" s="36">
        <f>SUMIFS(СВЦЭМ!$D$33:$D$776,СВЦЭМ!$A$33:$A$776,$A55,СВЦЭМ!$B$33:$B$776,I$44)+'СЕТ СН'!$F$14+СВЦЭМ!$D$10+'СЕТ СН'!$F$6-'СЕТ СН'!$F$26</f>
        <v>1219.3409260999997</v>
      </c>
      <c r="J55" s="36">
        <f>SUMIFS(СВЦЭМ!$D$33:$D$776,СВЦЭМ!$A$33:$A$776,$A55,СВЦЭМ!$B$33:$B$776,J$44)+'СЕТ СН'!$F$14+СВЦЭМ!$D$10+'СЕТ СН'!$F$6-'СЕТ СН'!$F$26</f>
        <v>1207.3183979499997</v>
      </c>
      <c r="K55" s="36">
        <f>SUMIFS(СВЦЭМ!$D$33:$D$776,СВЦЭМ!$A$33:$A$776,$A55,СВЦЭМ!$B$33:$B$776,K$44)+'СЕТ СН'!$F$14+СВЦЭМ!$D$10+'СЕТ СН'!$F$6-'СЕТ СН'!$F$26</f>
        <v>1206.9731059599999</v>
      </c>
      <c r="L55" s="36">
        <f>SUMIFS(СВЦЭМ!$D$33:$D$776,СВЦЭМ!$A$33:$A$776,$A55,СВЦЭМ!$B$33:$B$776,L$44)+'СЕТ СН'!$F$14+СВЦЭМ!$D$10+'СЕТ СН'!$F$6-'СЕТ СН'!$F$26</f>
        <v>1195.1805795899998</v>
      </c>
      <c r="M55" s="36">
        <f>SUMIFS(СВЦЭМ!$D$33:$D$776,СВЦЭМ!$A$33:$A$776,$A55,СВЦЭМ!$B$33:$B$776,M$44)+'СЕТ СН'!$F$14+СВЦЭМ!$D$10+'СЕТ СН'!$F$6-'СЕТ СН'!$F$26</f>
        <v>1197.5792045399999</v>
      </c>
      <c r="N55" s="36">
        <f>SUMIFS(СВЦЭМ!$D$33:$D$776,СВЦЭМ!$A$33:$A$776,$A55,СВЦЭМ!$B$33:$B$776,N$44)+'СЕТ СН'!$F$14+СВЦЭМ!$D$10+'СЕТ СН'!$F$6-'СЕТ СН'!$F$26</f>
        <v>1203.4498411699999</v>
      </c>
      <c r="O55" s="36">
        <f>SUMIFS(СВЦЭМ!$D$33:$D$776,СВЦЭМ!$A$33:$A$776,$A55,СВЦЭМ!$B$33:$B$776,O$44)+'СЕТ СН'!$F$14+СВЦЭМ!$D$10+'СЕТ СН'!$F$6-'СЕТ СН'!$F$26</f>
        <v>1170.9207707899998</v>
      </c>
      <c r="P55" s="36">
        <f>SUMIFS(СВЦЭМ!$D$33:$D$776,СВЦЭМ!$A$33:$A$776,$A55,СВЦЭМ!$B$33:$B$776,P$44)+'СЕТ СН'!$F$14+СВЦЭМ!$D$10+'СЕТ СН'!$F$6-'СЕТ СН'!$F$26</f>
        <v>1187.3799029299998</v>
      </c>
      <c r="Q55" s="36">
        <f>SUMIFS(СВЦЭМ!$D$33:$D$776,СВЦЭМ!$A$33:$A$776,$A55,СВЦЭМ!$B$33:$B$776,Q$44)+'СЕТ СН'!$F$14+СВЦЭМ!$D$10+'СЕТ СН'!$F$6-'СЕТ СН'!$F$26</f>
        <v>1185.0381584899999</v>
      </c>
      <c r="R55" s="36">
        <f>SUMIFS(СВЦЭМ!$D$33:$D$776,СВЦЭМ!$A$33:$A$776,$A55,СВЦЭМ!$B$33:$B$776,R$44)+'СЕТ СН'!$F$14+СВЦЭМ!$D$10+'СЕТ СН'!$F$6-'СЕТ СН'!$F$26</f>
        <v>1183.8927536299998</v>
      </c>
      <c r="S55" s="36">
        <f>SUMIFS(СВЦЭМ!$D$33:$D$776,СВЦЭМ!$A$33:$A$776,$A55,СВЦЭМ!$B$33:$B$776,S$44)+'СЕТ СН'!$F$14+СВЦЭМ!$D$10+'СЕТ СН'!$F$6-'СЕТ СН'!$F$26</f>
        <v>1172.3548714499998</v>
      </c>
      <c r="T55" s="36">
        <f>SUMIFS(СВЦЭМ!$D$33:$D$776,СВЦЭМ!$A$33:$A$776,$A55,СВЦЭМ!$B$33:$B$776,T$44)+'СЕТ СН'!$F$14+СВЦЭМ!$D$10+'СЕТ СН'!$F$6-'СЕТ СН'!$F$26</f>
        <v>1119.0959683799999</v>
      </c>
      <c r="U55" s="36">
        <f>SUMIFS(СВЦЭМ!$D$33:$D$776,СВЦЭМ!$A$33:$A$776,$A55,СВЦЭМ!$B$33:$B$776,U$44)+'СЕТ СН'!$F$14+СВЦЭМ!$D$10+'СЕТ СН'!$F$6-'СЕТ СН'!$F$26</f>
        <v>1099.9708302199999</v>
      </c>
      <c r="V55" s="36">
        <f>SUMIFS(СВЦЭМ!$D$33:$D$776,СВЦЭМ!$A$33:$A$776,$A55,СВЦЭМ!$B$33:$B$776,V$44)+'СЕТ СН'!$F$14+СВЦЭМ!$D$10+'СЕТ СН'!$F$6-'СЕТ СН'!$F$26</f>
        <v>1121.9939563599999</v>
      </c>
      <c r="W55" s="36">
        <f>SUMIFS(СВЦЭМ!$D$33:$D$776,СВЦЭМ!$A$33:$A$776,$A55,СВЦЭМ!$B$33:$B$776,W$44)+'СЕТ СН'!$F$14+СВЦЭМ!$D$10+'СЕТ СН'!$F$6-'СЕТ СН'!$F$26</f>
        <v>1134.0350701299997</v>
      </c>
      <c r="X55" s="36">
        <f>SUMIFS(СВЦЭМ!$D$33:$D$776,СВЦЭМ!$A$33:$A$776,$A55,СВЦЭМ!$B$33:$B$776,X$44)+'СЕТ СН'!$F$14+СВЦЭМ!$D$10+'СЕТ СН'!$F$6-'СЕТ СН'!$F$26</f>
        <v>1161.0729590999997</v>
      </c>
      <c r="Y55" s="36">
        <f>SUMIFS(СВЦЭМ!$D$33:$D$776,СВЦЭМ!$A$33:$A$776,$A55,СВЦЭМ!$B$33:$B$776,Y$44)+'СЕТ СН'!$F$14+СВЦЭМ!$D$10+'СЕТ СН'!$F$6-'СЕТ СН'!$F$26</f>
        <v>1210.5597513099999</v>
      </c>
    </row>
    <row r="56" spans="1:25" ht="15.75" x14ac:dyDescent="0.2">
      <c r="A56" s="35">
        <f t="shared" si="1"/>
        <v>43508</v>
      </c>
      <c r="B56" s="36">
        <f>SUMIFS(СВЦЭМ!$D$33:$D$776,СВЦЭМ!$A$33:$A$776,$A56,СВЦЭМ!$B$33:$B$776,B$44)+'СЕТ СН'!$F$14+СВЦЭМ!$D$10+'СЕТ СН'!$F$6-'СЕТ СН'!$F$26</f>
        <v>1244.7287598499997</v>
      </c>
      <c r="C56" s="36">
        <f>SUMIFS(СВЦЭМ!$D$33:$D$776,СВЦЭМ!$A$33:$A$776,$A56,СВЦЭМ!$B$33:$B$776,C$44)+'СЕТ СН'!$F$14+СВЦЭМ!$D$10+'СЕТ СН'!$F$6-'СЕТ СН'!$F$26</f>
        <v>1274.4635551999997</v>
      </c>
      <c r="D56" s="36">
        <f>SUMIFS(СВЦЭМ!$D$33:$D$776,СВЦЭМ!$A$33:$A$776,$A56,СВЦЭМ!$B$33:$B$776,D$44)+'СЕТ СН'!$F$14+СВЦЭМ!$D$10+'СЕТ СН'!$F$6-'СЕТ СН'!$F$26</f>
        <v>1291.0607883399998</v>
      </c>
      <c r="E56" s="36">
        <f>SUMIFS(СВЦЭМ!$D$33:$D$776,СВЦЭМ!$A$33:$A$776,$A56,СВЦЭМ!$B$33:$B$776,E$44)+'СЕТ СН'!$F$14+СВЦЭМ!$D$10+'СЕТ СН'!$F$6-'СЕТ СН'!$F$26</f>
        <v>1302.9215059199998</v>
      </c>
      <c r="F56" s="36">
        <f>SUMIFS(СВЦЭМ!$D$33:$D$776,СВЦЭМ!$A$33:$A$776,$A56,СВЦЭМ!$B$33:$B$776,F$44)+'СЕТ СН'!$F$14+СВЦЭМ!$D$10+'СЕТ СН'!$F$6-'СЕТ СН'!$F$26</f>
        <v>1300.6935456299998</v>
      </c>
      <c r="G56" s="36">
        <f>SUMIFS(СВЦЭМ!$D$33:$D$776,СВЦЭМ!$A$33:$A$776,$A56,СВЦЭМ!$B$33:$B$776,G$44)+'СЕТ СН'!$F$14+СВЦЭМ!$D$10+'СЕТ СН'!$F$6-'СЕТ СН'!$F$26</f>
        <v>1285.1948632099998</v>
      </c>
      <c r="H56" s="36">
        <f>SUMIFS(СВЦЭМ!$D$33:$D$776,СВЦЭМ!$A$33:$A$776,$A56,СВЦЭМ!$B$33:$B$776,H$44)+'СЕТ СН'!$F$14+СВЦЭМ!$D$10+'СЕТ СН'!$F$6-'СЕТ СН'!$F$26</f>
        <v>1241.8798917899999</v>
      </c>
      <c r="I56" s="36">
        <f>SUMIFS(СВЦЭМ!$D$33:$D$776,СВЦЭМ!$A$33:$A$776,$A56,СВЦЭМ!$B$33:$B$776,I$44)+'СЕТ СН'!$F$14+СВЦЭМ!$D$10+'СЕТ СН'!$F$6-'СЕТ СН'!$F$26</f>
        <v>1209.5985992899998</v>
      </c>
      <c r="J56" s="36">
        <f>SUMIFS(СВЦЭМ!$D$33:$D$776,СВЦЭМ!$A$33:$A$776,$A56,СВЦЭМ!$B$33:$B$776,J$44)+'СЕТ СН'!$F$14+СВЦЭМ!$D$10+'СЕТ СН'!$F$6-'СЕТ СН'!$F$26</f>
        <v>1173.5101733199999</v>
      </c>
      <c r="K56" s="36">
        <f>SUMIFS(СВЦЭМ!$D$33:$D$776,СВЦЭМ!$A$33:$A$776,$A56,СВЦЭМ!$B$33:$B$776,K$44)+'СЕТ СН'!$F$14+СВЦЭМ!$D$10+'СЕТ СН'!$F$6-'СЕТ СН'!$F$26</f>
        <v>1174.7933105099999</v>
      </c>
      <c r="L56" s="36">
        <f>SUMIFS(СВЦЭМ!$D$33:$D$776,СВЦЭМ!$A$33:$A$776,$A56,СВЦЭМ!$B$33:$B$776,L$44)+'СЕТ СН'!$F$14+СВЦЭМ!$D$10+'СЕТ СН'!$F$6-'СЕТ СН'!$F$26</f>
        <v>1173.5743125599997</v>
      </c>
      <c r="M56" s="36">
        <f>SUMIFS(СВЦЭМ!$D$33:$D$776,СВЦЭМ!$A$33:$A$776,$A56,СВЦЭМ!$B$33:$B$776,M$44)+'СЕТ СН'!$F$14+СВЦЭМ!$D$10+'СЕТ СН'!$F$6-'СЕТ СН'!$F$26</f>
        <v>1185.9164822899997</v>
      </c>
      <c r="N56" s="36">
        <f>SUMIFS(СВЦЭМ!$D$33:$D$776,СВЦЭМ!$A$33:$A$776,$A56,СВЦЭМ!$B$33:$B$776,N$44)+'СЕТ СН'!$F$14+СВЦЭМ!$D$10+'СЕТ СН'!$F$6-'СЕТ СН'!$F$26</f>
        <v>1173.2996445999997</v>
      </c>
      <c r="O56" s="36">
        <f>SUMIFS(СВЦЭМ!$D$33:$D$776,СВЦЭМ!$A$33:$A$776,$A56,СВЦЭМ!$B$33:$B$776,O$44)+'СЕТ СН'!$F$14+СВЦЭМ!$D$10+'СЕТ СН'!$F$6-'СЕТ СН'!$F$26</f>
        <v>1139.3096016999998</v>
      </c>
      <c r="P56" s="36">
        <f>SUMIFS(СВЦЭМ!$D$33:$D$776,СВЦЭМ!$A$33:$A$776,$A56,СВЦЭМ!$B$33:$B$776,P$44)+'СЕТ СН'!$F$14+СВЦЭМ!$D$10+'СЕТ СН'!$F$6-'СЕТ СН'!$F$26</f>
        <v>1153.3605767399997</v>
      </c>
      <c r="Q56" s="36">
        <f>SUMIFS(СВЦЭМ!$D$33:$D$776,СВЦЭМ!$A$33:$A$776,$A56,СВЦЭМ!$B$33:$B$776,Q$44)+'СЕТ СН'!$F$14+СВЦЭМ!$D$10+'СЕТ СН'!$F$6-'СЕТ СН'!$F$26</f>
        <v>1167.6255694899999</v>
      </c>
      <c r="R56" s="36">
        <f>SUMIFS(СВЦЭМ!$D$33:$D$776,СВЦЭМ!$A$33:$A$776,$A56,СВЦЭМ!$B$33:$B$776,R$44)+'СЕТ СН'!$F$14+СВЦЭМ!$D$10+'СЕТ СН'!$F$6-'СЕТ СН'!$F$26</f>
        <v>1164.6643453299998</v>
      </c>
      <c r="S56" s="36">
        <f>SUMIFS(СВЦЭМ!$D$33:$D$776,СВЦЭМ!$A$33:$A$776,$A56,СВЦЭМ!$B$33:$B$776,S$44)+'СЕТ СН'!$F$14+СВЦЭМ!$D$10+'СЕТ СН'!$F$6-'СЕТ СН'!$F$26</f>
        <v>1145.8716830999999</v>
      </c>
      <c r="T56" s="36">
        <f>SUMIFS(СВЦЭМ!$D$33:$D$776,СВЦЭМ!$A$33:$A$776,$A56,СВЦЭМ!$B$33:$B$776,T$44)+'СЕТ СН'!$F$14+СВЦЭМ!$D$10+'СЕТ СН'!$F$6-'СЕТ СН'!$F$26</f>
        <v>1101.3490101899999</v>
      </c>
      <c r="U56" s="36">
        <f>SUMIFS(СВЦЭМ!$D$33:$D$776,СВЦЭМ!$A$33:$A$776,$A56,СВЦЭМ!$B$33:$B$776,U$44)+'СЕТ СН'!$F$14+СВЦЭМ!$D$10+'СЕТ СН'!$F$6-'СЕТ СН'!$F$26</f>
        <v>1100.4094142899999</v>
      </c>
      <c r="V56" s="36">
        <f>SUMIFS(СВЦЭМ!$D$33:$D$776,СВЦЭМ!$A$33:$A$776,$A56,СВЦЭМ!$B$33:$B$776,V$44)+'СЕТ СН'!$F$14+СВЦЭМ!$D$10+'СЕТ СН'!$F$6-'СЕТ СН'!$F$26</f>
        <v>1124.17788245</v>
      </c>
      <c r="W56" s="36">
        <f>SUMIFS(СВЦЭМ!$D$33:$D$776,СВЦЭМ!$A$33:$A$776,$A56,СВЦЭМ!$B$33:$B$776,W$44)+'СЕТ СН'!$F$14+СВЦЭМ!$D$10+'СЕТ СН'!$F$6-'СЕТ СН'!$F$26</f>
        <v>1140.6756900599999</v>
      </c>
      <c r="X56" s="36">
        <f>SUMIFS(СВЦЭМ!$D$33:$D$776,СВЦЭМ!$A$33:$A$776,$A56,СВЦЭМ!$B$33:$B$776,X$44)+'СЕТ СН'!$F$14+СВЦЭМ!$D$10+'СЕТ СН'!$F$6-'СЕТ СН'!$F$26</f>
        <v>1166.9742395299997</v>
      </c>
      <c r="Y56" s="36">
        <f>SUMIFS(СВЦЭМ!$D$33:$D$776,СВЦЭМ!$A$33:$A$776,$A56,СВЦЭМ!$B$33:$B$776,Y$44)+'СЕТ СН'!$F$14+СВЦЭМ!$D$10+'СЕТ СН'!$F$6-'СЕТ СН'!$F$26</f>
        <v>1220.4265455499999</v>
      </c>
    </row>
    <row r="57" spans="1:25" ht="15.75" x14ac:dyDescent="0.2">
      <c r="A57" s="35">
        <f t="shared" si="1"/>
        <v>43509</v>
      </c>
      <c r="B57" s="36">
        <f>SUMIFS(СВЦЭМ!$D$33:$D$776,СВЦЭМ!$A$33:$A$776,$A57,СВЦЭМ!$B$33:$B$776,B$44)+'СЕТ СН'!$F$14+СВЦЭМ!$D$10+'СЕТ СН'!$F$6-'СЕТ СН'!$F$26</f>
        <v>1232.5243222999998</v>
      </c>
      <c r="C57" s="36">
        <f>SUMIFS(СВЦЭМ!$D$33:$D$776,СВЦЭМ!$A$33:$A$776,$A57,СВЦЭМ!$B$33:$B$776,C$44)+'СЕТ СН'!$F$14+СВЦЭМ!$D$10+'СЕТ СН'!$F$6-'СЕТ СН'!$F$26</f>
        <v>1258.7279070599998</v>
      </c>
      <c r="D57" s="36">
        <f>SUMIFS(СВЦЭМ!$D$33:$D$776,СВЦЭМ!$A$33:$A$776,$A57,СВЦЭМ!$B$33:$B$776,D$44)+'СЕТ СН'!$F$14+СВЦЭМ!$D$10+'СЕТ СН'!$F$6-'СЕТ СН'!$F$26</f>
        <v>1294.6454235399999</v>
      </c>
      <c r="E57" s="36">
        <f>SUMIFS(СВЦЭМ!$D$33:$D$776,СВЦЭМ!$A$33:$A$776,$A57,СВЦЭМ!$B$33:$B$776,E$44)+'СЕТ СН'!$F$14+СВЦЭМ!$D$10+'СЕТ СН'!$F$6-'СЕТ СН'!$F$26</f>
        <v>1307.6985299799999</v>
      </c>
      <c r="F57" s="36">
        <f>SUMIFS(СВЦЭМ!$D$33:$D$776,СВЦЭМ!$A$33:$A$776,$A57,СВЦЭМ!$B$33:$B$776,F$44)+'СЕТ СН'!$F$14+СВЦЭМ!$D$10+'СЕТ СН'!$F$6-'СЕТ СН'!$F$26</f>
        <v>1300.9443190299999</v>
      </c>
      <c r="G57" s="36">
        <f>SUMIFS(СВЦЭМ!$D$33:$D$776,СВЦЭМ!$A$33:$A$776,$A57,СВЦЭМ!$B$33:$B$776,G$44)+'СЕТ СН'!$F$14+СВЦЭМ!$D$10+'СЕТ СН'!$F$6-'СЕТ СН'!$F$26</f>
        <v>1264.5381605399998</v>
      </c>
      <c r="H57" s="36">
        <f>SUMIFS(СВЦЭМ!$D$33:$D$776,СВЦЭМ!$A$33:$A$776,$A57,СВЦЭМ!$B$33:$B$776,H$44)+'СЕТ СН'!$F$14+СВЦЭМ!$D$10+'СЕТ СН'!$F$6-'СЕТ СН'!$F$26</f>
        <v>1234.1182200899998</v>
      </c>
      <c r="I57" s="36">
        <f>SUMIFS(СВЦЭМ!$D$33:$D$776,СВЦЭМ!$A$33:$A$776,$A57,СВЦЭМ!$B$33:$B$776,I$44)+'СЕТ СН'!$F$14+СВЦЭМ!$D$10+'СЕТ СН'!$F$6-'СЕТ СН'!$F$26</f>
        <v>1194.6420452899997</v>
      </c>
      <c r="J57" s="36">
        <f>SUMIFS(СВЦЭМ!$D$33:$D$776,СВЦЭМ!$A$33:$A$776,$A57,СВЦЭМ!$B$33:$B$776,J$44)+'СЕТ СН'!$F$14+СВЦЭМ!$D$10+'СЕТ СН'!$F$6-'СЕТ СН'!$F$26</f>
        <v>1169.9106203699998</v>
      </c>
      <c r="K57" s="36">
        <f>SUMIFS(СВЦЭМ!$D$33:$D$776,СВЦЭМ!$A$33:$A$776,$A57,СВЦЭМ!$B$33:$B$776,K$44)+'СЕТ СН'!$F$14+СВЦЭМ!$D$10+'СЕТ СН'!$F$6-'СЕТ СН'!$F$26</f>
        <v>1166.1321211699999</v>
      </c>
      <c r="L57" s="36">
        <f>SUMIFS(СВЦЭМ!$D$33:$D$776,СВЦЭМ!$A$33:$A$776,$A57,СВЦЭМ!$B$33:$B$776,L$44)+'СЕТ СН'!$F$14+СВЦЭМ!$D$10+'СЕТ СН'!$F$6-'СЕТ СН'!$F$26</f>
        <v>1163.6994348299997</v>
      </c>
      <c r="M57" s="36">
        <f>SUMIFS(СВЦЭМ!$D$33:$D$776,СВЦЭМ!$A$33:$A$776,$A57,СВЦЭМ!$B$33:$B$776,M$44)+'СЕТ СН'!$F$14+СВЦЭМ!$D$10+'СЕТ СН'!$F$6-'СЕТ СН'!$F$26</f>
        <v>1164.1373450899998</v>
      </c>
      <c r="N57" s="36">
        <f>SUMIFS(СВЦЭМ!$D$33:$D$776,СВЦЭМ!$A$33:$A$776,$A57,СВЦЭМ!$B$33:$B$776,N$44)+'СЕТ СН'!$F$14+СВЦЭМ!$D$10+'СЕТ СН'!$F$6-'СЕТ СН'!$F$26</f>
        <v>1174.7604207899999</v>
      </c>
      <c r="O57" s="36">
        <f>SUMIFS(СВЦЭМ!$D$33:$D$776,СВЦЭМ!$A$33:$A$776,$A57,СВЦЭМ!$B$33:$B$776,O$44)+'СЕТ СН'!$F$14+СВЦЭМ!$D$10+'СЕТ СН'!$F$6-'СЕТ СН'!$F$26</f>
        <v>1137.0630459199999</v>
      </c>
      <c r="P57" s="36">
        <f>SUMIFS(СВЦЭМ!$D$33:$D$776,СВЦЭМ!$A$33:$A$776,$A57,СВЦЭМ!$B$33:$B$776,P$44)+'СЕТ СН'!$F$14+СВЦЭМ!$D$10+'СЕТ СН'!$F$6-'СЕТ СН'!$F$26</f>
        <v>1147.8964579299998</v>
      </c>
      <c r="Q57" s="36">
        <f>SUMIFS(СВЦЭМ!$D$33:$D$776,СВЦЭМ!$A$33:$A$776,$A57,СВЦЭМ!$B$33:$B$776,Q$44)+'СЕТ СН'!$F$14+СВЦЭМ!$D$10+'СЕТ СН'!$F$6-'СЕТ СН'!$F$26</f>
        <v>1160.1326763399998</v>
      </c>
      <c r="R57" s="36">
        <f>SUMIFS(СВЦЭМ!$D$33:$D$776,СВЦЭМ!$A$33:$A$776,$A57,СВЦЭМ!$B$33:$B$776,R$44)+'СЕТ СН'!$F$14+СВЦЭМ!$D$10+'СЕТ СН'!$F$6-'СЕТ СН'!$F$26</f>
        <v>1159.0803000899998</v>
      </c>
      <c r="S57" s="36">
        <f>SUMIFS(СВЦЭМ!$D$33:$D$776,СВЦЭМ!$A$33:$A$776,$A57,СВЦЭМ!$B$33:$B$776,S$44)+'СЕТ СН'!$F$14+СВЦЭМ!$D$10+'СЕТ СН'!$F$6-'СЕТ СН'!$F$26</f>
        <v>1150.4918996199999</v>
      </c>
      <c r="T57" s="36">
        <f>SUMIFS(СВЦЭМ!$D$33:$D$776,СВЦЭМ!$A$33:$A$776,$A57,СВЦЭМ!$B$33:$B$776,T$44)+'СЕТ СН'!$F$14+СВЦЭМ!$D$10+'СЕТ СН'!$F$6-'СЕТ СН'!$F$26</f>
        <v>1097.3300865399999</v>
      </c>
      <c r="U57" s="36">
        <f>SUMIFS(СВЦЭМ!$D$33:$D$776,СВЦЭМ!$A$33:$A$776,$A57,СВЦЭМ!$B$33:$B$776,U$44)+'СЕТ СН'!$F$14+СВЦЭМ!$D$10+'СЕТ СН'!$F$6-'СЕТ СН'!$F$26</f>
        <v>1086.8106842299999</v>
      </c>
      <c r="V57" s="36">
        <f>SUMIFS(СВЦЭМ!$D$33:$D$776,СВЦЭМ!$A$33:$A$776,$A57,СВЦЭМ!$B$33:$B$776,V$44)+'СЕТ СН'!$F$14+СВЦЭМ!$D$10+'СЕТ СН'!$F$6-'СЕТ СН'!$F$26</f>
        <v>1105.2581965399997</v>
      </c>
      <c r="W57" s="36">
        <f>SUMIFS(СВЦЭМ!$D$33:$D$776,СВЦЭМ!$A$33:$A$776,$A57,СВЦЭМ!$B$33:$B$776,W$44)+'СЕТ СН'!$F$14+СВЦЭМ!$D$10+'СЕТ СН'!$F$6-'СЕТ СН'!$F$26</f>
        <v>1121.0425698199999</v>
      </c>
      <c r="X57" s="36">
        <f>SUMIFS(СВЦЭМ!$D$33:$D$776,СВЦЭМ!$A$33:$A$776,$A57,СВЦЭМ!$B$33:$B$776,X$44)+'СЕТ СН'!$F$14+СВЦЭМ!$D$10+'СЕТ СН'!$F$6-'СЕТ СН'!$F$26</f>
        <v>1143.9719742599998</v>
      </c>
      <c r="Y57" s="36">
        <f>SUMIFS(СВЦЭМ!$D$33:$D$776,СВЦЭМ!$A$33:$A$776,$A57,СВЦЭМ!$B$33:$B$776,Y$44)+'СЕТ СН'!$F$14+СВЦЭМ!$D$10+'СЕТ СН'!$F$6-'СЕТ СН'!$F$26</f>
        <v>1191.9794895799998</v>
      </c>
    </row>
    <row r="58" spans="1:25" ht="15.75" x14ac:dyDescent="0.2">
      <c r="A58" s="35">
        <f t="shared" si="1"/>
        <v>43510</v>
      </c>
      <c r="B58" s="36">
        <f>SUMIFS(СВЦЭМ!$D$33:$D$776,СВЦЭМ!$A$33:$A$776,$A58,СВЦЭМ!$B$33:$B$776,B$44)+'СЕТ СН'!$F$14+СВЦЭМ!$D$10+'СЕТ СН'!$F$6-'СЕТ СН'!$F$26</f>
        <v>1247.0052581599998</v>
      </c>
      <c r="C58" s="36">
        <f>SUMIFS(СВЦЭМ!$D$33:$D$776,СВЦЭМ!$A$33:$A$776,$A58,СВЦЭМ!$B$33:$B$776,C$44)+'СЕТ СН'!$F$14+СВЦЭМ!$D$10+'СЕТ СН'!$F$6-'СЕТ СН'!$F$26</f>
        <v>1263.5939648799997</v>
      </c>
      <c r="D58" s="36">
        <f>SUMIFS(СВЦЭМ!$D$33:$D$776,СВЦЭМ!$A$33:$A$776,$A58,СВЦЭМ!$B$33:$B$776,D$44)+'СЕТ СН'!$F$14+СВЦЭМ!$D$10+'СЕТ СН'!$F$6-'СЕТ СН'!$F$26</f>
        <v>1293.3713191199997</v>
      </c>
      <c r="E58" s="36">
        <f>SUMIFS(СВЦЭМ!$D$33:$D$776,СВЦЭМ!$A$33:$A$776,$A58,СВЦЭМ!$B$33:$B$776,E$44)+'СЕТ СН'!$F$14+СВЦЭМ!$D$10+'СЕТ СН'!$F$6-'СЕТ СН'!$F$26</f>
        <v>1319.5819436399997</v>
      </c>
      <c r="F58" s="36">
        <f>SUMIFS(СВЦЭМ!$D$33:$D$776,СВЦЭМ!$A$33:$A$776,$A58,СВЦЭМ!$B$33:$B$776,F$44)+'СЕТ СН'!$F$14+СВЦЭМ!$D$10+'СЕТ СН'!$F$6-'СЕТ СН'!$F$26</f>
        <v>1311.9292746499998</v>
      </c>
      <c r="G58" s="36">
        <f>SUMIFS(СВЦЭМ!$D$33:$D$776,СВЦЭМ!$A$33:$A$776,$A58,СВЦЭМ!$B$33:$B$776,G$44)+'СЕТ СН'!$F$14+СВЦЭМ!$D$10+'СЕТ СН'!$F$6-'СЕТ СН'!$F$26</f>
        <v>1290.4773309899999</v>
      </c>
      <c r="H58" s="36">
        <f>SUMIFS(СВЦЭМ!$D$33:$D$776,СВЦЭМ!$A$33:$A$776,$A58,СВЦЭМ!$B$33:$B$776,H$44)+'СЕТ СН'!$F$14+СВЦЭМ!$D$10+'СЕТ СН'!$F$6-'СЕТ СН'!$F$26</f>
        <v>1237.8737661799998</v>
      </c>
      <c r="I58" s="36">
        <f>SUMIFS(СВЦЭМ!$D$33:$D$776,СВЦЭМ!$A$33:$A$776,$A58,СВЦЭМ!$B$33:$B$776,I$44)+'СЕТ СН'!$F$14+СВЦЭМ!$D$10+'СЕТ СН'!$F$6-'СЕТ СН'!$F$26</f>
        <v>1185.0581972099999</v>
      </c>
      <c r="J58" s="36">
        <f>SUMIFS(СВЦЭМ!$D$33:$D$776,СВЦЭМ!$A$33:$A$776,$A58,СВЦЭМ!$B$33:$B$776,J$44)+'СЕТ СН'!$F$14+СВЦЭМ!$D$10+'СЕТ СН'!$F$6-'СЕТ СН'!$F$26</f>
        <v>1163.6520731299997</v>
      </c>
      <c r="K58" s="36">
        <f>SUMIFS(СВЦЭМ!$D$33:$D$776,СВЦЭМ!$A$33:$A$776,$A58,СВЦЭМ!$B$33:$B$776,K$44)+'СЕТ СН'!$F$14+СВЦЭМ!$D$10+'СЕТ СН'!$F$6-'СЕТ СН'!$F$26</f>
        <v>1160.2792091799997</v>
      </c>
      <c r="L58" s="36">
        <f>SUMIFS(СВЦЭМ!$D$33:$D$776,СВЦЭМ!$A$33:$A$776,$A58,СВЦЭМ!$B$33:$B$776,L$44)+'СЕТ СН'!$F$14+СВЦЭМ!$D$10+'СЕТ СН'!$F$6-'СЕТ СН'!$F$26</f>
        <v>1152.7939304499998</v>
      </c>
      <c r="M58" s="36">
        <f>SUMIFS(СВЦЭМ!$D$33:$D$776,СВЦЭМ!$A$33:$A$776,$A58,СВЦЭМ!$B$33:$B$776,M$44)+'СЕТ СН'!$F$14+СВЦЭМ!$D$10+'СЕТ СН'!$F$6-'СЕТ СН'!$F$26</f>
        <v>1165.4300402999997</v>
      </c>
      <c r="N58" s="36">
        <f>SUMIFS(СВЦЭМ!$D$33:$D$776,СВЦЭМ!$A$33:$A$776,$A58,СВЦЭМ!$B$33:$B$776,N$44)+'СЕТ СН'!$F$14+СВЦЭМ!$D$10+'СЕТ СН'!$F$6-'СЕТ СН'!$F$26</f>
        <v>1149.0207866199999</v>
      </c>
      <c r="O58" s="36">
        <f>SUMIFS(СВЦЭМ!$D$33:$D$776,СВЦЭМ!$A$33:$A$776,$A58,СВЦЭМ!$B$33:$B$776,O$44)+'СЕТ СН'!$F$14+СВЦЭМ!$D$10+'СЕТ СН'!$F$6-'СЕТ СН'!$F$26</f>
        <v>1123.6237370799997</v>
      </c>
      <c r="P58" s="36">
        <f>SUMIFS(СВЦЭМ!$D$33:$D$776,СВЦЭМ!$A$33:$A$776,$A58,СВЦЭМ!$B$33:$B$776,P$44)+'СЕТ СН'!$F$14+СВЦЭМ!$D$10+'СЕТ СН'!$F$6-'СЕТ СН'!$F$26</f>
        <v>1126.8747331499997</v>
      </c>
      <c r="Q58" s="36">
        <f>SUMIFS(СВЦЭМ!$D$33:$D$776,СВЦЭМ!$A$33:$A$776,$A58,СВЦЭМ!$B$33:$B$776,Q$44)+'СЕТ СН'!$F$14+СВЦЭМ!$D$10+'СЕТ СН'!$F$6-'СЕТ СН'!$F$26</f>
        <v>1139.1150931199998</v>
      </c>
      <c r="R58" s="36">
        <f>SUMIFS(СВЦЭМ!$D$33:$D$776,СВЦЭМ!$A$33:$A$776,$A58,СВЦЭМ!$B$33:$B$776,R$44)+'СЕТ СН'!$F$14+СВЦЭМ!$D$10+'СЕТ СН'!$F$6-'СЕТ СН'!$F$26</f>
        <v>1139.9217104299998</v>
      </c>
      <c r="S58" s="36">
        <f>SUMIFS(СВЦЭМ!$D$33:$D$776,СВЦЭМ!$A$33:$A$776,$A58,СВЦЭМ!$B$33:$B$776,S$44)+'СЕТ СН'!$F$14+СВЦЭМ!$D$10+'СЕТ СН'!$F$6-'СЕТ СН'!$F$26</f>
        <v>1133.9042552099997</v>
      </c>
      <c r="T58" s="36">
        <f>SUMIFS(СВЦЭМ!$D$33:$D$776,СВЦЭМ!$A$33:$A$776,$A58,СВЦЭМ!$B$33:$B$776,T$44)+'СЕТ СН'!$F$14+СВЦЭМ!$D$10+'СЕТ СН'!$F$6-'СЕТ СН'!$F$26</f>
        <v>1084.19973301</v>
      </c>
      <c r="U58" s="36">
        <f>SUMIFS(СВЦЭМ!$D$33:$D$776,СВЦЭМ!$A$33:$A$776,$A58,СВЦЭМ!$B$33:$B$776,U$44)+'СЕТ СН'!$F$14+СВЦЭМ!$D$10+'СЕТ СН'!$F$6-'СЕТ СН'!$F$26</f>
        <v>1093.2616071800001</v>
      </c>
      <c r="V58" s="36">
        <f>SUMIFS(СВЦЭМ!$D$33:$D$776,СВЦЭМ!$A$33:$A$776,$A58,СВЦЭМ!$B$33:$B$776,V$44)+'СЕТ СН'!$F$14+СВЦЭМ!$D$10+'СЕТ СН'!$F$6-'СЕТ СН'!$F$26</f>
        <v>1123.9306722899998</v>
      </c>
      <c r="W58" s="36">
        <f>SUMIFS(СВЦЭМ!$D$33:$D$776,СВЦЭМ!$A$33:$A$776,$A58,СВЦЭМ!$B$33:$B$776,W$44)+'СЕТ СН'!$F$14+СВЦЭМ!$D$10+'СЕТ СН'!$F$6-'СЕТ СН'!$F$26</f>
        <v>1142.8351676799998</v>
      </c>
      <c r="X58" s="36">
        <f>SUMIFS(СВЦЭМ!$D$33:$D$776,СВЦЭМ!$A$33:$A$776,$A58,СВЦЭМ!$B$33:$B$776,X$44)+'СЕТ СН'!$F$14+СВЦЭМ!$D$10+'СЕТ СН'!$F$6-'СЕТ СН'!$F$26</f>
        <v>1158.6180966699999</v>
      </c>
      <c r="Y58" s="36">
        <f>SUMIFS(СВЦЭМ!$D$33:$D$776,СВЦЭМ!$A$33:$A$776,$A58,СВЦЭМ!$B$33:$B$776,Y$44)+'СЕТ СН'!$F$14+СВЦЭМ!$D$10+'СЕТ СН'!$F$6-'СЕТ СН'!$F$26</f>
        <v>1194.4529269899999</v>
      </c>
    </row>
    <row r="59" spans="1:25" ht="15.75" x14ac:dyDescent="0.2">
      <c r="A59" s="35">
        <f t="shared" si="1"/>
        <v>43511</v>
      </c>
      <c r="B59" s="36">
        <f>SUMIFS(СВЦЭМ!$D$33:$D$776,СВЦЭМ!$A$33:$A$776,$A59,СВЦЭМ!$B$33:$B$776,B$44)+'СЕТ СН'!$F$14+СВЦЭМ!$D$10+'СЕТ СН'!$F$6-'СЕТ СН'!$F$26</f>
        <v>1196.3277147599997</v>
      </c>
      <c r="C59" s="36">
        <f>SUMIFS(СВЦЭМ!$D$33:$D$776,СВЦЭМ!$A$33:$A$776,$A59,СВЦЭМ!$B$33:$B$776,C$44)+'СЕТ СН'!$F$14+СВЦЭМ!$D$10+'СЕТ СН'!$F$6-'СЕТ СН'!$F$26</f>
        <v>1203.8300574099999</v>
      </c>
      <c r="D59" s="36">
        <f>SUMIFS(СВЦЭМ!$D$33:$D$776,СВЦЭМ!$A$33:$A$776,$A59,СВЦЭМ!$B$33:$B$776,D$44)+'СЕТ СН'!$F$14+СВЦЭМ!$D$10+'СЕТ СН'!$F$6-'СЕТ СН'!$F$26</f>
        <v>1222.6763175899998</v>
      </c>
      <c r="E59" s="36">
        <f>SUMIFS(СВЦЭМ!$D$33:$D$776,СВЦЭМ!$A$33:$A$776,$A59,СВЦЭМ!$B$33:$B$776,E$44)+'СЕТ СН'!$F$14+СВЦЭМ!$D$10+'СЕТ СН'!$F$6-'СЕТ СН'!$F$26</f>
        <v>1251.1281314799999</v>
      </c>
      <c r="F59" s="36">
        <f>SUMIFS(СВЦЭМ!$D$33:$D$776,СВЦЭМ!$A$33:$A$776,$A59,СВЦЭМ!$B$33:$B$776,F$44)+'СЕТ СН'!$F$14+СВЦЭМ!$D$10+'СЕТ СН'!$F$6-'СЕТ СН'!$F$26</f>
        <v>1251.9975581999997</v>
      </c>
      <c r="G59" s="36">
        <f>SUMIFS(СВЦЭМ!$D$33:$D$776,СВЦЭМ!$A$33:$A$776,$A59,СВЦЭМ!$B$33:$B$776,G$44)+'СЕТ СН'!$F$14+СВЦЭМ!$D$10+'СЕТ СН'!$F$6-'СЕТ СН'!$F$26</f>
        <v>1225.7658022299997</v>
      </c>
      <c r="H59" s="36">
        <f>SUMIFS(СВЦЭМ!$D$33:$D$776,СВЦЭМ!$A$33:$A$776,$A59,СВЦЭМ!$B$33:$B$776,H$44)+'СЕТ СН'!$F$14+СВЦЭМ!$D$10+'СЕТ СН'!$F$6-'СЕТ СН'!$F$26</f>
        <v>1190.3148798299999</v>
      </c>
      <c r="I59" s="36">
        <f>SUMIFS(СВЦЭМ!$D$33:$D$776,СВЦЭМ!$A$33:$A$776,$A59,СВЦЭМ!$B$33:$B$776,I$44)+'СЕТ СН'!$F$14+СВЦЭМ!$D$10+'СЕТ СН'!$F$6-'СЕТ СН'!$F$26</f>
        <v>1173.0961982799997</v>
      </c>
      <c r="J59" s="36">
        <f>SUMIFS(СВЦЭМ!$D$33:$D$776,СВЦЭМ!$A$33:$A$776,$A59,СВЦЭМ!$B$33:$B$776,J$44)+'СЕТ СН'!$F$14+СВЦЭМ!$D$10+'СЕТ СН'!$F$6-'СЕТ СН'!$F$26</f>
        <v>1162.5812852999998</v>
      </c>
      <c r="K59" s="36">
        <f>SUMIFS(СВЦЭМ!$D$33:$D$776,СВЦЭМ!$A$33:$A$776,$A59,СВЦЭМ!$B$33:$B$776,K$44)+'СЕТ СН'!$F$14+СВЦЭМ!$D$10+'СЕТ СН'!$F$6-'СЕТ СН'!$F$26</f>
        <v>1168.2465762899999</v>
      </c>
      <c r="L59" s="36">
        <f>SUMIFS(СВЦЭМ!$D$33:$D$776,СВЦЭМ!$A$33:$A$776,$A59,СВЦЭМ!$B$33:$B$776,L$44)+'СЕТ СН'!$F$14+СВЦЭМ!$D$10+'СЕТ СН'!$F$6-'СЕТ СН'!$F$26</f>
        <v>1162.0831550499997</v>
      </c>
      <c r="M59" s="36">
        <f>SUMIFS(СВЦЭМ!$D$33:$D$776,СВЦЭМ!$A$33:$A$776,$A59,СВЦЭМ!$B$33:$B$776,M$44)+'СЕТ СН'!$F$14+СВЦЭМ!$D$10+'СЕТ СН'!$F$6-'СЕТ СН'!$F$26</f>
        <v>1163.9414532399999</v>
      </c>
      <c r="N59" s="36">
        <f>SUMIFS(СВЦЭМ!$D$33:$D$776,СВЦЭМ!$A$33:$A$776,$A59,СВЦЭМ!$B$33:$B$776,N$44)+'СЕТ СН'!$F$14+СВЦЭМ!$D$10+'СЕТ СН'!$F$6-'СЕТ СН'!$F$26</f>
        <v>1146.9227758099998</v>
      </c>
      <c r="O59" s="36">
        <f>SUMIFS(СВЦЭМ!$D$33:$D$776,СВЦЭМ!$A$33:$A$776,$A59,СВЦЭМ!$B$33:$B$776,O$44)+'СЕТ СН'!$F$14+СВЦЭМ!$D$10+'СЕТ СН'!$F$6-'СЕТ СН'!$F$26</f>
        <v>1116.9153419099998</v>
      </c>
      <c r="P59" s="36">
        <f>SUMIFS(СВЦЭМ!$D$33:$D$776,СВЦЭМ!$A$33:$A$776,$A59,СВЦЭМ!$B$33:$B$776,P$44)+'СЕТ СН'!$F$14+СВЦЭМ!$D$10+'СЕТ СН'!$F$6-'СЕТ СН'!$F$26</f>
        <v>1116.0680183499996</v>
      </c>
      <c r="Q59" s="36">
        <f>SUMIFS(СВЦЭМ!$D$33:$D$776,СВЦЭМ!$A$33:$A$776,$A59,СВЦЭМ!$B$33:$B$776,Q$44)+'СЕТ СН'!$F$14+СВЦЭМ!$D$10+'СЕТ СН'!$F$6-'СЕТ СН'!$F$26</f>
        <v>1118.6778682099998</v>
      </c>
      <c r="R59" s="36">
        <f>SUMIFS(СВЦЭМ!$D$33:$D$776,СВЦЭМ!$A$33:$A$776,$A59,СВЦЭМ!$B$33:$B$776,R$44)+'СЕТ СН'!$F$14+СВЦЭМ!$D$10+'СЕТ СН'!$F$6-'СЕТ СН'!$F$26</f>
        <v>1118.7544597899998</v>
      </c>
      <c r="S59" s="36">
        <f>SUMIFS(СВЦЭМ!$D$33:$D$776,СВЦЭМ!$A$33:$A$776,$A59,СВЦЭМ!$B$33:$B$776,S$44)+'СЕТ СН'!$F$14+СВЦЭМ!$D$10+'СЕТ СН'!$F$6-'СЕТ СН'!$F$26</f>
        <v>1121.7886776599998</v>
      </c>
      <c r="T59" s="36">
        <f>SUMIFS(СВЦЭМ!$D$33:$D$776,СВЦЭМ!$A$33:$A$776,$A59,СВЦЭМ!$B$33:$B$776,T$44)+'СЕТ СН'!$F$14+СВЦЭМ!$D$10+'СЕТ СН'!$F$6-'СЕТ СН'!$F$26</f>
        <v>1094.8909354499999</v>
      </c>
      <c r="U59" s="36">
        <f>SUMIFS(СВЦЭМ!$D$33:$D$776,СВЦЭМ!$A$33:$A$776,$A59,СВЦЭМ!$B$33:$B$776,U$44)+'СЕТ СН'!$F$14+СВЦЭМ!$D$10+'СЕТ СН'!$F$6-'СЕТ СН'!$F$26</f>
        <v>1098.9900002899997</v>
      </c>
      <c r="V59" s="36">
        <f>SUMIFS(СВЦЭМ!$D$33:$D$776,СВЦЭМ!$A$33:$A$776,$A59,СВЦЭМ!$B$33:$B$776,V$44)+'СЕТ СН'!$F$14+СВЦЭМ!$D$10+'СЕТ СН'!$F$6-'СЕТ СН'!$F$26</f>
        <v>1102.1866270399998</v>
      </c>
      <c r="W59" s="36">
        <f>SUMIFS(СВЦЭМ!$D$33:$D$776,СВЦЭМ!$A$33:$A$776,$A59,СВЦЭМ!$B$33:$B$776,W$44)+'СЕТ СН'!$F$14+СВЦЭМ!$D$10+'СЕТ СН'!$F$6-'СЕТ СН'!$F$26</f>
        <v>1106.9344003599997</v>
      </c>
      <c r="X59" s="36">
        <f>SUMIFS(СВЦЭМ!$D$33:$D$776,СВЦЭМ!$A$33:$A$776,$A59,СВЦЭМ!$B$33:$B$776,X$44)+'СЕТ СН'!$F$14+СВЦЭМ!$D$10+'СЕТ СН'!$F$6-'СЕТ СН'!$F$26</f>
        <v>1124.4662506699999</v>
      </c>
      <c r="Y59" s="36">
        <f>SUMIFS(СВЦЭМ!$D$33:$D$776,СВЦЭМ!$A$33:$A$776,$A59,СВЦЭМ!$B$33:$B$776,Y$44)+'СЕТ СН'!$F$14+СВЦЭМ!$D$10+'СЕТ СН'!$F$6-'СЕТ СН'!$F$26</f>
        <v>1157.0100408799999</v>
      </c>
    </row>
    <row r="60" spans="1:25" ht="15.75" x14ac:dyDescent="0.2">
      <c r="A60" s="35">
        <f t="shared" si="1"/>
        <v>43512</v>
      </c>
      <c r="B60" s="36">
        <f>SUMIFS(СВЦЭМ!$D$33:$D$776,СВЦЭМ!$A$33:$A$776,$A60,СВЦЭМ!$B$33:$B$776,B$44)+'СЕТ СН'!$F$14+СВЦЭМ!$D$10+'СЕТ СН'!$F$6-'СЕТ СН'!$F$26</f>
        <v>1188.4580879199998</v>
      </c>
      <c r="C60" s="36">
        <f>SUMIFS(СВЦЭМ!$D$33:$D$776,СВЦЭМ!$A$33:$A$776,$A60,СВЦЭМ!$B$33:$B$776,C$44)+'СЕТ СН'!$F$14+СВЦЭМ!$D$10+'СЕТ СН'!$F$6-'СЕТ СН'!$F$26</f>
        <v>1194.9013491799999</v>
      </c>
      <c r="D60" s="36">
        <f>SUMIFS(СВЦЭМ!$D$33:$D$776,СВЦЭМ!$A$33:$A$776,$A60,СВЦЭМ!$B$33:$B$776,D$44)+'СЕТ СН'!$F$14+СВЦЭМ!$D$10+'СЕТ СН'!$F$6-'СЕТ СН'!$F$26</f>
        <v>1230.8695638799998</v>
      </c>
      <c r="E60" s="36">
        <f>SUMIFS(СВЦЭМ!$D$33:$D$776,СВЦЭМ!$A$33:$A$776,$A60,СВЦЭМ!$B$33:$B$776,E$44)+'СЕТ СН'!$F$14+СВЦЭМ!$D$10+'СЕТ СН'!$F$6-'СЕТ СН'!$F$26</f>
        <v>1272.8761240299998</v>
      </c>
      <c r="F60" s="36">
        <f>SUMIFS(СВЦЭМ!$D$33:$D$776,СВЦЭМ!$A$33:$A$776,$A60,СВЦЭМ!$B$33:$B$776,F$44)+'СЕТ СН'!$F$14+СВЦЭМ!$D$10+'СЕТ СН'!$F$6-'СЕТ СН'!$F$26</f>
        <v>1288.3766744299999</v>
      </c>
      <c r="G60" s="36">
        <f>SUMIFS(СВЦЭМ!$D$33:$D$776,СВЦЭМ!$A$33:$A$776,$A60,СВЦЭМ!$B$33:$B$776,G$44)+'СЕТ СН'!$F$14+СВЦЭМ!$D$10+'СЕТ СН'!$F$6-'СЕТ СН'!$F$26</f>
        <v>1281.7989407499999</v>
      </c>
      <c r="H60" s="36">
        <f>SUMIFS(СВЦЭМ!$D$33:$D$776,СВЦЭМ!$A$33:$A$776,$A60,СВЦЭМ!$B$33:$B$776,H$44)+'СЕТ СН'!$F$14+СВЦЭМ!$D$10+'СЕТ СН'!$F$6-'СЕТ СН'!$F$26</f>
        <v>1228.5957322599997</v>
      </c>
      <c r="I60" s="36">
        <f>SUMIFS(СВЦЭМ!$D$33:$D$776,СВЦЭМ!$A$33:$A$776,$A60,СВЦЭМ!$B$33:$B$776,I$44)+'СЕТ СН'!$F$14+СВЦЭМ!$D$10+'СЕТ СН'!$F$6-'СЕТ СН'!$F$26</f>
        <v>1195.0929920299998</v>
      </c>
      <c r="J60" s="36">
        <f>SUMIFS(СВЦЭМ!$D$33:$D$776,СВЦЭМ!$A$33:$A$776,$A60,СВЦЭМ!$B$33:$B$776,J$44)+'СЕТ СН'!$F$14+СВЦЭМ!$D$10+'СЕТ СН'!$F$6-'СЕТ СН'!$F$26</f>
        <v>1156.7290978799999</v>
      </c>
      <c r="K60" s="36">
        <f>SUMIFS(СВЦЭМ!$D$33:$D$776,СВЦЭМ!$A$33:$A$776,$A60,СВЦЭМ!$B$33:$B$776,K$44)+'СЕТ СН'!$F$14+СВЦЭМ!$D$10+'СЕТ СН'!$F$6-'СЕТ СН'!$F$26</f>
        <v>1111.94359586</v>
      </c>
      <c r="L60" s="36">
        <f>SUMIFS(СВЦЭМ!$D$33:$D$776,СВЦЭМ!$A$33:$A$776,$A60,СВЦЭМ!$B$33:$B$776,L$44)+'СЕТ СН'!$F$14+СВЦЭМ!$D$10+'СЕТ СН'!$F$6-'СЕТ СН'!$F$26</f>
        <v>1093.2258477299999</v>
      </c>
      <c r="M60" s="36">
        <f>SUMIFS(СВЦЭМ!$D$33:$D$776,СВЦЭМ!$A$33:$A$776,$A60,СВЦЭМ!$B$33:$B$776,M$44)+'СЕТ СН'!$F$14+СВЦЭМ!$D$10+'СЕТ СН'!$F$6-'СЕТ СН'!$F$26</f>
        <v>1105.2902104699999</v>
      </c>
      <c r="N60" s="36">
        <f>SUMIFS(СВЦЭМ!$D$33:$D$776,СВЦЭМ!$A$33:$A$776,$A60,СВЦЭМ!$B$33:$B$776,N$44)+'СЕТ СН'!$F$14+СВЦЭМ!$D$10+'СЕТ СН'!$F$6-'СЕТ СН'!$F$26</f>
        <v>1129.6283482799997</v>
      </c>
      <c r="O60" s="36">
        <f>SUMIFS(СВЦЭМ!$D$33:$D$776,СВЦЭМ!$A$33:$A$776,$A60,СВЦЭМ!$B$33:$B$776,O$44)+'СЕТ СН'!$F$14+СВЦЭМ!$D$10+'СЕТ СН'!$F$6-'СЕТ СН'!$F$26</f>
        <v>1128.0181569499998</v>
      </c>
      <c r="P60" s="36">
        <f>SUMIFS(СВЦЭМ!$D$33:$D$776,СВЦЭМ!$A$33:$A$776,$A60,СВЦЭМ!$B$33:$B$776,P$44)+'СЕТ СН'!$F$14+СВЦЭМ!$D$10+'СЕТ СН'!$F$6-'СЕТ СН'!$F$26</f>
        <v>1141.8602314599998</v>
      </c>
      <c r="Q60" s="36">
        <f>SUMIFS(СВЦЭМ!$D$33:$D$776,СВЦЭМ!$A$33:$A$776,$A60,СВЦЭМ!$B$33:$B$776,Q$44)+'СЕТ СН'!$F$14+СВЦЭМ!$D$10+'СЕТ СН'!$F$6-'СЕТ СН'!$F$26</f>
        <v>1151.5221329899998</v>
      </c>
      <c r="R60" s="36">
        <f>SUMIFS(СВЦЭМ!$D$33:$D$776,СВЦЭМ!$A$33:$A$776,$A60,СВЦЭМ!$B$33:$B$776,R$44)+'СЕТ СН'!$F$14+СВЦЭМ!$D$10+'СЕТ СН'!$F$6-'СЕТ СН'!$F$26</f>
        <v>1144.7098871699998</v>
      </c>
      <c r="S60" s="36">
        <f>SUMIFS(СВЦЭМ!$D$33:$D$776,СВЦЭМ!$A$33:$A$776,$A60,СВЦЭМ!$B$33:$B$776,S$44)+'СЕТ СН'!$F$14+СВЦЭМ!$D$10+'СЕТ СН'!$F$6-'СЕТ СН'!$F$26</f>
        <v>1153.5907618099998</v>
      </c>
      <c r="T60" s="36">
        <f>SUMIFS(СВЦЭМ!$D$33:$D$776,СВЦЭМ!$A$33:$A$776,$A60,СВЦЭМ!$B$33:$B$776,T$44)+'СЕТ СН'!$F$14+СВЦЭМ!$D$10+'СЕТ СН'!$F$6-'СЕТ СН'!$F$26</f>
        <v>1109.1344109999998</v>
      </c>
      <c r="U60" s="36">
        <f>SUMIFS(СВЦЭМ!$D$33:$D$776,СВЦЭМ!$A$33:$A$776,$A60,СВЦЭМ!$B$33:$B$776,U$44)+'СЕТ СН'!$F$14+СВЦЭМ!$D$10+'СЕТ СН'!$F$6-'СЕТ СН'!$F$26</f>
        <v>1095.9691028099999</v>
      </c>
      <c r="V60" s="36">
        <f>SUMIFS(СВЦЭМ!$D$33:$D$776,СВЦЭМ!$A$33:$A$776,$A60,СВЦЭМ!$B$33:$B$776,V$44)+'СЕТ СН'!$F$14+СВЦЭМ!$D$10+'СЕТ СН'!$F$6-'СЕТ СН'!$F$26</f>
        <v>1093.5412793999999</v>
      </c>
      <c r="W60" s="36">
        <f>SUMIFS(СВЦЭМ!$D$33:$D$776,СВЦЭМ!$A$33:$A$776,$A60,СВЦЭМ!$B$33:$B$776,W$44)+'СЕТ СН'!$F$14+СВЦЭМ!$D$10+'СЕТ СН'!$F$6-'СЕТ СН'!$F$26</f>
        <v>1101.1924745199997</v>
      </c>
      <c r="X60" s="36">
        <f>SUMIFS(СВЦЭМ!$D$33:$D$776,СВЦЭМ!$A$33:$A$776,$A60,СВЦЭМ!$B$33:$B$776,X$44)+'СЕТ СН'!$F$14+СВЦЭМ!$D$10+'СЕТ СН'!$F$6-'СЕТ СН'!$F$26</f>
        <v>1123.6592751899998</v>
      </c>
      <c r="Y60" s="36">
        <f>SUMIFS(СВЦЭМ!$D$33:$D$776,СВЦЭМ!$A$33:$A$776,$A60,СВЦЭМ!$B$33:$B$776,Y$44)+'СЕТ СН'!$F$14+СВЦЭМ!$D$10+'СЕТ СН'!$F$6-'СЕТ СН'!$F$26</f>
        <v>1174.4840141599998</v>
      </c>
    </row>
    <row r="61" spans="1:25" ht="15.75" x14ac:dyDescent="0.2">
      <c r="A61" s="35">
        <f t="shared" si="1"/>
        <v>43513</v>
      </c>
      <c r="B61" s="36">
        <f>SUMIFS(СВЦЭМ!$D$33:$D$776,СВЦЭМ!$A$33:$A$776,$A61,СВЦЭМ!$B$33:$B$776,B$44)+'СЕТ СН'!$F$14+СВЦЭМ!$D$10+'СЕТ СН'!$F$6-'СЕТ СН'!$F$26</f>
        <v>1154.8701585199999</v>
      </c>
      <c r="C61" s="36">
        <f>SUMIFS(СВЦЭМ!$D$33:$D$776,СВЦЭМ!$A$33:$A$776,$A61,СВЦЭМ!$B$33:$B$776,C$44)+'СЕТ СН'!$F$14+СВЦЭМ!$D$10+'СЕТ СН'!$F$6-'СЕТ СН'!$F$26</f>
        <v>1171.7035837499998</v>
      </c>
      <c r="D61" s="36">
        <f>SUMIFS(СВЦЭМ!$D$33:$D$776,СВЦЭМ!$A$33:$A$776,$A61,СВЦЭМ!$B$33:$B$776,D$44)+'СЕТ СН'!$F$14+СВЦЭМ!$D$10+'СЕТ СН'!$F$6-'СЕТ СН'!$F$26</f>
        <v>1217.1281299499999</v>
      </c>
      <c r="E61" s="36">
        <f>SUMIFS(СВЦЭМ!$D$33:$D$776,СВЦЭМ!$A$33:$A$776,$A61,СВЦЭМ!$B$33:$B$776,E$44)+'СЕТ СН'!$F$14+СВЦЭМ!$D$10+'СЕТ СН'!$F$6-'СЕТ СН'!$F$26</f>
        <v>1216.5801405599998</v>
      </c>
      <c r="F61" s="36">
        <f>SUMIFS(СВЦЭМ!$D$33:$D$776,СВЦЭМ!$A$33:$A$776,$A61,СВЦЭМ!$B$33:$B$776,F$44)+'СЕТ СН'!$F$14+СВЦЭМ!$D$10+'СЕТ СН'!$F$6-'СЕТ СН'!$F$26</f>
        <v>1231.8794385999997</v>
      </c>
      <c r="G61" s="36">
        <f>SUMIFS(СВЦЭМ!$D$33:$D$776,СВЦЭМ!$A$33:$A$776,$A61,СВЦЭМ!$B$33:$B$776,G$44)+'СЕТ СН'!$F$14+СВЦЭМ!$D$10+'СЕТ СН'!$F$6-'СЕТ СН'!$F$26</f>
        <v>1224.1087928499999</v>
      </c>
      <c r="H61" s="36">
        <f>SUMIFS(СВЦЭМ!$D$33:$D$776,СВЦЭМ!$A$33:$A$776,$A61,СВЦЭМ!$B$33:$B$776,H$44)+'СЕТ СН'!$F$14+СВЦЭМ!$D$10+'СЕТ СН'!$F$6-'СЕТ СН'!$F$26</f>
        <v>1175.8968394699998</v>
      </c>
      <c r="I61" s="36">
        <f>SUMIFS(СВЦЭМ!$D$33:$D$776,СВЦЭМ!$A$33:$A$776,$A61,СВЦЭМ!$B$33:$B$776,I$44)+'СЕТ СН'!$F$14+СВЦЭМ!$D$10+'СЕТ СН'!$F$6-'СЕТ СН'!$F$26</f>
        <v>1141.0235080699997</v>
      </c>
      <c r="J61" s="36">
        <f>SUMIFS(СВЦЭМ!$D$33:$D$776,СВЦЭМ!$A$33:$A$776,$A61,СВЦЭМ!$B$33:$B$776,J$44)+'СЕТ СН'!$F$14+СВЦЭМ!$D$10+'СЕТ СН'!$F$6-'СЕТ СН'!$F$26</f>
        <v>1110.9769433599997</v>
      </c>
      <c r="K61" s="36">
        <f>SUMIFS(СВЦЭМ!$D$33:$D$776,СВЦЭМ!$A$33:$A$776,$A61,СВЦЭМ!$B$33:$B$776,K$44)+'СЕТ СН'!$F$14+СВЦЭМ!$D$10+'СЕТ СН'!$F$6-'СЕТ СН'!$F$26</f>
        <v>1058.98153493</v>
      </c>
      <c r="L61" s="36">
        <f>SUMIFS(СВЦЭМ!$D$33:$D$776,СВЦЭМ!$A$33:$A$776,$A61,СВЦЭМ!$B$33:$B$776,L$44)+'СЕТ СН'!$F$14+СВЦЭМ!$D$10+'СЕТ СН'!$F$6-'СЕТ СН'!$F$26</f>
        <v>1039.6857319599999</v>
      </c>
      <c r="M61" s="36">
        <f>SUMIFS(СВЦЭМ!$D$33:$D$776,СВЦЭМ!$A$33:$A$776,$A61,СВЦЭМ!$B$33:$B$776,M$44)+'СЕТ СН'!$F$14+СВЦЭМ!$D$10+'СЕТ СН'!$F$6-'СЕТ СН'!$F$26</f>
        <v>1062.2113868700001</v>
      </c>
      <c r="N61" s="36">
        <f>SUMIFS(СВЦЭМ!$D$33:$D$776,СВЦЭМ!$A$33:$A$776,$A61,СВЦЭМ!$B$33:$B$776,N$44)+'СЕТ СН'!$F$14+СВЦЭМ!$D$10+'СЕТ СН'!$F$6-'СЕТ СН'!$F$26</f>
        <v>1112.1667923799998</v>
      </c>
      <c r="O61" s="36">
        <f>SUMIFS(СВЦЭМ!$D$33:$D$776,СВЦЭМ!$A$33:$A$776,$A61,СВЦЭМ!$B$33:$B$776,O$44)+'СЕТ СН'!$F$14+СВЦЭМ!$D$10+'СЕТ СН'!$F$6-'СЕТ СН'!$F$26</f>
        <v>1111.9423491399998</v>
      </c>
      <c r="P61" s="36">
        <f>SUMIFS(СВЦЭМ!$D$33:$D$776,СВЦЭМ!$A$33:$A$776,$A61,СВЦЭМ!$B$33:$B$776,P$44)+'СЕТ СН'!$F$14+СВЦЭМ!$D$10+'СЕТ СН'!$F$6-'СЕТ СН'!$F$26</f>
        <v>1169.2695106999997</v>
      </c>
      <c r="Q61" s="36">
        <f>SUMIFS(СВЦЭМ!$D$33:$D$776,СВЦЭМ!$A$33:$A$776,$A61,СВЦЭМ!$B$33:$B$776,Q$44)+'СЕТ СН'!$F$14+СВЦЭМ!$D$10+'СЕТ СН'!$F$6-'СЕТ СН'!$F$26</f>
        <v>1163.2033184999998</v>
      </c>
      <c r="R61" s="36">
        <f>SUMIFS(СВЦЭМ!$D$33:$D$776,СВЦЭМ!$A$33:$A$776,$A61,СВЦЭМ!$B$33:$B$776,R$44)+'СЕТ СН'!$F$14+СВЦЭМ!$D$10+'СЕТ СН'!$F$6-'СЕТ СН'!$F$26</f>
        <v>1159.7863684699998</v>
      </c>
      <c r="S61" s="36">
        <f>SUMIFS(СВЦЭМ!$D$33:$D$776,СВЦЭМ!$A$33:$A$776,$A61,СВЦЭМ!$B$33:$B$776,S$44)+'СЕТ СН'!$F$14+СВЦЭМ!$D$10+'СЕТ СН'!$F$6-'СЕТ СН'!$F$26</f>
        <v>1169.2678503999998</v>
      </c>
      <c r="T61" s="36">
        <f>SUMIFS(СВЦЭМ!$D$33:$D$776,СВЦЭМ!$A$33:$A$776,$A61,СВЦЭМ!$B$33:$B$776,T$44)+'СЕТ СН'!$F$14+СВЦЭМ!$D$10+'СЕТ СН'!$F$6-'СЕТ СН'!$F$26</f>
        <v>1135.6276379499998</v>
      </c>
      <c r="U61" s="36">
        <f>SUMIFS(СВЦЭМ!$D$33:$D$776,СВЦЭМ!$A$33:$A$776,$A61,СВЦЭМ!$B$33:$B$776,U$44)+'СЕТ СН'!$F$14+СВЦЭМ!$D$10+'СЕТ СН'!$F$6-'СЕТ СН'!$F$26</f>
        <v>1116.0989996799997</v>
      </c>
      <c r="V61" s="36">
        <f>SUMIFS(СВЦЭМ!$D$33:$D$776,СВЦЭМ!$A$33:$A$776,$A61,СВЦЭМ!$B$33:$B$776,V$44)+'СЕТ СН'!$F$14+СВЦЭМ!$D$10+'СЕТ СН'!$F$6-'СЕТ СН'!$F$26</f>
        <v>1119.2074017199998</v>
      </c>
      <c r="W61" s="36">
        <f>SUMIFS(СВЦЭМ!$D$33:$D$776,СВЦЭМ!$A$33:$A$776,$A61,СВЦЭМ!$B$33:$B$776,W$44)+'СЕТ СН'!$F$14+СВЦЭМ!$D$10+'СЕТ СН'!$F$6-'СЕТ СН'!$F$26</f>
        <v>1121.0814906899998</v>
      </c>
      <c r="X61" s="36">
        <f>SUMIFS(СВЦЭМ!$D$33:$D$776,СВЦЭМ!$A$33:$A$776,$A61,СВЦЭМ!$B$33:$B$776,X$44)+'СЕТ СН'!$F$14+СВЦЭМ!$D$10+'СЕТ СН'!$F$6-'СЕТ СН'!$F$26</f>
        <v>1142.1298409299998</v>
      </c>
      <c r="Y61" s="36">
        <f>SUMIFS(СВЦЭМ!$D$33:$D$776,СВЦЭМ!$A$33:$A$776,$A61,СВЦЭМ!$B$33:$B$776,Y$44)+'СЕТ СН'!$F$14+СВЦЭМ!$D$10+'СЕТ СН'!$F$6-'СЕТ СН'!$F$26</f>
        <v>1171.0195394399998</v>
      </c>
    </row>
    <row r="62" spans="1:25" ht="15.75" x14ac:dyDescent="0.2">
      <c r="A62" s="35">
        <f t="shared" si="1"/>
        <v>43514</v>
      </c>
      <c r="B62" s="36">
        <f>SUMIFS(СВЦЭМ!$D$33:$D$776,СВЦЭМ!$A$33:$A$776,$A62,СВЦЭМ!$B$33:$B$776,B$44)+'СЕТ СН'!$F$14+СВЦЭМ!$D$10+'СЕТ СН'!$F$6-'СЕТ СН'!$F$26</f>
        <v>1226.4175566999997</v>
      </c>
      <c r="C62" s="36">
        <f>SUMIFS(СВЦЭМ!$D$33:$D$776,СВЦЭМ!$A$33:$A$776,$A62,СВЦЭМ!$B$33:$B$776,C$44)+'СЕТ СН'!$F$14+СВЦЭМ!$D$10+'СЕТ СН'!$F$6-'СЕТ СН'!$F$26</f>
        <v>1274.0983564799999</v>
      </c>
      <c r="D62" s="36">
        <f>SUMIFS(СВЦЭМ!$D$33:$D$776,СВЦЭМ!$A$33:$A$776,$A62,СВЦЭМ!$B$33:$B$776,D$44)+'СЕТ СН'!$F$14+СВЦЭМ!$D$10+'СЕТ СН'!$F$6-'СЕТ СН'!$F$26</f>
        <v>1284.9106926599998</v>
      </c>
      <c r="E62" s="36">
        <f>SUMIFS(СВЦЭМ!$D$33:$D$776,СВЦЭМ!$A$33:$A$776,$A62,СВЦЭМ!$B$33:$B$776,E$44)+'СЕТ СН'!$F$14+СВЦЭМ!$D$10+'СЕТ СН'!$F$6-'СЕТ СН'!$F$26</f>
        <v>1260.4448992199998</v>
      </c>
      <c r="F62" s="36">
        <f>SUMIFS(СВЦЭМ!$D$33:$D$776,СВЦЭМ!$A$33:$A$776,$A62,СВЦЭМ!$B$33:$B$776,F$44)+'СЕТ СН'!$F$14+СВЦЭМ!$D$10+'СЕТ СН'!$F$6-'СЕТ СН'!$F$26</f>
        <v>1267.4046289199998</v>
      </c>
      <c r="G62" s="36">
        <f>SUMIFS(СВЦЭМ!$D$33:$D$776,СВЦЭМ!$A$33:$A$776,$A62,СВЦЭМ!$B$33:$B$776,G$44)+'СЕТ СН'!$F$14+СВЦЭМ!$D$10+'СЕТ СН'!$F$6-'СЕТ СН'!$F$26</f>
        <v>1253.8304659799999</v>
      </c>
      <c r="H62" s="36">
        <f>SUMIFS(СВЦЭМ!$D$33:$D$776,СВЦЭМ!$A$33:$A$776,$A62,СВЦЭМ!$B$33:$B$776,H$44)+'СЕТ СН'!$F$14+СВЦЭМ!$D$10+'СЕТ СН'!$F$6-'СЕТ СН'!$F$26</f>
        <v>1197.7710074599997</v>
      </c>
      <c r="I62" s="36">
        <f>SUMIFS(СВЦЭМ!$D$33:$D$776,СВЦЭМ!$A$33:$A$776,$A62,СВЦЭМ!$B$33:$B$776,I$44)+'СЕТ СН'!$F$14+СВЦЭМ!$D$10+'СЕТ СН'!$F$6-'СЕТ СН'!$F$26</f>
        <v>1157.1498579499998</v>
      </c>
      <c r="J62" s="36">
        <f>SUMIFS(СВЦЭМ!$D$33:$D$776,СВЦЭМ!$A$33:$A$776,$A62,СВЦЭМ!$B$33:$B$776,J$44)+'СЕТ СН'!$F$14+СВЦЭМ!$D$10+'СЕТ СН'!$F$6-'СЕТ СН'!$F$26</f>
        <v>1138.4912228599999</v>
      </c>
      <c r="K62" s="36">
        <f>SUMIFS(СВЦЭМ!$D$33:$D$776,СВЦЭМ!$A$33:$A$776,$A62,СВЦЭМ!$B$33:$B$776,K$44)+'СЕТ СН'!$F$14+СВЦЭМ!$D$10+'СЕТ СН'!$F$6-'СЕТ СН'!$F$26</f>
        <v>1144.6629194499999</v>
      </c>
      <c r="L62" s="36">
        <f>SUMIFS(СВЦЭМ!$D$33:$D$776,СВЦЭМ!$A$33:$A$776,$A62,СВЦЭМ!$B$33:$B$776,L$44)+'СЕТ СН'!$F$14+СВЦЭМ!$D$10+'СЕТ СН'!$F$6-'СЕТ СН'!$F$26</f>
        <v>1144.3999149099998</v>
      </c>
      <c r="M62" s="36">
        <f>SUMIFS(СВЦЭМ!$D$33:$D$776,СВЦЭМ!$A$33:$A$776,$A62,СВЦЭМ!$B$33:$B$776,M$44)+'СЕТ СН'!$F$14+СВЦЭМ!$D$10+'СЕТ СН'!$F$6-'СЕТ СН'!$F$26</f>
        <v>1152.2367060799997</v>
      </c>
      <c r="N62" s="36">
        <f>SUMIFS(СВЦЭМ!$D$33:$D$776,СВЦЭМ!$A$33:$A$776,$A62,СВЦЭМ!$B$33:$B$776,N$44)+'СЕТ СН'!$F$14+СВЦЭМ!$D$10+'СЕТ СН'!$F$6-'СЕТ СН'!$F$26</f>
        <v>1143.9226744299997</v>
      </c>
      <c r="O62" s="36">
        <f>SUMIFS(СВЦЭМ!$D$33:$D$776,СВЦЭМ!$A$33:$A$776,$A62,СВЦЭМ!$B$33:$B$776,O$44)+'СЕТ СН'!$F$14+СВЦЭМ!$D$10+'СЕТ СН'!$F$6-'СЕТ СН'!$F$26</f>
        <v>1141.8229486099997</v>
      </c>
      <c r="P62" s="36">
        <f>SUMIFS(СВЦЭМ!$D$33:$D$776,СВЦЭМ!$A$33:$A$776,$A62,СВЦЭМ!$B$33:$B$776,P$44)+'СЕТ СН'!$F$14+СВЦЭМ!$D$10+'СЕТ СН'!$F$6-'СЕТ СН'!$F$26</f>
        <v>1149.8676583299998</v>
      </c>
      <c r="Q62" s="36">
        <f>SUMIFS(СВЦЭМ!$D$33:$D$776,СВЦЭМ!$A$33:$A$776,$A62,СВЦЭМ!$B$33:$B$776,Q$44)+'СЕТ СН'!$F$14+СВЦЭМ!$D$10+'СЕТ СН'!$F$6-'СЕТ СН'!$F$26</f>
        <v>1157.2251507899998</v>
      </c>
      <c r="R62" s="36">
        <f>SUMIFS(СВЦЭМ!$D$33:$D$776,СВЦЭМ!$A$33:$A$776,$A62,СВЦЭМ!$B$33:$B$776,R$44)+'СЕТ СН'!$F$14+СВЦЭМ!$D$10+'СЕТ СН'!$F$6-'СЕТ СН'!$F$26</f>
        <v>1155.5454978899998</v>
      </c>
      <c r="S62" s="36">
        <f>SUMIFS(СВЦЭМ!$D$33:$D$776,СВЦЭМ!$A$33:$A$776,$A62,СВЦЭМ!$B$33:$B$776,S$44)+'СЕТ СН'!$F$14+СВЦЭМ!$D$10+'СЕТ СН'!$F$6-'СЕТ СН'!$F$26</f>
        <v>1147.18218955</v>
      </c>
      <c r="T62" s="36">
        <f>SUMIFS(СВЦЭМ!$D$33:$D$776,СВЦЭМ!$A$33:$A$776,$A62,СВЦЭМ!$B$33:$B$776,T$44)+'СЕТ СН'!$F$14+СВЦЭМ!$D$10+'СЕТ СН'!$F$6-'СЕТ СН'!$F$26</f>
        <v>1115.2153196299998</v>
      </c>
      <c r="U62" s="36">
        <f>SUMIFS(СВЦЭМ!$D$33:$D$776,СВЦЭМ!$A$33:$A$776,$A62,СВЦЭМ!$B$33:$B$776,U$44)+'СЕТ СН'!$F$14+СВЦЭМ!$D$10+'СЕТ СН'!$F$6-'СЕТ СН'!$F$26</f>
        <v>1114.4882886299999</v>
      </c>
      <c r="V62" s="36">
        <f>SUMIFS(СВЦЭМ!$D$33:$D$776,СВЦЭМ!$A$33:$A$776,$A62,СВЦЭМ!$B$33:$B$776,V$44)+'СЕТ СН'!$F$14+СВЦЭМ!$D$10+'СЕТ СН'!$F$6-'СЕТ СН'!$F$26</f>
        <v>1109.1647987099998</v>
      </c>
      <c r="W62" s="36">
        <f>SUMIFS(СВЦЭМ!$D$33:$D$776,СВЦЭМ!$A$33:$A$776,$A62,СВЦЭМ!$B$33:$B$776,W$44)+'СЕТ СН'!$F$14+СВЦЭМ!$D$10+'СЕТ СН'!$F$6-'СЕТ СН'!$F$26</f>
        <v>1125.9157075399999</v>
      </c>
      <c r="X62" s="36">
        <f>SUMIFS(СВЦЭМ!$D$33:$D$776,СВЦЭМ!$A$33:$A$776,$A62,СВЦЭМ!$B$33:$B$776,X$44)+'СЕТ СН'!$F$14+СВЦЭМ!$D$10+'СЕТ СН'!$F$6-'СЕТ СН'!$F$26</f>
        <v>1160.0718333899997</v>
      </c>
      <c r="Y62" s="36">
        <f>SUMIFS(СВЦЭМ!$D$33:$D$776,СВЦЭМ!$A$33:$A$776,$A62,СВЦЭМ!$B$33:$B$776,Y$44)+'СЕТ СН'!$F$14+СВЦЭМ!$D$10+'СЕТ СН'!$F$6-'СЕТ СН'!$F$26</f>
        <v>1180.9424539799998</v>
      </c>
    </row>
    <row r="63" spans="1:25" ht="15.75" x14ac:dyDescent="0.2">
      <c r="A63" s="35">
        <f t="shared" si="1"/>
        <v>43515</v>
      </c>
      <c r="B63" s="36">
        <f>SUMIFS(СВЦЭМ!$D$33:$D$776,СВЦЭМ!$A$33:$A$776,$A63,СВЦЭМ!$B$33:$B$776,B$44)+'СЕТ СН'!$F$14+СВЦЭМ!$D$10+'СЕТ СН'!$F$6-'СЕТ СН'!$F$26</f>
        <v>1241.8677480999997</v>
      </c>
      <c r="C63" s="36">
        <f>SUMIFS(СВЦЭМ!$D$33:$D$776,СВЦЭМ!$A$33:$A$776,$A63,СВЦЭМ!$B$33:$B$776,C$44)+'СЕТ СН'!$F$14+СВЦЭМ!$D$10+'СЕТ СН'!$F$6-'СЕТ СН'!$F$26</f>
        <v>1276.0187590899998</v>
      </c>
      <c r="D63" s="36">
        <f>SUMIFS(СВЦЭМ!$D$33:$D$776,СВЦЭМ!$A$33:$A$776,$A63,СВЦЭМ!$B$33:$B$776,D$44)+'СЕТ СН'!$F$14+СВЦЭМ!$D$10+'СЕТ СН'!$F$6-'СЕТ СН'!$F$26</f>
        <v>1295.5053793799998</v>
      </c>
      <c r="E63" s="36">
        <f>SUMIFS(СВЦЭМ!$D$33:$D$776,СВЦЭМ!$A$33:$A$776,$A63,СВЦЭМ!$B$33:$B$776,E$44)+'СЕТ СН'!$F$14+СВЦЭМ!$D$10+'СЕТ СН'!$F$6-'СЕТ СН'!$F$26</f>
        <v>1305.8821564299999</v>
      </c>
      <c r="F63" s="36">
        <f>SUMIFS(СВЦЭМ!$D$33:$D$776,СВЦЭМ!$A$33:$A$776,$A63,СВЦЭМ!$B$33:$B$776,F$44)+'СЕТ СН'!$F$14+СВЦЭМ!$D$10+'СЕТ СН'!$F$6-'СЕТ СН'!$F$26</f>
        <v>1294.1049042599998</v>
      </c>
      <c r="G63" s="36">
        <f>SUMIFS(СВЦЭМ!$D$33:$D$776,СВЦЭМ!$A$33:$A$776,$A63,СВЦЭМ!$B$33:$B$776,G$44)+'СЕТ СН'!$F$14+СВЦЭМ!$D$10+'СЕТ СН'!$F$6-'СЕТ СН'!$F$26</f>
        <v>1272.1787331499997</v>
      </c>
      <c r="H63" s="36">
        <f>SUMIFS(СВЦЭМ!$D$33:$D$776,СВЦЭМ!$A$33:$A$776,$A63,СВЦЭМ!$B$33:$B$776,H$44)+'СЕТ СН'!$F$14+СВЦЭМ!$D$10+'СЕТ СН'!$F$6-'СЕТ СН'!$F$26</f>
        <v>1239.0500047999999</v>
      </c>
      <c r="I63" s="36">
        <f>SUMIFS(СВЦЭМ!$D$33:$D$776,СВЦЭМ!$A$33:$A$776,$A63,СВЦЭМ!$B$33:$B$776,I$44)+'СЕТ СН'!$F$14+СВЦЭМ!$D$10+'СЕТ СН'!$F$6-'СЕТ СН'!$F$26</f>
        <v>1194.8743040999998</v>
      </c>
      <c r="J63" s="36">
        <f>SUMIFS(СВЦЭМ!$D$33:$D$776,СВЦЭМ!$A$33:$A$776,$A63,СВЦЭМ!$B$33:$B$776,J$44)+'СЕТ СН'!$F$14+СВЦЭМ!$D$10+'СЕТ СН'!$F$6-'СЕТ СН'!$F$26</f>
        <v>1168.0260547799999</v>
      </c>
      <c r="K63" s="36">
        <f>SUMIFS(СВЦЭМ!$D$33:$D$776,СВЦЭМ!$A$33:$A$776,$A63,СВЦЭМ!$B$33:$B$776,K$44)+'СЕТ СН'!$F$14+СВЦЭМ!$D$10+'СЕТ СН'!$F$6-'СЕТ СН'!$F$26</f>
        <v>1156.3837975199999</v>
      </c>
      <c r="L63" s="36">
        <f>SUMIFS(СВЦЭМ!$D$33:$D$776,СВЦЭМ!$A$33:$A$776,$A63,СВЦЭМ!$B$33:$B$776,L$44)+'СЕТ СН'!$F$14+СВЦЭМ!$D$10+'СЕТ СН'!$F$6-'СЕТ СН'!$F$26</f>
        <v>1149.7294438899999</v>
      </c>
      <c r="M63" s="36">
        <f>SUMIFS(СВЦЭМ!$D$33:$D$776,СВЦЭМ!$A$33:$A$776,$A63,СВЦЭМ!$B$33:$B$776,M$44)+'СЕТ СН'!$F$14+СВЦЭМ!$D$10+'СЕТ СН'!$F$6-'СЕТ СН'!$F$26</f>
        <v>1147.7444750999998</v>
      </c>
      <c r="N63" s="36">
        <f>SUMIFS(СВЦЭМ!$D$33:$D$776,СВЦЭМ!$A$33:$A$776,$A63,СВЦЭМ!$B$33:$B$776,N$44)+'СЕТ СН'!$F$14+СВЦЭМ!$D$10+'СЕТ СН'!$F$6-'СЕТ СН'!$F$26</f>
        <v>1130.1461910699998</v>
      </c>
      <c r="O63" s="36">
        <f>SUMIFS(СВЦЭМ!$D$33:$D$776,СВЦЭМ!$A$33:$A$776,$A63,СВЦЭМ!$B$33:$B$776,O$44)+'СЕТ СН'!$F$14+СВЦЭМ!$D$10+'СЕТ СН'!$F$6-'СЕТ СН'!$F$26</f>
        <v>1104.6126285299999</v>
      </c>
      <c r="P63" s="36">
        <f>SUMIFS(СВЦЭМ!$D$33:$D$776,СВЦЭМ!$A$33:$A$776,$A63,СВЦЭМ!$B$33:$B$776,P$44)+'СЕТ СН'!$F$14+СВЦЭМ!$D$10+'СЕТ СН'!$F$6-'СЕТ СН'!$F$26</f>
        <v>1109.8616704299998</v>
      </c>
      <c r="Q63" s="36">
        <f>SUMIFS(СВЦЭМ!$D$33:$D$776,СВЦЭМ!$A$33:$A$776,$A63,СВЦЭМ!$B$33:$B$776,Q$44)+'СЕТ СН'!$F$14+СВЦЭМ!$D$10+'СЕТ СН'!$F$6-'СЕТ СН'!$F$26</f>
        <v>1121.0984637599997</v>
      </c>
      <c r="R63" s="36">
        <f>SUMIFS(СВЦЭМ!$D$33:$D$776,СВЦЭМ!$A$33:$A$776,$A63,СВЦЭМ!$B$33:$B$776,R$44)+'СЕТ СН'!$F$14+СВЦЭМ!$D$10+'СЕТ СН'!$F$6-'СЕТ СН'!$F$26</f>
        <v>1120.3816015199998</v>
      </c>
      <c r="S63" s="36">
        <f>SUMIFS(СВЦЭМ!$D$33:$D$776,СВЦЭМ!$A$33:$A$776,$A63,СВЦЭМ!$B$33:$B$776,S$44)+'СЕТ СН'!$F$14+СВЦЭМ!$D$10+'СЕТ СН'!$F$6-'СЕТ СН'!$F$26</f>
        <v>1113.5836503999997</v>
      </c>
      <c r="T63" s="36">
        <f>SUMIFS(СВЦЭМ!$D$33:$D$776,СВЦЭМ!$A$33:$A$776,$A63,СВЦЭМ!$B$33:$B$776,T$44)+'СЕТ СН'!$F$14+СВЦЭМ!$D$10+'СЕТ СН'!$F$6-'СЕТ СН'!$F$26</f>
        <v>1080.77121528</v>
      </c>
      <c r="U63" s="36">
        <f>SUMIFS(СВЦЭМ!$D$33:$D$776,СВЦЭМ!$A$33:$A$776,$A63,СВЦЭМ!$B$33:$B$776,U$44)+'СЕТ СН'!$F$14+СВЦЭМ!$D$10+'СЕТ СН'!$F$6-'СЕТ СН'!$F$26</f>
        <v>1073.2776294999999</v>
      </c>
      <c r="V63" s="36">
        <f>SUMIFS(СВЦЭМ!$D$33:$D$776,СВЦЭМ!$A$33:$A$776,$A63,СВЦЭМ!$B$33:$B$776,V$44)+'СЕТ СН'!$F$14+СВЦЭМ!$D$10+'СЕТ СН'!$F$6-'СЕТ СН'!$F$26</f>
        <v>1081.2982239</v>
      </c>
      <c r="W63" s="36">
        <f>SUMIFS(СВЦЭМ!$D$33:$D$776,СВЦЭМ!$A$33:$A$776,$A63,СВЦЭМ!$B$33:$B$776,W$44)+'СЕТ СН'!$F$14+СВЦЭМ!$D$10+'СЕТ СН'!$F$6-'СЕТ СН'!$F$26</f>
        <v>1090.0792856999999</v>
      </c>
      <c r="X63" s="36">
        <f>SUMIFS(СВЦЭМ!$D$33:$D$776,СВЦЭМ!$A$33:$A$776,$A63,СВЦЭМ!$B$33:$B$776,X$44)+'СЕТ СН'!$F$14+СВЦЭМ!$D$10+'СЕТ СН'!$F$6-'СЕТ СН'!$F$26</f>
        <v>1102.3833730099998</v>
      </c>
      <c r="Y63" s="36">
        <f>SUMIFS(СВЦЭМ!$D$33:$D$776,СВЦЭМ!$A$33:$A$776,$A63,СВЦЭМ!$B$33:$B$776,Y$44)+'СЕТ СН'!$F$14+СВЦЭМ!$D$10+'СЕТ СН'!$F$6-'СЕТ СН'!$F$26</f>
        <v>1148.9377361599998</v>
      </c>
    </row>
    <row r="64" spans="1:25" ht="15.75" x14ac:dyDescent="0.2">
      <c r="A64" s="35">
        <f t="shared" si="1"/>
        <v>43516</v>
      </c>
      <c r="B64" s="36">
        <f>SUMIFS(СВЦЭМ!$D$33:$D$776,СВЦЭМ!$A$33:$A$776,$A64,СВЦЭМ!$B$33:$B$776,B$44)+'СЕТ СН'!$F$14+СВЦЭМ!$D$10+'СЕТ СН'!$F$6-'СЕТ СН'!$F$26</f>
        <v>1222.0338375099998</v>
      </c>
      <c r="C64" s="36">
        <f>SUMIFS(СВЦЭМ!$D$33:$D$776,СВЦЭМ!$A$33:$A$776,$A64,СВЦЭМ!$B$33:$B$776,C$44)+'СЕТ СН'!$F$14+СВЦЭМ!$D$10+'СЕТ СН'!$F$6-'СЕТ СН'!$F$26</f>
        <v>1259.5055167599999</v>
      </c>
      <c r="D64" s="36">
        <f>SUMIFS(СВЦЭМ!$D$33:$D$776,СВЦЭМ!$A$33:$A$776,$A64,СВЦЭМ!$B$33:$B$776,D$44)+'СЕТ СН'!$F$14+СВЦЭМ!$D$10+'СЕТ СН'!$F$6-'СЕТ СН'!$F$26</f>
        <v>1265.1656439699998</v>
      </c>
      <c r="E64" s="36">
        <f>SUMIFS(СВЦЭМ!$D$33:$D$776,СВЦЭМ!$A$33:$A$776,$A64,СВЦЭМ!$B$33:$B$776,E$44)+'СЕТ СН'!$F$14+СВЦЭМ!$D$10+'СЕТ СН'!$F$6-'СЕТ СН'!$F$26</f>
        <v>1274.9505611999998</v>
      </c>
      <c r="F64" s="36">
        <f>SUMIFS(СВЦЭМ!$D$33:$D$776,СВЦЭМ!$A$33:$A$776,$A64,СВЦЭМ!$B$33:$B$776,F$44)+'СЕТ СН'!$F$14+СВЦЭМ!$D$10+'СЕТ СН'!$F$6-'СЕТ СН'!$F$26</f>
        <v>1268.0863046599998</v>
      </c>
      <c r="G64" s="36">
        <f>SUMIFS(СВЦЭМ!$D$33:$D$776,СВЦЭМ!$A$33:$A$776,$A64,СВЦЭМ!$B$33:$B$776,G$44)+'СЕТ СН'!$F$14+СВЦЭМ!$D$10+'СЕТ СН'!$F$6-'СЕТ СН'!$F$26</f>
        <v>1227.0008911899997</v>
      </c>
      <c r="H64" s="36">
        <f>SUMIFS(СВЦЭМ!$D$33:$D$776,СВЦЭМ!$A$33:$A$776,$A64,СВЦЭМ!$B$33:$B$776,H$44)+'СЕТ СН'!$F$14+СВЦЭМ!$D$10+'СЕТ СН'!$F$6-'СЕТ СН'!$F$26</f>
        <v>1196.7098886399999</v>
      </c>
      <c r="I64" s="36">
        <f>SUMIFS(СВЦЭМ!$D$33:$D$776,СВЦЭМ!$A$33:$A$776,$A64,СВЦЭМ!$B$33:$B$776,I$44)+'СЕТ СН'!$F$14+СВЦЭМ!$D$10+'СЕТ СН'!$F$6-'СЕТ СН'!$F$26</f>
        <v>1158.9497150099999</v>
      </c>
      <c r="J64" s="36">
        <f>SUMIFS(СВЦЭМ!$D$33:$D$776,СВЦЭМ!$A$33:$A$776,$A64,СВЦЭМ!$B$33:$B$776,J$44)+'СЕТ СН'!$F$14+СВЦЭМ!$D$10+'СЕТ СН'!$F$6-'СЕТ СН'!$F$26</f>
        <v>1125.50007145</v>
      </c>
      <c r="K64" s="36">
        <f>SUMIFS(СВЦЭМ!$D$33:$D$776,СВЦЭМ!$A$33:$A$776,$A64,СВЦЭМ!$B$33:$B$776,K$44)+'СЕТ СН'!$F$14+СВЦЭМ!$D$10+'СЕТ СН'!$F$6-'СЕТ СН'!$F$26</f>
        <v>1125.2651117799999</v>
      </c>
      <c r="L64" s="36">
        <f>SUMIFS(СВЦЭМ!$D$33:$D$776,СВЦЭМ!$A$33:$A$776,$A64,СВЦЭМ!$B$33:$B$776,L$44)+'СЕТ СН'!$F$14+СВЦЭМ!$D$10+'СЕТ СН'!$F$6-'СЕТ СН'!$F$26</f>
        <v>1132.6931735799997</v>
      </c>
      <c r="M64" s="36">
        <f>SUMIFS(СВЦЭМ!$D$33:$D$776,СВЦЭМ!$A$33:$A$776,$A64,СВЦЭМ!$B$33:$B$776,M$44)+'СЕТ СН'!$F$14+СВЦЭМ!$D$10+'СЕТ СН'!$F$6-'СЕТ СН'!$F$26</f>
        <v>1135.5435765799998</v>
      </c>
      <c r="N64" s="36">
        <f>SUMIFS(СВЦЭМ!$D$33:$D$776,СВЦЭМ!$A$33:$A$776,$A64,СВЦЭМ!$B$33:$B$776,N$44)+'СЕТ СН'!$F$14+СВЦЭМ!$D$10+'СЕТ СН'!$F$6-'СЕТ СН'!$F$26</f>
        <v>1127.3990879699998</v>
      </c>
      <c r="O64" s="36">
        <f>SUMIFS(СВЦЭМ!$D$33:$D$776,СВЦЭМ!$A$33:$A$776,$A64,СВЦЭМ!$B$33:$B$776,O$44)+'СЕТ СН'!$F$14+СВЦЭМ!$D$10+'СЕТ СН'!$F$6-'СЕТ СН'!$F$26</f>
        <v>1098.2493546699998</v>
      </c>
      <c r="P64" s="36">
        <f>SUMIFS(СВЦЭМ!$D$33:$D$776,СВЦЭМ!$A$33:$A$776,$A64,СВЦЭМ!$B$33:$B$776,P$44)+'СЕТ СН'!$F$14+СВЦЭМ!$D$10+'СЕТ СН'!$F$6-'СЕТ СН'!$F$26</f>
        <v>1102.9772628199999</v>
      </c>
      <c r="Q64" s="36">
        <f>SUMIFS(СВЦЭМ!$D$33:$D$776,СВЦЭМ!$A$33:$A$776,$A64,СВЦЭМ!$B$33:$B$776,Q$44)+'СЕТ СН'!$F$14+СВЦЭМ!$D$10+'СЕТ СН'!$F$6-'СЕТ СН'!$F$26</f>
        <v>1115.3632431899998</v>
      </c>
      <c r="R64" s="36">
        <f>SUMIFS(СВЦЭМ!$D$33:$D$776,СВЦЭМ!$A$33:$A$776,$A64,СВЦЭМ!$B$33:$B$776,R$44)+'СЕТ СН'!$F$14+СВЦЭМ!$D$10+'СЕТ СН'!$F$6-'СЕТ СН'!$F$26</f>
        <v>1124.3836378199996</v>
      </c>
      <c r="S64" s="36">
        <f>SUMIFS(СВЦЭМ!$D$33:$D$776,СВЦЭМ!$A$33:$A$776,$A64,СВЦЭМ!$B$33:$B$776,S$44)+'СЕТ СН'!$F$14+СВЦЭМ!$D$10+'СЕТ СН'!$F$6-'СЕТ СН'!$F$26</f>
        <v>1129.1113134999998</v>
      </c>
      <c r="T64" s="36">
        <f>SUMIFS(СВЦЭМ!$D$33:$D$776,СВЦЭМ!$A$33:$A$776,$A64,СВЦЭМ!$B$33:$B$776,T$44)+'СЕТ СН'!$F$14+СВЦЭМ!$D$10+'СЕТ СН'!$F$6-'СЕТ СН'!$F$26</f>
        <v>1092.5053287000001</v>
      </c>
      <c r="U64" s="36">
        <f>SUMIFS(СВЦЭМ!$D$33:$D$776,СВЦЭМ!$A$33:$A$776,$A64,СВЦЭМ!$B$33:$B$776,U$44)+'СЕТ СН'!$F$14+СВЦЭМ!$D$10+'СЕТ СН'!$F$6-'СЕТ СН'!$F$26</f>
        <v>1060.27425195</v>
      </c>
      <c r="V64" s="36">
        <f>SUMIFS(СВЦЭМ!$D$33:$D$776,СВЦЭМ!$A$33:$A$776,$A64,СВЦЭМ!$B$33:$B$776,V$44)+'СЕТ СН'!$F$14+СВЦЭМ!$D$10+'СЕТ СН'!$F$6-'СЕТ СН'!$F$26</f>
        <v>1056.48727259</v>
      </c>
      <c r="W64" s="36">
        <f>SUMIFS(СВЦЭМ!$D$33:$D$776,СВЦЭМ!$A$33:$A$776,$A64,СВЦЭМ!$B$33:$B$776,W$44)+'СЕТ СН'!$F$14+СВЦЭМ!$D$10+'СЕТ СН'!$F$6-'СЕТ СН'!$F$26</f>
        <v>1081.84928152</v>
      </c>
      <c r="X64" s="36">
        <f>SUMIFS(СВЦЭМ!$D$33:$D$776,СВЦЭМ!$A$33:$A$776,$A64,СВЦЭМ!$B$33:$B$776,X$44)+'СЕТ СН'!$F$14+СВЦЭМ!$D$10+'СЕТ СН'!$F$6-'СЕТ СН'!$F$26</f>
        <v>1086.7046779499999</v>
      </c>
      <c r="Y64" s="36">
        <f>SUMIFS(СВЦЭМ!$D$33:$D$776,СВЦЭМ!$A$33:$A$776,$A64,СВЦЭМ!$B$33:$B$776,Y$44)+'СЕТ СН'!$F$14+СВЦЭМ!$D$10+'СЕТ СН'!$F$6-'СЕТ СН'!$F$26</f>
        <v>1131.4556760599999</v>
      </c>
    </row>
    <row r="65" spans="1:27" ht="15.75" x14ac:dyDescent="0.2">
      <c r="A65" s="35">
        <f t="shared" si="1"/>
        <v>43517</v>
      </c>
      <c r="B65" s="36">
        <f>SUMIFS(СВЦЭМ!$D$33:$D$776,СВЦЭМ!$A$33:$A$776,$A65,СВЦЭМ!$B$33:$B$776,B$44)+'СЕТ СН'!$F$14+СВЦЭМ!$D$10+'СЕТ СН'!$F$6-'СЕТ СН'!$F$26</f>
        <v>1187.7398581299999</v>
      </c>
      <c r="C65" s="36">
        <f>SUMIFS(СВЦЭМ!$D$33:$D$776,СВЦЭМ!$A$33:$A$776,$A65,СВЦЭМ!$B$33:$B$776,C$44)+'СЕТ СН'!$F$14+СВЦЭМ!$D$10+'СЕТ СН'!$F$6-'СЕТ СН'!$F$26</f>
        <v>1218.4903596999998</v>
      </c>
      <c r="D65" s="36">
        <f>SUMIFS(СВЦЭМ!$D$33:$D$776,СВЦЭМ!$A$33:$A$776,$A65,СВЦЭМ!$B$33:$B$776,D$44)+'СЕТ СН'!$F$14+СВЦЭМ!$D$10+'СЕТ СН'!$F$6-'СЕТ СН'!$F$26</f>
        <v>1243.7917692399999</v>
      </c>
      <c r="E65" s="36">
        <f>SUMIFS(СВЦЭМ!$D$33:$D$776,СВЦЭМ!$A$33:$A$776,$A65,СВЦЭМ!$B$33:$B$776,E$44)+'СЕТ СН'!$F$14+СВЦЭМ!$D$10+'СЕТ СН'!$F$6-'СЕТ СН'!$F$26</f>
        <v>1256.4268208899998</v>
      </c>
      <c r="F65" s="36">
        <f>SUMIFS(СВЦЭМ!$D$33:$D$776,СВЦЭМ!$A$33:$A$776,$A65,СВЦЭМ!$B$33:$B$776,F$44)+'СЕТ СН'!$F$14+СВЦЭМ!$D$10+'СЕТ СН'!$F$6-'СЕТ СН'!$F$26</f>
        <v>1253.6579370399998</v>
      </c>
      <c r="G65" s="36">
        <f>SUMIFS(СВЦЭМ!$D$33:$D$776,СВЦЭМ!$A$33:$A$776,$A65,СВЦЭМ!$B$33:$B$776,G$44)+'СЕТ СН'!$F$14+СВЦЭМ!$D$10+'СЕТ СН'!$F$6-'СЕТ СН'!$F$26</f>
        <v>1224.9458139299998</v>
      </c>
      <c r="H65" s="36">
        <f>SUMIFS(СВЦЭМ!$D$33:$D$776,СВЦЭМ!$A$33:$A$776,$A65,СВЦЭМ!$B$33:$B$776,H$44)+'СЕТ СН'!$F$14+СВЦЭМ!$D$10+'СЕТ СН'!$F$6-'СЕТ СН'!$F$26</f>
        <v>1188.9111678699999</v>
      </c>
      <c r="I65" s="36">
        <f>SUMIFS(СВЦЭМ!$D$33:$D$776,СВЦЭМ!$A$33:$A$776,$A65,СВЦЭМ!$B$33:$B$776,I$44)+'СЕТ СН'!$F$14+СВЦЭМ!$D$10+'СЕТ СН'!$F$6-'СЕТ СН'!$F$26</f>
        <v>1171.5491551699997</v>
      </c>
      <c r="J65" s="36">
        <f>SUMIFS(СВЦЭМ!$D$33:$D$776,СВЦЭМ!$A$33:$A$776,$A65,СВЦЭМ!$B$33:$B$776,J$44)+'СЕТ СН'!$F$14+СВЦЭМ!$D$10+'СЕТ СН'!$F$6-'СЕТ СН'!$F$26</f>
        <v>1152.2995387399999</v>
      </c>
      <c r="K65" s="36">
        <f>SUMIFS(СВЦЭМ!$D$33:$D$776,СВЦЭМ!$A$33:$A$776,$A65,СВЦЭМ!$B$33:$B$776,K$44)+'СЕТ СН'!$F$14+СВЦЭМ!$D$10+'СЕТ СН'!$F$6-'СЕТ СН'!$F$26</f>
        <v>1165.5067328199998</v>
      </c>
      <c r="L65" s="36">
        <f>SUMIFS(СВЦЭМ!$D$33:$D$776,СВЦЭМ!$A$33:$A$776,$A65,СВЦЭМ!$B$33:$B$776,L$44)+'СЕТ СН'!$F$14+СВЦЭМ!$D$10+'СЕТ СН'!$F$6-'СЕТ СН'!$F$26</f>
        <v>1152.6374419199999</v>
      </c>
      <c r="M65" s="36">
        <f>SUMIFS(СВЦЭМ!$D$33:$D$776,СВЦЭМ!$A$33:$A$776,$A65,СВЦЭМ!$B$33:$B$776,M$44)+'СЕТ СН'!$F$14+СВЦЭМ!$D$10+'СЕТ СН'!$F$6-'СЕТ СН'!$F$26</f>
        <v>1134.4059230399998</v>
      </c>
      <c r="N65" s="36">
        <f>SUMIFS(СВЦЭМ!$D$33:$D$776,СВЦЭМ!$A$33:$A$776,$A65,СВЦЭМ!$B$33:$B$776,N$44)+'СЕТ СН'!$F$14+СВЦЭМ!$D$10+'СЕТ СН'!$F$6-'СЕТ СН'!$F$26</f>
        <v>1125.6941997699998</v>
      </c>
      <c r="O65" s="36">
        <f>SUMIFS(СВЦЭМ!$D$33:$D$776,СВЦЭМ!$A$33:$A$776,$A65,СВЦЭМ!$B$33:$B$776,O$44)+'СЕТ СН'!$F$14+СВЦЭМ!$D$10+'СЕТ СН'!$F$6-'СЕТ СН'!$F$26</f>
        <v>1094.42331689</v>
      </c>
      <c r="P65" s="36">
        <f>SUMIFS(СВЦЭМ!$D$33:$D$776,СВЦЭМ!$A$33:$A$776,$A65,СВЦЭМ!$B$33:$B$776,P$44)+'СЕТ СН'!$F$14+СВЦЭМ!$D$10+'СЕТ СН'!$F$6-'СЕТ СН'!$F$26</f>
        <v>1094.86122286</v>
      </c>
      <c r="Q65" s="36">
        <f>SUMIFS(СВЦЭМ!$D$33:$D$776,СВЦЭМ!$A$33:$A$776,$A65,СВЦЭМ!$B$33:$B$776,Q$44)+'СЕТ СН'!$F$14+СВЦЭМ!$D$10+'СЕТ СН'!$F$6-'СЕТ СН'!$F$26</f>
        <v>1100.9552745999997</v>
      </c>
      <c r="R65" s="36">
        <f>SUMIFS(СВЦЭМ!$D$33:$D$776,СВЦЭМ!$A$33:$A$776,$A65,СВЦЭМ!$B$33:$B$776,R$44)+'СЕТ СН'!$F$14+СВЦЭМ!$D$10+'СЕТ СН'!$F$6-'СЕТ СН'!$F$26</f>
        <v>1124.6450830499998</v>
      </c>
      <c r="S65" s="36">
        <f>SUMIFS(СВЦЭМ!$D$33:$D$776,СВЦЭМ!$A$33:$A$776,$A65,СВЦЭМ!$B$33:$B$776,S$44)+'СЕТ СН'!$F$14+СВЦЭМ!$D$10+'СЕТ СН'!$F$6-'СЕТ СН'!$F$26</f>
        <v>1120.6852888399997</v>
      </c>
      <c r="T65" s="36">
        <f>SUMIFS(СВЦЭМ!$D$33:$D$776,СВЦЭМ!$A$33:$A$776,$A65,СВЦЭМ!$B$33:$B$776,T$44)+'СЕТ СН'!$F$14+СВЦЭМ!$D$10+'СЕТ СН'!$F$6-'СЕТ СН'!$F$26</f>
        <v>1085.20820273</v>
      </c>
      <c r="U65" s="36">
        <f>SUMIFS(СВЦЭМ!$D$33:$D$776,СВЦЭМ!$A$33:$A$776,$A65,СВЦЭМ!$B$33:$B$776,U$44)+'СЕТ СН'!$F$14+СВЦЭМ!$D$10+'СЕТ СН'!$F$6-'СЕТ СН'!$F$26</f>
        <v>1068.9207916999999</v>
      </c>
      <c r="V65" s="36">
        <f>SUMIFS(СВЦЭМ!$D$33:$D$776,СВЦЭМ!$A$33:$A$776,$A65,СВЦЭМ!$B$33:$B$776,V$44)+'СЕТ СН'!$F$14+СВЦЭМ!$D$10+'СЕТ СН'!$F$6-'СЕТ СН'!$F$26</f>
        <v>1082.9348936599999</v>
      </c>
      <c r="W65" s="36">
        <f>SUMIFS(СВЦЭМ!$D$33:$D$776,СВЦЭМ!$A$33:$A$776,$A65,СВЦЭМ!$B$33:$B$776,W$44)+'СЕТ СН'!$F$14+СВЦЭМ!$D$10+'СЕТ СН'!$F$6-'СЕТ СН'!$F$26</f>
        <v>1097.9073268399998</v>
      </c>
      <c r="X65" s="36">
        <f>SUMIFS(СВЦЭМ!$D$33:$D$776,СВЦЭМ!$A$33:$A$776,$A65,СВЦЭМ!$B$33:$B$776,X$44)+'СЕТ СН'!$F$14+СВЦЭМ!$D$10+'СЕТ СН'!$F$6-'СЕТ СН'!$F$26</f>
        <v>1108.4139540799999</v>
      </c>
      <c r="Y65" s="36">
        <f>SUMIFS(СВЦЭМ!$D$33:$D$776,СВЦЭМ!$A$33:$A$776,$A65,СВЦЭМ!$B$33:$B$776,Y$44)+'СЕТ СН'!$F$14+СВЦЭМ!$D$10+'СЕТ СН'!$F$6-'СЕТ СН'!$F$26</f>
        <v>1148.7473195599998</v>
      </c>
    </row>
    <row r="66" spans="1:27" ht="15.75" x14ac:dyDescent="0.2">
      <c r="A66" s="35">
        <f t="shared" si="1"/>
        <v>43518</v>
      </c>
      <c r="B66" s="36">
        <f>SUMIFS(СВЦЭМ!$D$33:$D$776,СВЦЭМ!$A$33:$A$776,$A66,СВЦЭМ!$B$33:$B$776,B$44)+'СЕТ СН'!$F$14+СВЦЭМ!$D$10+'СЕТ СН'!$F$6-'СЕТ СН'!$F$26</f>
        <v>1162.0487819899997</v>
      </c>
      <c r="C66" s="36">
        <f>SUMIFS(СВЦЭМ!$D$33:$D$776,СВЦЭМ!$A$33:$A$776,$A66,СВЦЭМ!$B$33:$B$776,C$44)+'СЕТ СН'!$F$14+СВЦЭМ!$D$10+'СЕТ СН'!$F$6-'СЕТ СН'!$F$26</f>
        <v>1169.9931545199997</v>
      </c>
      <c r="D66" s="36">
        <f>SUMIFS(СВЦЭМ!$D$33:$D$776,СВЦЭМ!$A$33:$A$776,$A66,СВЦЭМ!$B$33:$B$776,D$44)+'СЕТ СН'!$F$14+СВЦЭМ!$D$10+'СЕТ СН'!$F$6-'СЕТ СН'!$F$26</f>
        <v>1166.6416200699998</v>
      </c>
      <c r="E66" s="36">
        <f>SUMIFS(СВЦЭМ!$D$33:$D$776,СВЦЭМ!$A$33:$A$776,$A66,СВЦЭМ!$B$33:$B$776,E$44)+'СЕТ СН'!$F$14+СВЦЭМ!$D$10+'СЕТ СН'!$F$6-'СЕТ СН'!$F$26</f>
        <v>1163.0426378599998</v>
      </c>
      <c r="F66" s="36">
        <f>SUMIFS(СВЦЭМ!$D$33:$D$776,СВЦЭМ!$A$33:$A$776,$A66,СВЦЭМ!$B$33:$B$776,F$44)+'СЕТ СН'!$F$14+СВЦЭМ!$D$10+'СЕТ СН'!$F$6-'СЕТ СН'!$F$26</f>
        <v>1161.1262775799999</v>
      </c>
      <c r="G66" s="36">
        <f>SUMIFS(СВЦЭМ!$D$33:$D$776,СВЦЭМ!$A$33:$A$776,$A66,СВЦЭМ!$B$33:$B$776,G$44)+'СЕТ СН'!$F$14+СВЦЭМ!$D$10+'СЕТ СН'!$F$6-'СЕТ СН'!$F$26</f>
        <v>1165.1784565999999</v>
      </c>
      <c r="H66" s="36">
        <f>SUMIFS(СВЦЭМ!$D$33:$D$776,СВЦЭМ!$A$33:$A$776,$A66,СВЦЭМ!$B$33:$B$776,H$44)+'СЕТ СН'!$F$14+СВЦЭМ!$D$10+'СЕТ СН'!$F$6-'СЕТ СН'!$F$26</f>
        <v>1167.6331640599999</v>
      </c>
      <c r="I66" s="36">
        <f>SUMIFS(СВЦЭМ!$D$33:$D$776,СВЦЭМ!$A$33:$A$776,$A66,СВЦЭМ!$B$33:$B$776,I$44)+'СЕТ СН'!$F$14+СВЦЭМ!$D$10+'СЕТ СН'!$F$6-'СЕТ СН'!$F$26</f>
        <v>1155.2758899599999</v>
      </c>
      <c r="J66" s="36">
        <f>SUMIFS(СВЦЭМ!$D$33:$D$776,СВЦЭМ!$A$33:$A$776,$A66,СВЦЭМ!$B$33:$B$776,J$44)+'СЕТ СН'!$F$14+СВЦЭМ!$D$10+'СЕТ СН'!$F$6-'СЕТ СН'!$F$26</f>
        <v>1145.4831620999998</v>
      </c>
      <c r="K66" s="36">
        <f>SUMIFS(СВЦЭМ!$D$33:$D$776,СВЦЭМ!$A$33:$A$776,$A66,СВЦЭМ!$B$33:$B$776,K$44)+'СЕТ СН'!$F$14+СВЦЭМ!$D$10+'СЕТ СН'!$F$6-'СЕТ СН'!$F$26</f>
        <v>1162.2522816999999</v>
      </c>
      <c r="L66" s="36">
        <f>SUMIFS(СВЦЭМ!$D$33:$D$776,СВЦЭМ!$A$33:$A$776,$A66,СВЦЭМ!$B$33:$B$776,L$44)+'СЕТ СН'!$F$14+СВЦЭМ!$D$10+'СЕТ СН'!$F$6-'СЕТ СН'!$F$26</f>
        <v>1178.7497346299999</v>
      </c>
      <c r="M66" s="36">
        <f>SUMIFS(СВЦЭМ!$D$33:$D$776,СВЦЭМ!$A$33:$A$776,$A66,СВЦЭМ!$B$33:$B$776,M$44)+'СЕТ СН'!$F$14+СВЦЭМ!$D$10+'СЕТ СН'!$F$6-'СЕТ СН'!$F$26</f>
        <v>1180.9744032899998</v>
      </c>
      <c r="N66" s="36">
        <f>SUMIFS(СВЦЭМ!$D$33:$D$776,СВЦЭМ!$A$33:$A$776,$A66,СВЦЭМ!$B$33:$B$776,N$44)+'СЕТ СН'!$F$14+СВЦЭМ!$D$10+'СЕТ СН'!$F$6-'СЕТ СН'!$F$26</f>
        <v>1147.4297193499999</v>
      </c>
      <c r="O66" s="36">
        <f>SUMIFS(СВЦЭМ!$D$33:$D$776,СВЦЭМ!$A$33:$A$776,$A66,СВЦЭМ!$B$33:$B$776,O$44)+'СЕТ СН'!$F$14+СВЦЭМ!$D$10+'СЕТ СН'!$F$6-'СЕТ СН'!$F$26</f>
        <v>1110.9595987699997</v>
      </c>
      <c r="P66" s="36">
        <f>SUMIFS(СВЦЭМ!$D$33:$D$776,СВЦЭМ!$A$33:$A$776,$A66,СВЦЭМ!$B$33:$B$776,P$44)+'СЕТ СН'!$F$14+СВЦЭМ!$D$10+'СЕТ СН'!$F$6-'СЕТ СН'!$F$26</f>
        <v>1121.2654913599997</v>
      </c>
      <c r="Q66" s="36">
        <f>SUMIFS(СВЦЭМ!$D$33:$D$776,СВЦЭМ!$A$33:$A$776,$A66,СВЦЭМ!$B$33:$B$776,Q$44)+'СЕТ СН'!$F$14+СВЦЭМ!$D$10+'СЕТ СН'!$F$6-'СЕТ СН'!$F$26</f>
        <v>1125.15165538</v>
      </c>
      <c r="R66" s="36">
        <f>SUMIFS(СВЦЭМ!$D$33:$D$776,СВЦЭМ!$A$33:$A$776,$A66,СВЦЭМ!$B$33:$B$776,R$44)+'СЕТ СН'!$F$14+СВЦЭМ!$D$10+'СЕТ СН'!$F$6-'СЕТ СН'!$F$26</f>
        <v>1135.4698262199997</v>
      </c>
      <c r="S66" s="36">
        <f>SUMIFS(СВЦЭМ!$D$33:$D$776,СВЦЭМ!$A$33:$A$776,$A66,СВЦЭМ!$B$33:$B$776,S$44)+'СЕТ СН'!$F$14+СВЦЭМ!$D$10+'СЕТ СН'!$F$6-'СЕТ СН'!$F$26</f>
        <v>1135.0813721499997</v>
      </c>
      <c r="T66" s="36">
        <f>SUMIFS(СВЦЭМ!$D$33:$D$776,СВЦЭМ!$A$33:$A$776,$A66,СВЦЭМ!$B$33:$B$776,T$44)+'СЕТ СН'!$F$14+СВЦЭМ!$D$10+'СЕТ СН'!$F$6-'СЕТ СН'!$F$26</f>
        <v>1098.3097531399999</v>
      </c>
      <c r="U66" s="36">
        <f>SUMIFS(СВЦЭМ!$D$33:$D$776,СВЦЭМ!$A$33:$A$776,$A66,СВЦЭМ!$B$33:$B$776,U$44)+'СЕТ СН'!$F$14+СВЦЭМ!$D$10+'СЕТ СН'!$F$6-'СЕТ СН'!$F$26</f>
        <v>1082.88355114</v>
      </c>
      <c r="V66" s="36">
        <f>SUMIFS(СВЦЭМ!$D$33:$D$776,СВЦЭМ!$A$33:$A$776,$A66,СВЦЭМ!$B$33:$B$776,V$44)+'СЕТ СН'!$F$14+СВЦЭМ!$D$10+'СЕТ СН'!$F$6-'СЕТ СН'!$F$26</f>
        <v>1075.4275048</v>
      </c>
      <c r="W66" s="36">
        <f>SUMIFS(СВЦЭМ!$D$33:$D$776,СВЦЭМ!$A$33:$A$776,$A66,СВЦЭМ!$B$33:$B$776,W$44)+'СЕТ СН'!$F$14+СВЦЭМ!$D$10+'СЕТ СН'!$F$6-'СЕТ СН'!$F$26</f>
        <v>1091.2198859</v>
      </c>
      <c r="X66" s="36">
        <f>SUMIFS(СВЦЭМ!$D$33:$D$776,СВЦЭМ!$A$33:$A$776,$A66,СВЦЭМ!$B$33:$B$776,X$44)+'СЕТ СН'!$F$14+СВЦЭМ!$D$10+'СЕТ СН'!$F$6-'СЕТ СН'!$F$26</f>
        <v>1112.8567066099997</v>
      </c>
      <c r="Y66" s="36">
        <f>SUMIFS(СВЦЭМ!$D$33:$D$776,СВЦЭМ!$A$33:$A$776,$A66,СВЦЭМ!$B$33:$B$776,Y$44)+'СЕТ СН'!$F$14+СВЦЭМ!$D$10+'СЕТ СН'!$F$6-'СЕТ СН'!$F$26</f>
        <v>1150.1897405699999</v>
      </c>
    </row>
    <row r="67" spans="1:27" ht="15.75" x14ac:dyDescent="0.2">
      <c r="A67" s="35">
        <f t="shared" si="1"/>
        <v>43519</v>
      </c>
      <c r="B67" s="36">
        <f>SUMIFS(СВЦЭМ!$D$33:$D$776,СВЦЭМ!$A$33:$A$776,$A67,СВЦЭМ!$B$33:$B$776,B$44)+'СЕТ СН'!$F$14+СВЦЭМ!$D$10+'СЕТ СН'!$F$6-'СЕТ СН'!$F$26</f>
        <v>1164.9758110299997</v>
      </c>
      <c r="C67" s="36">
        <f>SUMIFS(СВЦЭМ!$D$33:$D$776,СВЦЭМ!$A$33:$A$776,$A67,СВЦЭМ!$B$33:$B$776,C$44)+'СЕТ СН'!$F$14+СВЦЭМ!$D$10+'СЕТ СН'!$F$6-'СЕТ СН'!$F$26</f>
        <v>1168.9438936499998</v>
      </c>
      <c r="D67" s="36">
        <f>SUMIFS(СВЦЭМ!$D$33:$D$776,СВЦЭМ!$A$33:$A$776,$A67,СВЦЭМ!$B$33:$B$776,D$44)+'СЕТ СН'!$F$14+СВЦЭМ!$D$10+'СЕТ СН'!$F$6-'СЕТ СН'!$F$26</f>
        <v>1160.2696780999997</v>
      </c>
      <c r="E67" s="36">
        <f>SUMIFS(СВЦЭМ!$D$33:$D$776,СВЦЭМ!$A$33:$A$776,$A67,СВЦЭМ!$B$33:$B$776,E$44)+'СЕТ СН'!$F$14+СВЦЭМ!$D$10+'СЕТ СН'!$F$6-'СЕТ СН'!$F$26</f>
        <v>1159.2386284899999</v>
      </c>
      <c r="F67" s="36">
        <f>SUMIFS(СВЦЭМ!$D$33:$D$776,СВЦЭМ!$A$33:$A$776,$A67,СВЦЭМ!$B$33:$B$776,F$44)+'СЕТ СН'!$F$14+СВЦЭМ!$D$10+'СЕТ СН'!$F$6-'СЕТ СН'!$F$26</f>
        <v>1158.3578733499999</v>
      </c>
      <c r="G67" s="36">
        <f>SUMIFS(СВЦЭМ!$D$33:$D$776,СВЦЭМ!$A$33:$A$776,$A67,СВЦЭМ!$B$33:$B$776,G$44)+'СЕТ СН'!$F$14+СВЦЭМ!$D$10+'СЕТ СН'!$F$6-'СЕТ СН'!$F$26</f>
        <v>1157.4292553699997</v>
      </c>
      <c r="H67" s="36">
        <f>SUMIFS(СВЦЭМ!$D$33:$D$776,СВЦЭМ!$A$33:$A$776,$A67,СВЦЭМ!$B$33:$B$776,H$44)+'СЕТ СН'!$F$14+СВЦЭМ!$D$10+'СЕТ СН'!$F$6-'СЕТ СН'!$F$26</f>
        <v>1175.3492100899998</v>
      </c>
      <c r="I67" s="36">
        <f>SUMIFS(СВЦЭМ!$D$33:$D$776,СВЦЭМ!$A$33:$A$776,$A67,СВЦЭМ!$B$33:$B$776,I$44)+'СЕТ СН'!$F$14+СВЦЭМ!$D$10+'СЕТ СН'!$F$6-'СЕТ СН'!$F$26</f>
        <v>1160.3783976499999</v>
      </c>
      <c r="J67" s="36">
        <f>SUMIFS(СВЦЭМ!$D$33:$D$776,СВЦЭМ!$A$33:$A$776,$A67,СВЦЭМ!$B$33:$B$776,J$44)+'СЕТ СН'!$F$14+СВЦЭМ!$D$10+'СЕТ СН'!$F$6-'СЕТ СН'!$F$26</f>
        <v>1138.2998337399997</v>
      </c>
      <c r="K67" s="36">
        <f>SUMIFS(СВЦЭМ!$D$33:$D$776,СВЦЭМ!$A$33:$A$776,$A67,СВЦЭМ!$B$33:$B$776,K$44)+'СЕТ СН'!$F$14+СВЦЭМ!$D$10+'СЕТ СН'!$F$6-'СЕТ СН'!$F$26</f>
        <v>1114.5653018599999</v>
      </c>
      <c r="L67" s="36">
        <f>SUMIFS(СВЦЭМ!$D$33:$D$776,СВЦЭМ!$A$33:$A$776,$A67,СВЦЭМ!$B$33:$B$776,L$44)+'СЕТ СН'!$F$14+СВЦЭМ!$D$10+'СЕТ СН'!$F$6-'СЕТ СН'!$F$26</f>
        <v>1119.2229421</v>
      </c>
      <c r="M67" s="36">
        <f>SUMIFS(СВЦЭМ!$D$33:$D$776,СВЦЭМ!$A$33:$A$776,$A67,СВЦЭМ!$B$33:$B$776,M$44)+'СЕТ СН'!$F$14+СВЦЭМ!$D$10+'СЕТ СН'!$F$6-'СЕТ СН'!$F$26</f>
        <v>1130.7898714299997</v>
      </c>
      <c r="N67" s="36">
        <f>SUMIFS(СВЦЭМ!$D$33:$D$776,СВЦЭМ!$A$33:$A$776,$A67,СВЦЭМ!$B$33:$B$776,N$44)+'СЕТ СН'!$F$14+СВЦЭМ!$D$10+'СЕТ СН'!$F$6-'СЕТ СН'!$F$26</f>
        <v>1140.6964210899998</v>
      </c>
      <c r="O67" s="36">
        <f>SUMIFS(СВЦЭМ!$D$33:$D$776,СВЦЭМ!$A$33:$A$776,$A67,СВЦЭМ!$B$33:$B$776,O$44)+'СЕТ СН'!$F$14+СВЦЭМ!$D$10+'СЕТ СН'!$F$6-'СЕТ СН'!$F$26</f>
        <v>1116.6098546599999</v>
      </c>
      <c r="P67" s="36">
        <f>SUMIFS(СВЦЭМ!$D$33:$D$776,СВЦЭМ!$A$33:$A$776,$A67,СВЦЭМ!$B$33:$B$776,P$44)+'СЕТ СН'!$F$14+СВЦЭМ!$D$10+'СЕТ СН'!$F$6-'СЕТ СН'!$F$26</f>
        <v>1125.0825697099997</v>
      </c>
      <c r="Q67" s="36">
        <f>SUMIFS(СВЦЭМ!$D$33:$D$776,СВЦЭМ!$A$33:$A$776,$A67,СВЦЭМ!$B$33:$B$776,Q$44)+'СЕТ СН'!$F$14+СВЦЭМ!$D$10+'СЕТ СН'!$F$6-'СЕТ СН'!$F$26</f>
        <v>1135.6265511499998</v>
      </c>
      <c r="R67" s="36">
        <f>SUMIFS(СВЦЭМ!$D$33:$D$776,СВЦЭМ!$A$33:$A$776,$A67,СВЦЭМ!$B$33:$B$776,R$44)+'СЕТ СН'!$F$14+СВЦЭМ!$D$10+'СЕТ СН'!$F$6-'СЕТ СН'!$F$26</f>
        <v>1145.3731468499998</v>
      </c>
      <c r="S67" s="36">
        <f>SUMIFS(СВЦЭМ!$D$33:$D$776,СВЦЭМ!$A$33:$A$776,$A67,СВЦЭМ!$B$33:$B$776,S$44)+'СЕТ СН'!$F$14+СВЦЭМ!$D$10+'СЕТ СН'!$F$6-'СЕТ СН'!$F$26</f>
        <v>1143.3054251299998</v>
      </c>
      <c r="T67" s="36">
        <f>SUMIFS(СВЦЭМ!$D$33:$D$776,СВЦЭМ!$A$33:$A$776,$A67,СВЦЭМ!$B$33:$B$776,T$44)+'СЕТ СН'!$F$14+СВЦЭМ!$D$10+'СЕТ СН'!$F$6-'СЕТ СН'!$F$26</f>
        <v>1118.1334426899998</v>
      </c>
      <c r="U67" s="36">
        <f>SUMIFS(СВЦЭМ!$D$33:$D$776,СВЦЭМ!$A$33:$A$776,$A67,СВЦЭМ!$B$33:$B$776,U$44)+'СЕТ СН'!$F$14+СВЦЭМ!$D$10+'СЕТ СН'!$F$6-'СЕТ СН'!$F$26</f>
        <v>1082.73712817</v>
      </c>
      <c r="V67" s="36">
        <f>SUMIFS(СВЦЭМ!$D$33:$D$776,СВЦЭМ!$A$33:$A$776,$A67,СВЦЭМ!$B$33:$B$776,V$44)+'СЕТ СН'!$F$14+СВЦЭМ!$D$10+'СЕТ СН'!$F$6-'СЕТ СН'!$F$26</f>
        <v>1077.2411713199999</v>
      </c>
      <c r="W67" s="36">
        <f>SUMIFS(СВЦЭМ!$D$33:$D$776,СВЦЭМ!$A$33:$A$776,$A67,СВЦЭМ!$B$33:$B$776,W$44)+'СЕТ СН'!$F$14+СВЦЭМ!$D$10+'СЕТ СН'!$F$6-'СЕТ СН'!$F$26</f>
        <v>1079.8637911599999</v>
      </c>
      <c r="X67" s="36">
        <f>SUMIFS(СВЦЭМ!$D$33:$D$776,СВЦЭМ!$A$33:$A$776,$A67,СВЦЭМ!$B$33:$B$776,X$44)+'СЕТ СН'!$F$14+СВЦЭМ!$D$10+'СЕТ СН'!$F$6-'СЕТ СН'!$F$26</f>
        <v>1087.1040854600001</v>
      </c>
      <c r="Y67" s="36">
        <f>SUMIFS(СВЦЭМ!$D$33:$D$776,СВЦЭМ!$A$33:$A$776,$A67,СВЦЭМ!$B$33:$B$776,Y$44)+'СЕТ СН'!$F$14+СВЦЭМ!$D$10+'СЕТ СН'!$F$6-'СЕТ СН'!$F$26</f>
        <v>1136.20833565</v>
      </c>
    </row>
    <row r="68" spans="1:27" ht="15.75" x14ac:dyDescent="0.2">
      <c r="A68" s="35">
        <f t="shared" si="1"/>
        <v>43520</v>
      </c>
      <c r="B68" s="36">
        <f>SUMIFS(СВЦЭМ!$D$33:$D$776,СВЦЭМ!$A$33:$A$776,$A68,СВЦЭМ!$B$33:$B$776,B$44)+'СЕТ СН'!$F$14+СВЦЭМ!$D$10+'СЕТ СН'!$F$6-'СЕТ СН'!$F$26</f>
        <v>1180.7915836899999</v>
      </c>
      <c r="C68" s="36">
        <f>SUMIFS(СВЦЭМ!$D$33:$D$776,СВЦЭМ!$A$33:$A$776,$A68,СВЦЭМ!$B$33:$B$776,C$44)+'СЕТ СН'!$F$14+СВЦЭМ!$D$10+'СЕТ СН'!$F$6-'СЕТ СН'!$F$26</f>
        <v>1205.8582793599999</v>
      </c>
      <c r="D68" s="36">
        <f>SUMIFS(СВЦЭМ!$D$33:$D$776,СВЦЭМ!$A$33:$A$776,$A68,СВЦЭМ!$B$33:$B$776,D$44)+'СЕТ СН'!$F$14+СВЦЭМ!$D$10+'СЕТ СН'!$F$6-'СЕТ СН'!$F$26</f>
        <v>1223.0477624299999</v>
      </c>
      <c r="E68" s="36">
        <f>SUMIFS(СВЦЭМ!$D$33:$D$776,СВЦЭМ!$A$33:$A$776,$A68,СВЦЭМ!$B$33:$B$776,E$44)+'СЕТ СН'!$F$14+СВЦЭМ!$D$10+'СЕТ СН'!$F$6-'СЕТ СН'!$F$26</f>
        <v>1236.7854349599997</v>
      </c>
      <c r="F68" s="36">
        <f>SUMIFS(СВЦЭМ!$D$33:$D$776,СВЦЭМ!$A$33:$A$776,$A68,СВЦЭМ!$B$33:$B$776,F$44)+'СЕТ СН'!$F$14+СВЦЭМ!$D$10+'СЕТ СН'!$F$6-'СЕТ СН'!$F$26</f>
        <v>1246.9497564599999</v>
      </c>
      <c r="G68" s="36">
        <f>SUMIFS(СВЦЭМ!$D$33:$D$776,СВЦЭМ!$A$33:$A$776,$A68,СВЦЭМ!$B$33:$B$776,G$44)+'СЕТ СН'!$F$14+СВЦЭМ!$D$10+'СЕТ СН'!$F$6-'СЕТ СН'!$F$26</f>
        <v>1244.0072218199998</v>
      </c>
      <c r="H68" s="36">
        <f>SUMIFS(СВЦЭМ!$D$33:$D$776,СВЦЭМ!$A$33:$A$776,$A68,СВЦЭМ!$B$33:$B$776,H$44)+'СЕТ СН'!$F$14+СВЦЭМ!$D$10+'СЕТ СН'!$F$6-'СЕТ СН'!$F$26</f>
        <v>1228.7006137399999</v>
      </c>
      <c r="I68" s="36">
        <f>SUMIFS(СВЦЭМ!$D$33:$D$776,СВЦЭМ!$A$33:$A$776,$A68,СВЦЭМ!$B$33:$B$776,I$44)+'СЕТ СН'!$F$14+СВЦЭМ!$D$10+'СЕТ СН'!$F$6-'СЕТ СН'!$F$26</f>
        <v>1211.9093139699999</v>
      </c>
      <c r="J68" s="36">
        <f>SUMIFS(СВЦЭМ!$D$33:$D$776,СВЦЭМ!$A$33:$A$776,$A68,СВЦЭМ!$B$33:$B$776,J$44)+'СЕТ СН'!$F$14+СВЦЭМ!$D$10+'СЕТ СН'!$F$6-'СЕТ СН'!$F$26</f>
        <v>1149.7186777499999</v>
      </c>
      <c r="K68" s="36">
        <f>SUMIFS(СВЦЭМ!$D$33:$D$776,СВЦЭМ!$A$33:$A$776,$A68,СВЦЭМ!$B$33:$B$776,K$44)+'СЕТ СН'!$F$14+СВЦЭМ!$D$10+'СЕТ СН'!$F$6-'СЕТ СН'!$F$26</f>
        <v>1109.6523006199998</v>
      </c>
      <c r="L68" s="36">
        <f>SUMIFS(СВЦЭМ!$D$33:$D$776,СВЦЭМ!$A$33:$A$776,$A68,СВЦЭМ!$B$33:$B$776,L$44)+'СЕТ СН'!$F$14+СВЦЭМ!$D$10+'СЕТ СН'!$F$6-'СЕТ СН'!$F$26</f>
        <v>1101.3231127799997</v>
      </c>
      <c r="M68" s="36">
        <f>SUMIFS(СВЦЭМ!$D$33:$D$776,СВЦЭМ!$A$33:$A$776,$A68,СВЦЭМ!$B$33:$B$776,M$44)+'СЕТ СН'!$F$14+СВЦЭМ!$D$10+'СЕТ СН'!$F$6-'СЕТ СН'!$F$26</f>
        <v>1101.9090650799997</v>
      </c>
      <c r="N68" s="36">
        <f>SUMIFS(СВЦЭМ!$D$33:$D$776,СВЦЭМ!$A$33:$A$776,$A68,СВЦЭМ!$B$33:$B$776,N$44)+'СЕТ СН'!$F$14+СВЦЭМ!$D$10+'СЕТ СН'!$F$6-'СЕТ СН'!$F$26</f>
        <v>1097.5512228599998</v>
      </c>
      <c r="O68" s="36">
        <f>SUMIFS(СВЦЭМ!$D$33:$D$776,СВЦЭМ!$A$33:$A$776,$A68,СВЦЭМ!$B$33:$B$776,O$44)+'СЕТ СН'!$F$14+СВЦЭМ!$D$10+'СЕТ СН'!$F$6-'СЕТ СН'!$F$26</f>
        <v>1074.8979382800001</v>
      </c>
      <c r="P68" s="36">
        <f>SUMIFS(СВЦЭМ!$D$33:$D$776,СВЦЭМ!$A$33:$A$776,$A68,СВЦЭМ!$B$33:$B$776,P$44)+'СЕТ СН'!$F$14+СВЦЭМ!$D$10+'СЕТ СН'!$F$6-'СЕТ СН'!$F$26</f>
        <v>1082.7545291700001</v>
      </c>
      <c r="Q68" s="36">
        <f>SUMIFS(СВЦЭМ!$D$33:$D$776,СВЦЭМ!$A$33:$A$776,$A68,СВЦЭМ!$B$33:$B$776,Q$44)+'СЕТ СН'!$F$14+СВЦЭМ!$D$10+'СЕТ СН'!$F$6-'СЕТ СН'!$F$26</f>
        <v>1089.98484592</v>
      </c>
      <c r="R68" s="36">
        <f>SUMIFS(СВЦЭМ!$D$33:$D$776,СВЦЭМ!$A$33:$A$776,$A68,СВЦЭМ!$B$33:$B$776,R$44)+'СЕТ СН'!$F$14+СВЦЭМ!$D$10+'СЕТ СН'!$F$6-'СЕТ СН'!$F$26</f>
        <v>1092.44251818</v>
      </c>
      <c r="S68" s="36">
        <f>SUMIFS(СВЦЭМ!$D$33:$D$776,СВЦЭМ!$A$33:$A$776,$A68,СВЦЭМ!$B$33:$B$776,S$44)+'СЕТ СН'!$F$14+СВЦЭМ!$D$10+'СЕТ СН'!$F$6-'СЕТ СН'!$F$26</f>
        <v>1085.0714791</v>
      </c>
      <c r="T68" s="36">
        <f>SUMIFS(СВЦЭМ!$D$33:$D$776,СВЦЭМ!$A$33:$A$776,$A68,СВЦЭМ!$B$33:$B$776,T$44)+'СЕТ СН'!$F$14+СВЦЭМ!$D$10+'СЕТ СН'!$F$6-'СЕТ СН'!$F$26</f>
        <v>1055.52970007</v>
      </c>
      <c r="U68" s="36">
        <f>SUMIFS(СВЦЭМ!$D$33:$D$776,СВЦЭМ!$A$33:$A$776,$A68,СВЦЭМ!$B$33:$B$776,U$44)+'СЕТ СН'!$F$14+СВЦЭМ!$D$10+'СЕТ СН'!$F$6-'СЕТ СН'!$F$26</f>
        <v>1008.6438993100001</v>
      </c>
      <c r="V68" s="36">
        <f>SUMIFS(СВЦЭМ!$D$33:$D$776,СВЦЭМ!$A$33:$A$776,$A68,СВЦЭМ!$B$33:$B$776,V$44)+'СЕТ СН'!$F$14+СВЦЭМ!$D$10+'СЕТ СН'!$F$6-'СЕТ СН'!$F$26</f>
        <v>1005.8729127800001</v>
      </c>
      <c r="W68" s="36">
        <f>SUMIFS(СВЦЭМ!$D$33:$D$776,СВЦЭМ!$A$33:$A$776,$A68,СВЦЭМ!$B$33:$B$776,W$44)+'СЕТ СН'!$F$14+СВЦЭМ!$D$10+'СЕТ СН'!$F$6-'СЕТ СН'!$F$26</f>
        <v>1020.4781403200001</v>
      </c>
      <c r="X68" s="36">
        <f>SUMIFS(СВЦЭМ!$D$33:$D$776,СВЦЭМ!$A$33:$A$776,$A68,СВЦЭМ!$B$33:$B$776,X$44)+'СЕТ СН'!$F$14+СВЦЭМ!$D$10+'СЕТ СН'!$F$6-'СЕТ СН'!$F$26</f>
        <v>1042.7461068699999</v>
      </c>
      <c r="Y68" s="36">
        <f>SUMIFS(СВЦЭМ!$D$33:$D$776,СВЦЭМ!$A$33:$A$776,$A68,СВЦЭМ!$B$33:$B$776,Y$44)+'СЕТ СН'!$F$14+СВЦЭМ!$D$10+'СЕТ СН'!$F$6-'СЕТ СН'!$F$26</f>
        <v>1117.6073321399997</v>
      </c>
    </row>
    <row r="69" spans="1:27" ht="15.75" x14ac:dyDescent="0.2">
      <c r="A69" s="35">
        <f t="shared" si="1"/>
        <v>43521</v>
      </c>
      <c r="B69" s="36">
        <f>SUMIFS(СВЦЭМ!$D$33:$D$776,СВЦЭМ!$A$33:$A$776,$A69,СВЦЭМ!$B$33:$B$776,B$44)+'СЕТ СН'!$F$14+СВЦЭМ!$D$10+'СЕТ СН'!$F$6-'СЕТ СН'!$F$26</f>
        <v>1157.8335541299998</v>
      </c>
      <c r="C69" s="36">
        <f>SUMIFS(СВЦЭМ!$D$33:$D$776,СВЦЭМ!$A$33:$A$776,$A69,СВЦЭМ!$B$33:$B$776,C$44)+'СЕТ СН'!$F$14+СВЦЭМ!$D$10+'СЕТ СН'!$F$6-'СЕТ СН'!$F$26</f>
        <v>1171.4874180199997</v>
      </c>
      <c r="D69" s="36">
        <f>SUMIFS(СВЦЭМ!$D$33:$D$776,СВЦЭМ!$A$33:$A$776,$A69,СВЦЭМ!$B$33:$B$776,D$44)+'СЕТ СН'!$F$14+СВЦЭМ!$D$10+'СЕТ СН'!$F$6-'СЕТ СН'!$F$26</f>
        <v>1167.6900908999999</v>
      </c>
      <c r="E69" s="36">
        <f>SUMIFS(СВЦЭМ!$D$33:$D$776,СВЦЭМ!$A$33:$A$776,$A69,СВЦЭМ!$B$33:$B$776,E$44)+'СЕТ СН'!$F$14+СВЦЭМ!$D$10+'СЕТ СН'!$F$6-'СЕТ СН'!$F$26</f>
        <v>1171.1104601699999</v>
      </c>
      <c r="F69" s="36">
        <f>SUMIFS(СВЦЭМ!$D$33:$D$776,СВЦЭМ!$A$33:$A$776,$A69,СВЦЭМ!$B$33:$B$776,F$44)+'СЕТ СН'!$F$14+СВЦЭМ!$D$10+'СЕТ СН'!$F$6-'СЕТ СН'!$F$26</f>
        <v>1171.2056334399999</v>
      </c>
      <c r="G69" s="36">
        <f>SUMIFS(СВЦЭМ!$D$33:$D$776,СВЦЭМ!$A$33:$A$776,$A69,СВЦЭМ!$B$33:$B$776,G$44)+'СЕТ СН'!$F$14+СВЦЭМ!$D$10+'СЕТ СН'!$F$6-'СЕТ СН'!$F$26</f>
        <v>1178.4236046199999</v>
      </c>
      <c r="H69" s="36">
        <f>SUMIFS(СВЦЭМ!$D$33:$D$776,СВЦЭМ!$A$33:$A$776,$A69,СВЦЭМ!$B$33:$B$776,H$44)+'СЕТ СН'!$F$14+СВЦЭМ!$D$10+'СЕТ СН'!$F$6-'СЕТ СН'!$F$26</f>
        <v>1192.2784719599997</v>
      </c>
      <c r="I69" s="36">
        <f>SUMIFS(СВЦЭМ!$D$33:$D$776,СВЦЭМ!$A$33:$A$776,$A69,СВЦЭМ!$B$33:$B$776,I$44)+'СЕТ СН'!$F$14+СВЦЭМ!$D$10+'СЕТ СН'!$F$6-'СЕТ СН'!$F$26</f>
        <v>1166.9362418399999</v>
      </c>
      <c r="J69" s="36">
        <f>SUMIFS(СВЦЭМ!$D$33:$D$776,СВЦЭМ!$A$33:$A$776,$A69,СВЦЭМ!$B$33:$B$776,J$44)+'СЕТ СН'!$F$14+СВЦЭМ!$D$10+'СЕТ СН'!$F$6-'СЕТ СН'!$F$26</f>
        <v>1137.5675444199999</v>
      </c>
      <c r="K69" s="36">
        <f>SUMIFS(СВЦЭМ!$D$33:$D$776,СВЦЭМ!$A$33:$A$776,$A69,СВЦЭМ!$B$33:$B$776,K$44)+'СЕТ СН'!$F$14+СВЦЭМ!$D$10+'СЕТ СН'!$F$6-'СЕТ СН'!$F$26</f>
        <v>1113.5020983799998</v>
      </c>
      <c r="L69" s="36">
        <f>SUMIFS(СВЦЭМ!$D$33:$D$776,СВЦЭМ!$A$33:$A$776,$A69,СВЦЭМ!$B$33:$B$776,L$44)+'СЕТ СН'!$F$14+СВЦЭМ!$D$10+'СЕТ СН'!$F$6-'СЕТ СН'!$F$26</f>
        <v>1117.2276217799997</v>
      </c>
      <c r="M69" s="36">
        <f>SUMIFS(СВЦЭМ!$D$33:$D$776,СВЦЭМ!$A$33:$A$776,$A69,СВЦЭМ!$B$33:$B$776,M$44)+'СЕТ СН'!$F$14+СВЦЭМ!$D$10+'СЕТ СН'!$F$6-'СЕТ СН'!$F$26</f>
        <v>1139.5113819599999</v>
      </c>
      <c r="N69" s="36">
        <f>SUMIFS(СВЦЭМ!$D$33:$D$776,СВЦЭМ!$A$33:$A$776,$A69,СВЦЭМ!$B$33:$B$776,N$44)+'СЕТ СН'!$F$14+СВЦЭМ!$D$10+'СЕТ СН'!$F$6-'СЕТ СН'!$F$26</f>
        <v>1146.0651427099999</v>
      </c>
      <c r="O69" s="36">
        <f>SUMIFS(СВЦЭМ!$D$33:$D$776,СВЦЭМ!$A$33:$A$776,$A69,СВЦЭМ!$B$33:$B$776,O$44)+'СЕТ СН'!$F$14+СВЦЭМ!$D$10+'СЕТ СН'!$F$6-'СЕТ СН'!$F$26</f>
        <v>1134.6579201299999</v>
      </c>
      <c r="P69" s="36">
        <f>SUMIFS(СВЦЭМ!$D$33:$D$776,СВЦЭМ!$A$33:$A$776,$A69,СВЦЭМ!$B$33:$B$776,P$44)+'СЕТ СН'!$F$14+СВЦЭМ!$D$10+'СЕТ СН'!$F$6-'СЕТ СН'!$F$26</f>
        <v>1142.6496111499998</v>
      </c>
      <c r="Q69" s="36">
        <f>SUMIFS(СВЦЭМ!$D$33:$D$776,СВЦЭМ!$A$33:$A$776,$A69,СВЦЭМ!$B$33:$B$776,Q$44)+'СЕТ СН'!$F$14+СВЦЭМ!$D$10+'СЕТ СН'!$F$6-'СЕТ СН'!$F$26</f>
        <v>1153.7547262099997</v>
      </c>
      <c r="R69" s="36">
        <f>SUMIFS(СВЦЭМ!$D$33:$D$776,СВЦЭМ!$A$33:$A$776,$A69,СВЦЭМ!$B$33:$B$776,R$44)+'СЕТ СН'!$F$14+СВЦЭМ!$D$10+'СЕТ СН'!$F$6-'СЕТ СН'!$F$26</f>
        <v>1155.5298539399998</v>
      </c>
      <c r="S69" s="36">
        <f>SUMIFS(СВЦЭМ!$D$33:$D$776,СВЦЭМ!$A$33:$A$776,$A69,СВЦЭМ!$B$33:$B$776,S$44)+'СЕТ СН'!$F$14+СВЦЭМ!$D$10+'СЕТ СН'!$F$6-'СЕТ СН'!$F$26</f>
        <v>1155.6458102199997</v>
      </c>
      <c r="T69" s="36">
        <f>SUMIFS(СВЦЭМ!$D$33:$D$776,СВЦЭМ!$A$33:$A$776,$A69,СВЦЭМ!$B$33:$B$776,T$44)+'СЕТ СН'!$F$14+СВЦЭМ!$D$10+'СЕТ СН'!$F$6-'СЕТ СН'!$F$26</f>
        <v>1103.0584692599998</v>
      </c>
      <c r="U69" s="36">
        <f>SUMIFS(СВЦЭМ!$D$33:$D$776,СВЦЭМ!$A$33:$A$776,$A69,СВЦЭМ!$B$33:$B$776,U$44)+'СЕТ СН'!$F$14+СВЦЭМ!$D$10+'СЕТ СН'!$F$6-'СЕТ СН'!$F$26</f>
        <v>1062.69304072</v>
      </c>
      <c r="V69" s="36">
        <f>SUMIFS(СВЦЭМ!$D$33:$D$776,СВЦЭМ!$A$33:$A$776,$A69,СВЦЭМ!$B$33:$B$776,V$44)+'СЕТ СН'!$F$14+СВЦЭМ!$D$10+'СЕТ СН'!$F$6-'СЕТ СН'!$F$26</f>
        <v>1059.51257872</v>
      </c>
      <c r="W69" s="36">
        <f>SUMIFS(СВЦЭМ!$D$33:$D$776,СВЦЭМ!$A$33:$A$776,$A69,СВЦЭМ!$B$33:$B$776,W$44)+'СЕТ СН'!$F$14+СВЦЭМ!$D$10+'СЕТ СН'!$F$6-'СЕТ СН'!$F$26</f>
        <v>1072.1912746</v>
      </c>
      <c r="X69" s="36">
        <f>SUMIFS(СВЦЭМ!$D$33:$D$776,СВЦЭМ!$A$33:$A$776,$A69,СВЦЭМ!$B$33:$B$776,X$44)+'СЕТ СН'!$F$14+СВЦЭМ!$D$10+'СЕТ СН'!$F$6-'СЕТ СН'!$F$26</f>
        <v>1094.7497459199999</v>
      </c>
      <c r="Y69" s="36">
        <f>SUMIFS(СВЦЭМ!$D$33:$D$776,СВЦЭМ!$A$33:$A$776,$A69,СВЦЭМ!$B$33:$B$776,Y$44)+'СЕТ СН'!$F$14+СВЦЭМ!$D$10+'СЕТ СН'!$F$6-'СЕТ СН'!$F$26</f>
        <v>1138.5320644299998</v>
      </c>
    </row>
    <row r="70" spans="1:27" ht="15.75" x14ac:dyDescent="0.2">
      <c r="A70" s="35">
        <f t="shared" si="1"/>
        <v>43522</v>
      </c>
      <c r="B70" s="36">
        <f>SUMIFS(СВЦЭМ!$D$33:$D$776,СВЦЭМ!$A$33:$A$776,$A70,СВЦЭМ!$B$33:$B$776,B$44)+'СЕТ СН'!$F$14+СВЦЭМ!$D$10+'СЕТ СН'!$F$6-'СЕТ СН'!$F$26</f>
        <v>1166.9600649399997</v>
      </c>
      <c r="C70" s="36">
        <f>SUMIFS(СВЦЭМ!$D$33:$D$776,СВЦЭМ!$A$33:$A$776,$A70,СВЦЭМ!$B$33:$B$776,C$44)+'СЕТ СН'!$F$14+СВЦЭМ!$D$10+'СЕТ СН'!$F$6-'СЕТ СН'!$F$26</f>
        <v>1170.0794690599998</v>
      </c>
      <c r="D70" s="36">
        <f>SUMIFS(СВЦЭМ!$D$33:$D$776,СВЦЭМ!$A$33:$A$776,$A70,СВЦЭМ!$B$33:$B$776,D$44)+'СЕТ СН'!$F$14+СВЦЭМ!$D$10+'СЕТ СН'!$F$6-'СЕТ СН'!$F$26</f>
        <v>1162.8684677899998</v>
      </c>
      <c r="E70" s="36">
        <f>SUMIFS(СВЦЭМ!$D$33:$D$776,СВЦЭМ!$A$33:$A$776,$A70,СВЦЭМ!$B$33:$B$776,E$44)+'СЕТ СН'!$F$14+СВЦЭМ!$D$10+'СЕТ СН'!$F$6-'СЕТ СН'!$F$26</f>
        <v>1163.4170703999998</v>
      </c>
      <c r="F70" s="36">
        <f>SUMIFS(СВЦЭМ!$D$33:$D$776,СВЦЭМ!$A$33:$A$776,$A70,СВЦЭМ!$B$33:$B$776,F$44)+'СЕТ СН'!$F$14+СВЦЭМ!$D$10+'СЕТ СН'!$F$6-'СЕТ СН'!$F$26</f>
        <v>1161.6737480999998</v>
      </c>
      <c r="G70" s="36">
        <f>SUMIFS(СВЦЭМ!$D$33:$D$776,СВЦЭМ!$A$33:$A$776,$A70,СВЦЭМ!$B$33:$B$776,G$44)+'СЕТ СН'!$F$14+СВЦЭМ!$D$10+'СЕТ СН'!$F$6-'СЕТ СН'!$F$26</f>
        <v>1169.9940703199998</v>
      </c>
      <c r="H70" s="36">
        <f>SUMIFS(СВЦЭМ!$D$33:$D$776,СВЦЭМ!$A$33:$A$776,$A70,СВЦЭМ!$B$33:$B$776,H$44)+'СЕТ СН'!$F$14+СВЦЭМ!$D$10+'СЕТ СН'!$F$6-'СЕТ СН'!$F$26</f>
        <v>1168.0166652899998</v>
      </c>
      <c r="I70" s="36">
        <f>SUMIFS(СВЦЭМ!$D$33:$D$776,СВЦЭМ!$A$33:$A$776,$A70,СВЦЭМ!$B$33:$B$776,I$44)+'СЕТ СН'!$F$14+СВЦЭМ!$D$10+'СЕТ СН'!$F$6-'СЕТ СН'!$F$26</f>
        <v>1135.4378009899999</v>
      </c>
      <c r="J70" s="36">
        <f>SUMIFS(СВЦЭМ!$D$33:$D$776,СВЦЭМ!$A$33:$A$776,$A70,СВЦЭМ!$B$33:$B$776,J$44)+'СЕТ СН'!$F$14+СВЦЭМ!$D$10+'СЕТ СН'!$F$6-'СЕТ СН'!$F$26</f>
        <v>1113.4961576899998</v>
      </c>
      <c r="K70" s="36">
        <f>SUMIFS(СВЦЭМ!$D$33:$D$776,СВЦЭМ!$A$33:$A$776,$A70,СВЦЭМ!$B$33:$B$776,K$44)+'СЕТ СН'!$F$14+СВЦЭМ!$D$10+'СЕТ СН'!$F$6-'СЕТ СН'!$F$26</f>
        <v>1110.0822955699998</v>
      </c>
      <c r="L70" s="36">
        <f>SUMIFS(СВЦЭМ!$D$33:$D$776,СВЦЭМ!$A$33:$A$776,$A70,СВЦЭМ!$B$33:$B$776,L$44)+'СЕТ СН'!$F$14+СВЦЭМ!$D$10+'СЕТ СН'!$F$6-'СЕТ СН'!$F$26</f>
        <v>1124.6372127799998</v>
      </c>
      <c r="M70" s="36">
        <f>SUMIFS(СВЦЭМ!$D$33:$D$776,СВЦЭМ!$A$33:$A$776,$A70,СВЦЭМ!$B$33:$B$776,M$44)+'СЕТ СН'!$F$14+СВЦЭМ!$D$10+'СЕТ СН'!$F$6-'СЕТ СН'!$F$26</f>
        <v>1142.1982101299998</v>
      </c>
      <c r="N70" s="36">
        <f>SUMIFS(СВЦЭМ!$D$33:$D$776,СВЦЭМ!$A$33:$A$776,$A70,СВЦЭМ!$B$33:$B$776,N$44)+'СЕТ СН'!$F$14+СВЦЭМ!$D$10+'СЕТ СН'!$F$6-'СЕТ СН'!$F$26</f>
        <v>1123.5421433499998</v>
      </c>
      <c r="O70" s="36">
        <f>SUMIFS(СВЦЭМ!$D$33:$D$776,СВЦЭМ!$A$33:$A$776,$A70,СВЦЭМ!$B$33:$B$776,O$44)+'СЕТ СН'!$F$14+СВЦЭМ!$D$10+'СЕТ СН'!$F$6-'СЕТ СН'!$F$26</f>
        <v>1089.9555921799999</v>
      </c>
      <c r="P70" s="36">
        <f>SUMIFS(СВЦЭМ!$D$33:$D$776,СВЦЭМ!$A$33:$A$776,$A70,СВЦЭМ!$B$33:$B$776,P$44)+'СЕТ СН'!$F$14+СВЦЭМ!$D$10+'СЕТ СН'!$F$6-'СЕТ СН'!$F$26</f>
        <v>1094.26030087</v>
      </c>
      <c r="Q70" s="36">
        <f>SUMIFS(СВЦЭМ!$D$33:$D$776,СВЦЭМ!$A$33:$A$776,$A70,СВЦЭМ!$B$33:$B$776,Q$44)+'СЕТ СН'!$F$14+СВЦЭМ!$D$10+'СЕТ СН'!$F$6-'СЕТ СН'!$F$26</f>
        <v>1107.6179124499997</v>
      </c>
      <c r="R70" s="36">
        <f>SUMIFS(СВЦЭМ!$D$33:$D$776,СВЦЭМ!$A$33:$A$776,$A70,СВЦЭМ!$B$33:$B$776,R$44)+'СЕТ СН'!$F$14+СВЦЭМ!$D$10+'СЕТ СН'!$F$6-'СЕТ СН'!$F$26</f>
        <v>1124.9560346299997</v>
      </c>
      <c r="S70" s="36">
        <f>SUMIFS(СВЦЭМ!$D$33:$D$776,СВЦЭМ!$A$33:$A$776,$A70,СВЦЭМ!$B$33:$B$776,S$44)+'СЕТ СН'!$F$14+СВЦЭМ!$D$10+'СЕТ СН'!$F$6-'СЕТ СН'!$F$26</f>
        <v>1143.51705294</v>
      </c>
      <c r="T70" s="36">
        <f>SUMIFS(СВЦЭМ!$D$33:$D$776,СВЦЭМ!$A$33:$A$776,$A70,СВЦЭМ!$B$33:$B$776,T$44)+'СЕТ СН'!$F$14+СВЦЭМ!$D$10+'СЕТ СН'!$F$6-'СЕТ СН'!$F$26</f>
        <v>1098.1428471899999</v>
      </c>
      <c r="U70" s="36">
        <f>SUMIFS(СВЦЭМ!$D$33:$D$776,СВЦЭМ!$A$33:$A$776,$A70,СВЦЭМ!$B$33:$B$776,U$44)+'СЕТ СН'!$F$14+СВЦЭМ!$D$10+'СЕТ СН'!$F$6-'СЕТ СН'!$F$26</f>
        <v>1056.67550259</v>
      </c>
      <c r="V70" s="36">
        <f>SUMIFS(СВЦЭМ!$D$33:$D$776,СВЦЭМ!$A$33:$A$776,$A70,СВЦЭМ!$B$33:$B$776,V$44)+'СЕТ СН'!$F$14+СВЦЭМ!$D$10+'СЕТ СН'!$F$6-'СЕТ СН'!$F$26</f>
        <v>1053.0558246600001</v>
      </c>
      <c r="W70" s="36">
        <f>SUMIFS(СВЦЭМ!$D$33:$D$776,СВЦЭМ!$A$33:$A$776,$A70,СВЦЭМ!$B$33:$B$776,W$44)+'СЕТ СН'!$F$14+СВЦЭМ!$D$10+'СЕТ СН'!$F$6-'СЕТ СН'!$F$26</f>
        <v>1066.3607083100001</v>
      </c>
      <c r="X70" s="36">
        <f>SUMIFS(СВЦЭМ!$D$33:$D$776,СВЦЭМ!$A$33:$A$776,$A70,СВЦЭМ!$B$33:$B$776,X$44)+'СЕТ СН'!$F$14+СВЦЭМ!$D$10+'СЕТ СН'!$F$6-'СЕТ СН'!$F$26</f>
        <v>1086.02362393</v>
      </c>
      <c r="Y70" s="36">
        <f>SUMIFS(СВЦЭМ!$D$33:$D$776,СВЦЭМ!$A$33:$A$776,$A70,СВЦЭМ!$B$33:$B$776,Y$44)+'СЕТ СН'!$F$14+СВЦЭМ!$D$10+'СЕТ СН'!$F$6-'СЕТ СН'!$F$26</f>
        <v>1131.4462709699999</v>
      </c>
    </row>
    <row r="71" spans="1:27" ht="15.75" x14ac:dyDescent="0.2">
      <c r="A71" s="35">
        <f t="shared" si="1"/>
        <v>43523</v>
      </c>
      <c r="B71" s="36">
        <f>SUMIFS(СВЦЭМ!$D$33:$D$776,СВЦЭМ!$A$33:$A$776,$A71,СВЦЭМ!$B$33:$B$776,B$44)+'СЕТ СН'!$F$14+СВЦЭМ!$D$10+'СЕТ СН'!$F$6-'СЕТ СН'!$F$26</f>
        <v>1170.6265623999998</v>
      </c>
      <c r="C71" s="36">
        <f>SUMIFS(СВЦЭМ!$D$33:$D$776,СВЦЭМ!$A$33:$A$776,$A71,СВЦЭМ!$B$33:$B$776,C$44)+'СЕТ СН'!$F$14+СВЦЭМ!$D$10+'СЕТ СН'!$F$6-'СЕТ СН'!$F$26</f>
        <v>1206.2624500199997</v>
      </c>
      <c r="D71" s="36">
        <f>SUMIFS(СВЦЭМ!$D$33:$D$776,СВЦЭМ!$A$33:$A$776,$A71,СВЦЭМ!$B$33:$B$776,D$44)+'СЕТ СН'!$F$14+СВЦЭМ!$D$10+'СЕТ СН'!$F$6-'СЕТ СН'!$F$26</f>
        <v>1220.3143343599997</v>
      </c>
      <c r="E71" s="36">
        <f>SUMIFS(СВЦЭМ!$D$33:$D$776,СВЦЭМ!$A$33:$A$776,$A71,СВЦЭМ!$B$33:$B$776,E$44)+'СЕТ СН'!$F$14+СВЦЭМ!$D$10+'СЕТ СН'!$F$6-'СЕТ СН'!$F$26</f>
        <v>1224.6508540999998</v>
      </c>
      <c r="F71" s="36">
        <f>SUMIFS(СВЦЭМ!$D$33:$D$776,СВЦЭМ!$A$33:$A$776,$A71,СВЦЭМ!$B$33:$B$776,F$44)+'СЕТ СН'!$F$14+СВЦЭМ!$D$10+'СЕТ СН'!$F$6-'СЕТ СН'!$F$26</f>
        <v>1218.0645713299998</v>
      </c>
      <c r="G71" s="36">
        <f>SUMIFS(СВЦЭМ!$D$33:$D$776,СВЦЭМ!$A$33:$A$776,$A71,СВЦЭМ!$B$33:$B$776,G$44)+'СЕТ СН'!$F$14+СВЦЭМ!$D$10+'СЕТ СН'!$F$6-'СЕТ СН'!$F$26</f>
        <v>1194.3124506799998</v>
      </c>
      <c r="H71" s="36">
        <f>SUMIFS(СВЦЭМ!$D$33:$D$776,СВЦЭМ!$A$33:$A$776,$A71,СВЦЭМ!$B$33:$B$776,H$44)+'СЕТ СН'!$F$14+СВЦЭМ!$D$10+'СЕТ СН'!$F$6-'СЕТ СН'!$F$26</f>
        <v>1150.9129197099999</v>
      </c>
      <c r="I71" s="36">
        <f>SUMIFS(СВЦЭМ!$D$33:$D$776,СВЦЭМ!$A$33:$A$776,$A71,СВЦЭМ!$B$33:$B$776,I$44)+'СЕТ СН'!$F$14+СВЦЭМ!$D$10+'СЕТ СН'!$F$6-'СЕТ СН'!$F$26</f>
        <v>1123.0597163899999</v>
      </c>
      <c r="J71" s="36">
        <f>SUMIFS(СВЦЭМ!$D$33:$D$776,СВЦЭМ!$A$33:$A$776,$A71,СВЦЭМ!$B$33:$B$776,J$44)+'СЕТ СН'!$F$14+СВЦЭМ!$D$10+'СЕТ СН'!$F$6-'СЕТ СН'!$F$26</f>
        <v>1107.4102915399997</v>
      </c>
      <c r="K71" s="36">
        <f>SUMIFS(СВЦЭМ!$D$33:$D$776,СВЦЭМ!$A$33:$A$776,$A71,СВЦЭМ!$B$33:$B$776,K$44)+'СЕТ СН'!$F$14+СВЦЭМ!$D$10+'СЕТ СН'!$F$6-'СЕТ СН'!$F$26</f>
        <v>1110.7977449199998</v>
      </c>
      <c r="L71" s="36">
        <f>SUMIFS(СВЦЭМ!$D$33:$D$776,СВЦЭМ!$A$33:$A$776,$A71,СВЦЭМ!$B$33:$B$776,L$44)+'СЕТ СН'!$F$14+СВЦЭМ!$D$10+'СЕТ СН'!$F$6-'СЕТ СН'!$F$26</f>
        <v>1114.18412969</v>
      </c>
      <c r="M71" s="36">
        <f>SUMIFS(СВЦЭМ!$D$33:$D$776,СВЦЭМ!$A$33:$A$776,$A71,СВЦЭМ!$B$33:$B$776,M$44)+'СЕТ СН'!$F$14+СВЦЭМ!$D$10+'СЕТ СН'!$F$6-'СЕТ СН'!$F$26</f>
        <v>1127.3524345899998</v>
      </c>
      <c r="N71" s="36">
        <f>SUMIFS(СВЦЭМ!$D$33:$D$776,СВЦЭМ!$A$33:$A$776,$A71,СВЦЭМ!$B$33:$B$776,N$44)+'СЕТ СН'!$F$14+СВЦЭМ!$D$10+'СЕТ СН'!$F$6-'СЕТ СН'!$F$26</f>
        <v>1125.0083352199997</v>
      </c>
      <c r="O71" s="36">
        <f>SUMIFS(СВЦЭМ!$D$33:$D$776,СВЦЭМ!$A$33:$A$776,$A71,СВЦЭМ!$B$33:$B$776,O$44)+'СЕТ СН'!$F$14+СВЦЭМ!$D$10+'СЕТ СН'!$F$6-'СЕТ СН'!$F$26</f>
        <v>1073.62101229</v>
      </c>
      <c r="P71" s="36">
        <f>SUMIFS(СВЦЭМ!$D$33:$D$776,СВЦЭМ!$A$33:$A$776,$A71,СВЦЭМ!$B$33:$B$776,P$44)+'СЕТ СН'!$F$14+СВЦЭМ!$D$10+'СЕТ СН'!$F$6-'СЕТ СН'!$F$26</f>
        <v>1076.19096225</v>
      </c>
      <c r="Q71" s="36">
        <f>SUMIFS(СВЦЭМ!$D$33:$D$776,СВЦЭМ!$A$33:$A$776,$A71,СВЦЭМ!$B$33:$B$776,Q$44)+'СЕТ СН'!$F$14+СВЦЭМ!$D$10+'СЕТ СН'!$F$6-'СЕТ СН'!$F$26</f>
        <v>1083.9685296099999</v>
      </c>
      <c r="R71" s="36">
        <f>SUMIFS(СВЦЭМ!$D$33:$D$776,СВЦЭМ!$A$33:$A$776,$A71,СВЦЭМ!$B$33:$B$776,R$44)+'СЕТ СН'!$F$14+СВЦЭМ!$D$10+'СЕТ СН'!$F$6-'СЕТ СН'!$F$26</f>
        <v>1076.22734414</v>
      </c>
      <c r="S71" s="36">
        <f>SUMIFS(СВЦЭМ!$D$33:$D$776,СВЦЭМ!$A$33:$A$776,$A71,СВЦЭМ!$B$33:$B$776,S$44)+'СЕТ СН'!$F$14+СВЦЭМ!$D$10+'СЕТ СН'!$F$6-'СЕТ СН'!$F$26</f>
        <v>1076.5730218799999</v>
      </c>
      <c r="T71" s="36">
        <f>SUMIFS(СВЦЭМ!$D$33:$D$776,СВЦЭМ!$A$33:$A$776,$A71,СВЦЭМ!$B$33:$B$776,T$44)+'СЕТ СН'!$F$14+СВЦЭМ!$D$10+'СЕТ СН'!$F$6-'СЕТ СН'!$F$26</f>
        <v>1062.9477371200001</v>
      </c>
      <c r="U71" s="36">
        <f>SUMIFS(СВЦЭМ!$D$33:$D$776,СВЦЭМ!$A$33:$A$776,$A71,СВЦЭМ!$B$33:$B$776,U$44)+'СЕТ СН'!$F$14+СВЦЭМ!$D$10+'СЕТ СН'!$F$6-'СЕТ СН'!$F$26</f>
        <v>1032.0589852600001</v>
      </c>
      <c r="V71" s="36">
        <f>SUMIFS(СВЦЭМ!$D$33:$D$776,СВЦЭМ!$A$33:$A$776,$A71,СВЦЭМ!$B$33:$B$776,V$44)+'СЕТ СН'!$F$14+СВЦЭМ!$D$10+'СЕТ СН'!$F$6-'СЕТ СН'!$F$26</f>
        <v>1026.83606704</v>
      </c>
      <c r="W71" s="36">
        <f>SUMIFS(СВЦЭМ!$D$33:$D$776,СВЦЭМ!$A$33:$A$776,$A71,СВЦЭМ!$B$33:$B$776,W$44)+'СЕТ СН'!$F$14+СВЦЭМ!$D$10+'СЕТ СН'!$F$6-'СЕТ СН'!$F$26</f>
        <v>1041.4768577699999</v>
      </c>
      <c r="X71" s="36">
        <f>SUMIFS(СВЦЭМ!$D$33:$D$776,СВЦЭМ!$A$33:$A$776,$A71,СВЦЭМ!$B$33:$B$776,X$44)+'СЕТ СН'!$F$14+СВЦЭМ!$D$10+'СЕТ СН'!$F$6-'СЕТ СН'!$F$26</f>
        <v>1069.99977023</v>
      </c>
      <c r="Y71" s="36">
        <f>SUMIFS(СВЦЭМ!$D$33:$D$776,СВЦЭМ!$A$33:$A$776,$A71,СВЦЭМ!$B$33:$B$776,Y$44)+'СЕТ СН'!$F$14+СВЦЭМ!$D$10+'СЕТ СН'!$F$6-'СЕТ СН'!$F$26</f>
        <v>1115.5335485499998</v>
      </c>
    </row>
    <row r="72" spans="1:27" ht="15.75" x14ac:dyDescent="0.2">
      <c r="A72" s="35">
        <f t="shared" si="1"/>
        <v>43524</v>
      </c>
      <c r="B72" s="36">
        <f>SUMIFS(СВЦЭМ!$D$33:$D$776,СВЦЭМ!$A$33:$A$776,$A72,СВЦЭМ!$B$33:$B$776,B$44)+'СЕТ СН'!$F$14+СВЦЭМ!$D$10+'СЕТ СН'!$F$6-'СЕТ СН'!$F$26</f>
        <v>1163.6488735499997</v>
      </c>
      <c r="C72" s="36">
        <f>SUMIFS(СВЦЭМ!$D$33:$D$776,СВЦЭМ!$A$33:$A$776,$A72,СВЦЭМ!$B$33:$B$776,C$44)+'СЕТ СН'!$F$14+СВЦЭМ!$D$10+'СЕТ СН'!$F$6-'СЕТ СН'!$F$26</f>
        <v>1191.8459957699997</v>
      </c>
      <c r="D72" s="36">
        <f>SUMIFS(СВЦЭМ!$D$33:$D$776,СВЦЭМ!$A$33:$A$776,$A72,СВЦЭМ!$B$33:$B$776,D$44)+'СЕТ СН'!$F$14+СВЦЭМ!$D$10+'СЕТ СН'!$F$6-'СЕТ СН'!$F$26</f>
        <v>1204.1312839899999</v>
      </c>
      <c r="E72" s="36">
        <f>SUMIFS(СВЦЭМ!$D$33:$D$776,СВЦЭМ!$A$33:$A$776,$A72,СВЦЭМ!$B$33:$B$776,E$44)+'СЕТ СН'!$F$14+СВЦЭМ!$D$10+'СЕТ СН'!$F$6-'СЕТ СН'!$F$26</f>
        <v>1205.6224845499999</v>
      </c>
      <c r="F72" s="36">
        <f>SUMIFS(СВЦЭМ!$D$33:$D$776,СВЦЭМ!$A$33:$A$776,$A72,СВЦЭМ!$B$33:$B$776,F$44)+'СЕТ СН'!$F$14+СВЦЭМ!$D$10+'СЕТ СН'!$F$6-'СЕТ СН'!$F$26</f>
        <v>1200.5597678899999</v>
      </c>
      <c r="G72" s="36">
        <f>SUMIFS(СВЦЭМ!$D$33:$D$776,СВЦЭМ!$A$33:$A$776,$A72,СВЦЭМ!$B$33:$B$776,G$44)+'СЕТ СН'!$F$14+СВЦЭМ!$D$10+'СЕТ СН'!$F$6-'СЕТ СН'!$F$26</f>
        <v>1187.1111232799999</v>
      </c>
      <c r="H72" s="36">
        <f>SUMIFS(СВЦЭМ!$D$33:$D$776,СВЦЭМ!$A$33:$A$776,$A72,СВЦЭМ!$B$33:$B$776,H$44)+'СЕТ СН'!$F$14+СВЦЭМ!$D$10+'СЕТ СН'!$F$6-'СЕТ СН'!$F$26</f>
        <v>1159.2185275399997</v>
      </c>
      <c r="I72" s="36">
        <f>SUMIFS(СВЦЭМ!$D$33:$D$776,СВЦЭМ!$A$33:$A$776,$A72,СВЦЭМ!$B$33:$B$776,I$44)+'СЕТ СН'!$F$14+СВЦЭМ!$D$10+'СЕТ СН'!$F$6-'СЕТ СН'!$F$26</f>
        <v>1134.6581517999998</v>
      </c>
      <c r="J72" s="36">
        <f>SUMIFS(СВЦЭМ!$D$33:$D$776,СВЦЭМ!$A$33:$A$776,$A72,СВЦЭМ!$B$33:$B$776,J$44)+'СЕТ СН'!$F$14+СВЦЭМ!$D$10+'СЕТ СН'!$F$6-'СЕТ СН'!$F$26</f>
        <v>1118.9217539999997</v>
      </c>
      <c r="K72" s="36">
        <f>SUMIFS(СВЦЭМ!$D$33:$D$776,СВЦЭМ!$A$33:$A$776,$A72,СВЦЭМ!$B$33:$B$776,K$44)+'СЕТ СН'!$F$14+СВЦЭМ!$D$10+'СЕТ СН'!$F$6-'СЕТ СН'!$F$26</f>
        <v>1122.9686639199997</v>
      </c>
      <c r="L72" s="36">
        <f>SUMIFS(СВЦЭМ!$D$33:$D$776,СВЦЭМ!$A$33:$A$776,$A72,СВЦЭМ!$B$33:$B$776,L$44)+'СЕТ СН'!$F$14+СВЦЭМ!$D$10+'СЕТ СН'!$F$6-'СЕТ СН'!$F$26</f>
        <v>1127.6161001599999</v>
      </c>
      <c r="M72" s="36">
        <f>SUMIFS(СВЦЭМ!$D$33:$D$776,СВЦЭМ!$A$33:$A$776,$A72,СВЦЭМ!$B$33:$B$776,M$44)+'СЕТ СН'!$F$14+СВЦЭМ!$D$10+'СЕТ СН'!$F$6-'СЕТ СН'!$F$26</f>
        <v>1143.5769534699998</v>
      </c>
      <c r="N72" s="36">
        <f>SUMIFS(СВЦЭМ!$D$33:$D$776,СВЦЭМ!$A$33:$A$776,$A72,СВЦЭМ!$B$33:$B$776,N$44)+'СЕТ СН'!$F$14+СВЦЭМ!$D$10+'СЕТ СН'!$F$6-'СЕТ СН'!$F$26</f>
        <v>1128.0730327399999</v>
      </c>
      <c r="O72" s="36">
        <f>SUMIFS(СВЦЭМ!$D$33:$D$776,СВЦЭМ!$A$33:$A$776,$A72,СВЦЭМ!$B$33:$B$776,O$44)+'СЕТ СН'!$F$14+СВЦЭМ!$D$10+'СЕТ СН'!$F$6-'СЕТ СН'!$F$26</f>
        <v>1100.1889145199998</v>
      </c>
      <c r="P72" s="36">
        <f>SUMIFS(СВЦЭМ!$D$33:$D$776,СВЦЭМ!$A$33:$A$776,$A72,СВЦЭМ!$B$33:$B$776,P$44)+'СЕТ СН'!$F$14+СВЦЭМ!$D$10+'СЕТ СН'!$F$6-'СЕТ СН'!$F$26</f>
        <v>1104.7006604799997</v>
      </c>
      <c r="Q72" s="36">
        <f>SUMIFS(СВЦЭМ!$D$33:$D$776,СВЦЭМ!$A$33:$A$776,$A72,СВЦЭМ!$B$33:$B$776,Q$44)+'СЕТ СН'!$F$14+СВЦЭМ!$D$10+'СЕТ СН'!$F$6-'СЕТ СН'!$F$26</f>
        <v>1111.2722012999998</v>
      </c>
      <c r="R72" s="36">
        <f>SUMIFS(СВЦЭМ!$D$33:$D$776,СВЦЭМ!$A$33:$A$776,$A72,СВЦЭМ!$B$33:$B$776,R$44)+'СЕТ СН'!$F$14+СВЦЭМ!$D$10+'СЕТ СН'!$F$6-'СЕТ СН'!$F$26</f>
        <v>1104.3147842199999</v>
      </c>
      <c r="S72" s="36">
        <f>SUMIFS(СВЦЭМ!$D$33:$D$776,СВЦЭМ!$A$33:$A$776,$A72,СВЦЭМ!$B$33:$B$776,S$44)+'СЕТ СН'!$F$14+СВЦЭМ!$D$10+'СЕТ СН'!$F$6-'СЕТ СН'!$F$26</f>
        <v>1099.3790262299997</v>
      </c>
      <c r="T72" s="36">
        <f>SUMIFS(СВЦЭМ!$D$33:$D$776,СВЦЭМ!$A$33:$A$776,$A72,СВЦЭМ!$B$33:$B$776,T$44)+'СЕТ СН'!$F$14+СВЦЭМ!$D$10+'СЕТ СН'!$F$6-'СЕТ СН'!$F$26</f>
        <v>1064.42644212</v>
      </c>
      <c r="U72" s="36">
        <f>SUMIFS(СВЦЭМ!$D$33:$D$776,СВЦЭМ!$A$33:$A$776,$A72,СВЦЭМ!$B$33:$B$776,U$44)+'СЕТ СН'!$F$14+СВЦЭМ!$D$10+'СЕТ СН'!$F$6-'СЕТ СН'!$F$26</f>
        <v>1038.9934659200001</v>
      </c>
      <c r="V72" s="36">
        <f>SUMIFS(СВЦЭМ!$D$33:$D$776,СВЦЭМ!$A$33:$A$776,$A72,СВЦЭМ!$B$33:$B$776,V$44)+'СЕТ СН'!$F$14+СВЦЭМ!$D$10+'СЕТ СН'!$F$6-'СЕТ СН'!$F$26</f>
        <v>1033.0512610599999</v>
      </c>
      <c r="W72" s="36">
        <f>SUMIFS(СВЦЭМ!$D$33:$D$776,СВЦЭМ!$A$33:$A$776,$A72,СВЦЭМ!$B$33:$B$776,W$44)+'СЕТ СН'!$F$14+СВЦЭМ!$D$10+'СЕТ СН'!$F$6-'СЕТ СН'!$F$26</f>
        <v>1055.6199995300001</v>
      </c>
      <c r="X72" s="36">
        <f>SUMIFS(СВЦЭМ!$D$33:$D$776,СВЦЭМ!$A$33:$A$776,$A72,СВЦЭМ!$B$33:$B$776,X$44)+'СЕТ СН'!$F$14+СВЦЭМ!$D$10+'СЕТ СН'!$F$6-'СЕТ СН'!$F$26</f>
        <v>1079.4737308900001</v>
      </c>
      <c r="Y72" s="36">
        <f>SUMIFS(СВЦЭМ!$D$33:$D$776,СВЦЭМ!$A$33:$A$776,$A72,СВЦЭМ!$B$33:$B$776,Y$44)+'СЕТ СН'!$F$14+СВЦЭМ!$D$10+'СЕТ СН'!$F$6-'СЕТ СН'!$F$26</f>
        <v>1126.3848847399997</v>
      </c>
    </row>
    <row r="73" spans="1:27" ht="15.75"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row>
    <row r="74" spans="1:27" ht="15.75" x14ac:dyDescent="0.2">
      <c r="A74" s="38"/>
      <c r="B74" s="39"/>
      <c r="C74" s="39"/>
      <c r="D74" s="39"/>
      <c r="E74" s="39"/>
      <c r="F74" s="39"/>
      <c r="G74" s="39"/>
      <c r="H74" s="39"/>
      <c r="I74" s="39"/>
      <c r="J74" s="39"/>
      <c r="K74" s="39"/>
      <c r="L74" s="39"/>
      <c r="M74" s="39"/>
      <c r="N74" s="39"/>
      <c r="O74" s="39"/>
      <c r="P74" s="39"/>
      <c r="Q74" s="39"/>
      <c r="R74" s="39"/>
      <c r="S74" s="39"/>
      <c r="T74" s="39"/>
      <c r="U74" s="39"/>
      <c r="V74" s="39"/>
      <c r="W74" s="39"/>
      <c r="X74" s="39"/>
      <c r="Y74" s="39"/>
    </row>
    <row r="75" spans="1:27" ht="12.75" customHeight="1" x14ac:dyDescent="0.2">
      <c r="A75" s="137" t="s">
        <v>7</v>
      </c>
      <c r="B75" s="131" t="s">
        <v>71</v>
      </c>
      <c r="C75" s="132"/>
      <c r="D75" s="132"/>
      <c r="E75" s="132"/>
      <c r="F75" s="132"/>
      <c r="G75" s="132"/>
      <c r="H75" s="132"/>
      <c r="I75" s="132"/>
      <c r="J75" s="132"/>
      <c r="K75" s="132"/>
      <c r="L75" s="132"/>
      <c r="M75" s="132"/>
      <c r="N75" s="132"/>
      <c r="O75" s="132"/>
      <c r="P75" s="132"/>
      <c r="Q75" s="132"/>
      <c r="R75" s="132"/>
      <c r="S75" s="132"/>
      <c r="T75" s="132"/>
      <c r="U75" s="132"/>
      <c r="V75" s="132"/>
      <c r="W75" s="132"/>
      <c r="X75" s="132"/>
      <c r="Y75" s="133"/>
    </row>
    <row r="76" spans="1:27" ht="12.75" customHeight="1" x14ac:dyDescent="0.2">
      <c r="A76" s="138"/>
      <c r="B76" s="134"/>
      <c r="C76" s="135"/>
      <c r="D76" s="135"/>
      <c r="E76" s="135"/>
      <c r="F76" s="135"/>
      <c r="G76" s="135"/>
      <c r="H76" s="135"/>
      <c r="I76" s="135"/>
      <c r="J76" s="135"/>
      <c r="K76" s="135"/>
      <c r="L76" s="135"/>
      <c r="M76" s="135"/>
      <c r="N76" s="135"/>
      <c r="O76" s="135"/>
      <c r="P76" s="135"/>
      <c r="Q76" s="135"/>
      <c r="R76" s="135"/>
      <c r="S76" s="135"/>
      <c r="T76" s="135"/>
      <c r="U76" s="135"/>
      <c r="V76" s="135"/>
      <c r="W76" s="135"/>
      <c r="X76" s="135"/>
      <c r="Y76" s="136"/>
    </row>
    <row r="77" spans="1:27" ht="12.75" customHeight="1" x14ac:dyDescent="0.2">
      <c r="A77" s="139"/>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7" ht="15.75" customHeight="1" x14ac:dyDescent="0.2">
      <c r="A78" s="35" t="str">
        <f>A45</f>
        <v>01.02.2019</v>
      </c>
      <c r="B78" s="36">
        <f>SUMIFS(СВЦЭМ!$D$33:$D$776,СВЦЭМ!$A$33:$A$776,$A78,СВЦЭМ!$B$33:$B$776,B$77)+'СЕТ СН'!$G$14+СВЦЭМ!$D$10+'СЕТ СН'!$G$6-'СЕТ СН'!$G$26</f>
        <v>1640.7599687699999</v>
      </c>
      <c r="C78" s="36">
        <f>SUMIFS(СВЦЭМ!$D$33:$D$776,СВЦЭМ!$A$33:$A$776,$A78,СВЦЭМ!$B$33:$B$776,C$77)+'СЕТ СН'!$G$14+СВЦЭМ!$D$10+'СЕТ СН'!$G$6-'СЕТ СН'!$G$26</f>
        <v>1671.3695002300001</v>
      </c>
      <c r="D78" s="36">
        <f>SUMIFS(СВЦЭМ!$D$33:$D$776,СВЦЭМ!$A$33:$A$776,$A78,СВЦЭМ!$B$33:$B$776,D$77)+'СЕТ СН'!$G$14+СВЦЭМ!$D$10+'СЕТ СН'!$G$6-'СЕТ СН'!$G$26</f>
        <v>1689.0057033099997</v>
      </c>
      <c r="E78" s="36">
        <f>SUMIFS(СВЦЭМ!$D$33:$D$776,СВЦЭМ!$A$33:$A$776,$A78,СВЦЭМ!$B$33:$B$776,E$77)+'СЕТ СН'!$G$14+СВЦЭМ!$D$10+'СЕТ СН'!$G$6-'СЕТ СН'!$G$26</f>
        <v>1688.0129410699997</v>
      </c>
      <c r="F78" s="36">
        <f>SUMIFS(СВЦЭМ!$D$33:$D$776,СВЦЭМ!$A$33:$A$776,$A78,СВЦЭМ!$B$33:$B$776,F$77)+'СЕТ СН'!$G$14+СВЦЭМ!$D$10+'СЕТ СН'!$G$6-'СЕТ СН'!$G$26</f>
        <v>1680.6172956199998</v>
      </c>
      <c r="G78" s="36">
        <f>SUMIFS(СВЦЭМ!$D$33:$D$776,СВЦЭМ!$A$33:$A$776,$A78,СВЦЭМ!$B$33:$B$776,G$77)+'СЕТ СН'!$G$14+СВЦЭМ!$D$10+'СЕТ СН'!$G$6-'СЕТ СН'!$G$26</f>
        <v>1663.9633274799999</v>
      </c>
      <c r="H78" s="36">
        <f>SUMIFS(СВЦЭМ!$D$33:$D$776,СВЦЭМ!$A$33:$A$776,$A78,СВЦЭМ!$B$33:$B$776,H$77)+'СЕТ СН'!$G$14+СВЦЭМ!$D$10+'СЕТ СН'!$G$6-'СЕТ СН'!$G$26</f>
        <v>1611.0816943699997</v>
      </c>
      <c r="I78" s="36">
        <f>SUMIFS(СВЦЭМ!$D$33:$D$776,СВЦЭМ!$A$33:$A$776,$A78,СВЦЭМ!$B$33:$B$776,I$77)+'СЕТ СН'!$G$14+СВЦЭМ!$D$10+'СЕТ СН'!$G$6-'СЕТ СН'!$G$26</f>
        <v>1583.1096954099999</v>
      </c>
      <c r="J78" s="36">
        <f>SUMIFS(СВЦЭМ!$D$33:$D$776,СВЦЭМ!$A$33:$A$776,$A78,СВЦЭМ!$B$33:$B$776,J$77)+'СЕТ СН'!$G$14+СВЦЭМ!$D$10+'СЕТ СН'!$G$6-'СЕТ СН'!$G$26</f>
        <v>1547.8588001200001</v>
      </c>
      <c r="K78" s="36">
        <f>SUMIFS(СВЦЭМ!$D$33:$D$776,СВЦЭМ!$A$33:$A$776,$A78,СВЦЭМ!$B$33:$B$776,K$77)+'СЕТ СН'!$G$14+СВЦЭМ!$D$10+'СЕТ СН'!$G$6-'СЕТ СН'!$G$26</f>
        <v>1537.8269495</v>
      </c>
      <c r="L78" s="36">
        <f>SUMIFS(СВЦЭМ!$D$33:$D$776,СВЦЭМ!$A$33:$A$776,$A78,СВЦЭМ!$B$33:$B$776,L$77)+'СЕТ СН'!$G$14+СВЦЭМ!$D$10+'СЕТ СН'!$G$6-'СЕТ СН'!$G$26</f>
        <v>1538.7582305999999</v>
      </c>
      <c r="M78" s="36">
        <f>SUMIFS(СВЦЭМ!$D$33:$D$776,СВЦЭМ!$A$33:$A$776,$A78,СВЦЭМ!$B$33:$B$776,M$77)+'СЕТ СН'!$G$14+СВЦЭМ!$D$10+'СЕТ СН'!$G$6-'СЕТ СН'!$G$26</f>
        <v>1553.5557242099999</v>
      </c>
      <c r="N78" s="36">
        <f>SUMIFS(СВЦЭМ!$D$33:$D$776,СВЦЭМ!$A$33:$A$776,$A78,СВЦЭМ!$B$33:$B$776,N$77)+'СЕТ СН'!$G$14+СВЦЭМ!$D$10+'СЕТ СН'!$G$6-'СЕТ СН'!$G$26</f>
        <v>1555.5996307800001</v>
      </c>
      <c r="O78" s="36">
        <f>SUMIFS(СВЦЭМ!$D$33:$D$776,СВЦЭМ!$A$33:$A$776,$A78,СВЦЭМ!$B$33:$B$776,O$77)+'СЕТ СН'!$G$14+СВЦЭМ!$D$10+'СЕТ СН'!$G$6-'СЕТ СН'!$G$26</f>
        <v>1522.9271520899997</v>
      </c>
      <c r="P78" s="36">
        <f>SUMIFS(СВЦЭМ!$D$33:$D$776,СВЦЭМ!$A$33:$A$776,$A78,СВЦЭМ!$B$33:$B$776,P$77)+'СЕТ СН'!$G$14+СВЦЭМ!$D$10+'СЕТ СН'!$G$6-'СЕТ СН'!$G$26</f>
        <v>1528.9676663</v>
      </c>
      <c r="Q78" s="36">
        <f>SUMIFS(СВЦЭМ!$D$33:$D$776,СВЦЭМ!$A$33:$A$776,$A78,СВЦЭМ!$B$33:$B$776,Q$77)+'СЕТ СН'!$G$14+СВЦЭМ!$D$10+'СЕТ СН'!$G$6-'СЕТ СН'!$G$26</f>
        <v>1539.0879967299998</v>
      </c>
      <c r="R78" s="36">
        <f>SUMIFS(СВЦЭМ!$D$33:$D$776,СВЦЭМ!$A$33:$A$776,$A78,СВЦЭМ!$B$33:$B$776,R$77)+'СЕТ СН'!$G$14+СВЦЭМ!$D$10+'СЕТ СН'!$G$6-'СЕТ СН'!$G$26</f>
        <v>1539.9103855599997</v>
      </c>
      <c r="S78" s="36">
        <f>SUMIFS(СВЦЭМ!$D$33:$D$776,СВЦЭМ!$A$33:$A$776,$A78,СВЦЭМ!$B$33:$B$776,S$77)+'СЕТ СН'!$G$14+СВЦЭМ!$D$10+'СЕТ СН'!$G$6-'СЕТ СН'!$G$26</f>
        <v>1517.6257775499998</v>
      </c>
      <c r="T78" s="36">
        <f>SUMIFS(СВЦЭМ!$D$33:$D$776,СВЦЭМ!$A$33:$A$776,$A78,СВЦЭМ!$B$33:$B$776,T$77)+'СЕТ СН'!$G$14+СВЦЭМ!$D$10+'СЕТ СН'!$G$6-'СЕТ СН'!$G$26</f>
        <v>1488.1457796999998</v>
      </c>
      <c r="U78" s="36">
        <f>SUMIFS(СВЦЭМ!$D$33:$D$776,СВЦЭМ!$A$33:$A$776,$A78,СВЦЭМ!$B$33:$B$776,U$77)+'СЕТ СН'!$G$14+СВЦЭМ!$D$10+'СЕТ СН'!$G$6-'СЕТ СН'!$G$26</f>
        <v>1488.81569954</v>
      </c>
      <c r="V78" s="36">
        <f>SUMIFS(СВЦЭМ!$D$33:$D$776,СВЦЭМ!$A$33:$A$776,$A78,СВЦЭМ!$B$33:$B$776,V$77)+'СЕТ СН'!$G$14+СВЦЭМ!$D$10+'СЕТ СН'!$G$6-'СЕТ СН'!$G$26</f>
        <v>1513.1245727800001</v>
      </c>
      <c r="W78" s="36">
        <f>SUMIFS(СВЦЭМ!$D$33:$D$776,СВЦЭМ!$A$33:$A$776,$A78,СВЦЭМ!$B$33:$B$776,W$77)+'СЕТ СН'!$G$14+СВЦЭМ!$D$10+'СЕТ СН'!$G$6-'СЕТ СН'!$G$26</f>
        <v>1532.93313481</v>
      </c>
      <c r="X78" s="36">
        <f>SUMIFS(СВЦЭМ!$D$33:$D$776,СВЦЭМ!$A$33:$A$776,$A78,СВЦЭМ!$B$33:$B$776,X$77)+'СЕТ СН'!$G$14+СВЦЭМ!$D$10+'СЕТ СН'!$G$6-'СЕТ СН'!$G$26</f>
        <v>1546.5788023199998</v>
      </c>
      <c r="Y78" s="36">
        <f>SUMIFS(СВЦЭМ!$D$33:$D$776,СВЦЭМ!$A$33:$A$776,$A78,СВЦЭМ!$B$33:$B$776,Y$77)+'СЕТ СН'!$G$14+СВЦЭМ!$D$10+'СЕТ СН'!$G$6-'СЕТ СН'!$G$26</f>
        <v>1559.5655067600001</v>
      </c>
      <c r="AA78" s="45"/>
    </row>
    <row r="79" spans="1:27" ht="15.75" x14ac:dyDescent="0.2">
      <c r="A79" s="35">
        <f>A78+1</f>
        <v>43498</v>
      </c>
      <c r="B79" s="36">
        <f>SUMIFS(СВЦЭМ!$D$33:$D$776,СВЦЭМ!$A$33:$A$776,$A79,СВЦЭМ!$B$33:$B$776,B$77)+'СЕТ СН'!$G$14+СВЦЭМ!$D$10+'СЕТ СН'!$G$6-'СЕТ СН'!$G$26</f>
        <v>1653.1791051099999</v>
      </c>
      <c r="C79" s="36">
        <f>SUMIFS(СВЦЭМ!$D$33:$D$776,СВЦЭМ!$A$33:$A$776,$A79,СВЦЭМ!$B$33:$B$776,C$77)+'СЕТ СН'!$G$14+СВЦЭМ!$D$10+'СЕТ СН'!$G$6-'СЕТ СН'!$G$26</f>
        <v>1657.9342454099997</v>
      </c>
      <c r="D79" s="36">
        <f>SUMIFS(СВЦЭМ!$D$33:$D$776,СВЦЭМ!$A$33:$A$776,$A79,СВЦЭМ!$B$33:$B$776,D$77)+'СЕТ СН'!$G$14+СВЦЭМ!$D$10+'СЕТ СН'!$G$6-'СЕТ СН'!$G$26</f>
        <v>1661.1841313299997</v>
      </c>
      <c r="E79" s="36">
        <f>SUMIFS(СВЦЭМ!$D$33:$D$776,СВЦЭМ!$A$33:$A$776,$A79,СВЦЭМ!$B$33:$B$776,E$77)+'СЕТ СН'!$G$14+СВЦЭМ!$D$10+'СЕТ СН'!$G$6-'СЕТ СН'!$G$26</f>
        <v>1674.5239645199999</v>
      </c>
      <c r="F79" s="36">
        <f>SUMIFS(СВЦЭМ!$D$33:$D$776,СВЦЭМ!$A$33:$A$776,$A79,СВЦЭМ!$B$33:$B$776,F$77)+'СЕТ СН'!$G$14+СВЦЭМ!$D$10+'СЕТ СН'!$G$6-'СЕТ СН'!$G$26</f>
        <v>1679.8428544599997</v>
      </c>
      <c r="G79" s="36">
        <f>SUMIFS(СВЦЭМ!$D$33:$D$776,СВЦЭМ!$A$33:$A$776,$A79,СВЦЭМ!$B$33:$B$776,G$77)+'СЕТ СН'!$G$14+СВЦЭМ!$D$10+'СЕТ СН'!$G$6-'СЕТ СН'!$G$26</f>
        <v>1659.9139751399998</v>
      </c>
      <c r="H79" s="36">
        <f>SUMIFS(СВЦЭМ!$D$33:$D$776,СВЦЭМ!$A$33:$A$776,$A79,СВЦЭМ!$B$33:$B$776,H$77)+'СЕТ СН'!$G$14+СВЦЭМ!$D$10+'СЕТ СН'!$G$6-'СЕТ СН'!$G$26</f>
        <v>1634.6298595399999</v>
      </c>
      <c r="I79" s="36">
        <f>SUMIFS(СВЦЭМ!$D$33:$D$776,СВЦЭМ!$A$33:$A$776,$A79,СВЦЭМ!$B$33:$B$776,I$77)+'СЕТ СН'!$G$14+СВЦЭМ!$D$10+'СЕТ СН'!$G$6-'СЕТ СН'!$G$26</f>
        <v>1625.5667209899998</v>
      </c>
      <c r="J79" s="36">
        <f>SUMIFS(СВЦЭМ!$D$33:$D$776,СВЦЭМ!$A$33:$A$776,$A79,СВЦЭМ!$B$33:$B$776,J$77)+'СЕТ СН'!$G$14+СВЦЭМ!$D$10+'СЕТ СН'!$G$6-'СЕТ СН'!$G$26</f>
        <v>1579.2636017499999</v>
      </c>
      <c r="K79" s="36">
        <f>SUMIFS(СВЦЭМ!$D$33:$D$776,СВЦЭМ!$A$33:$A$776,$A79,СВЦЭМ!$B$33:$B$776,K$77)+'СЕТ СН'!$G$14+СВЦЭМ!$D$10+'СЕТ СН'!$G$6-'СЕТ СН'!$G$26</f>
        <v>1553.05443939</v>
      </c>
      <c r="L79" s="36">
        <f>SUMIFS(СВЦЭМ!$D$33:$D$776,СВЦЭМ!$A$33:$A$776,$A79,СВЦЭМ!$B$33:$B$776,L$77)+'СЕТ СН'!$G$14+СВЦЭМ!$D$10+'СЕТ СН'!$G$6-'СЕТ СН'!$G$26</f>
        <v>1538.8756724899999</v>
      </c>
      <c r="M79" s="36">
        <f>SUMIFS(СВЦЭМ!$D$33:$D$776,СВЦЭМ!$A$33:$A$776,$A79,СВЦЭМ!$B$33:$B$776,M$77)+'СЕТ СН'!$G$14+СВЦЭМ!$D$10+'СЕТ СН'!$G$6-'СЕТ СН'!$G$26</f>
        <v>1556.3805241800001</v>
      </c>
      <c r="N79" s="36">
        <f>SUMIFS(СВЦЭМ!$D$33:$D$776,СВЦЭМ!$A$33:$A$776,$A79,СВЦЭМ!$B$33:$B$776,N$77)+'СЕТ СН'!$G$14+СВЦЭМ!$D$10+'СЕТ СН'!$G$6-'СЕТ СН'!$G$26</f>
        <v>1546.6925338699998</v>
      </c>
      <c r="O79" s="36">
        <f>SUMIFS(СВЦЭМ!$D$33:$D$776,СВЦЭМ!$A$33:$A$776,$A79,СВЦЭМ!$B$33:$B$776,O$77)+'СЕТ СН'!$G$14+СВЦЭМ!$D$10+'СЕТ СН'!$G$6-'СЕТ СН'!$G$26</f>
        <v>1522.0913721500001</v>
      </c>
      <c r="P79" s="36">
        <f>SUMIFS(СВЦЭМ!$D$33:$D$776,СВЦЭМ!$A$33:$A$776,$A79,СВЦЭМ!$B$33:$B$776,P$77)+'СЕТ СН'!$G$14+СВЦЭМ!$D$10+'СЕТ СН'!$G$6-'СЕТ СН'!$G$26</f>
        <v>1534.7672229999998</v>
      </c>
      <c r="Q79" s="36">
        <f>SUMIFS(СВЦЭМ!$D$33:$D$776,СВЦЭМ!$A$33:$A$776,$A79,СВЦЭМ!$B$33:$B$776,Q$77)+'СЕТ СН'!$G$14+СВЦЭМ!$D$10+'СЕТ СН'!$G$6-'СЕТ СН'!$G$26</f>
        <v>1547.4713452400001</v>
      </c>
      <c r="R79" s="36">
        <f>SUMIFS(СВЦЭМ!$D$33:$D$776,СВЦЭМ!$A$33:$A$776,$A79,СВЦЭМ!$B$33:$B$776,R$77)+'СЕТ СН'!$G$14+СВЦЭМ!$D$10+'СЕТ СН'!$G$6-'СЕТ СН'!$G$26</f>
        <v>1554.3079217699997</v>
      </c>
      <c r="S79" s="36">
        <f>SUMIFS(СВЦЭМ!$D$33:$D$776,СВЦЭМ!$A$33:$A$776,$A79,СВЦЭМ!$B$33:$B$776,S$77)+'СЕТ СН'!$G$14+СВЦЭМ!$D$10+'СЕТ СН'!$G$6-'СЕТ СН'!$G$26</f>
        <v>1552.3834224699999</v>
      </c>
      <c r="T79" s="36">
        <f>SUMIFS(СВЦЭМ!$D$33:$D$776,СВЦЭМ!$A$33:$A$776,$A79,СВЦЭМ!$B$33:$B$776,T$77)+'СЕТ СН'!$G$14+СВЦЭМ!$D$10+'СЕТ СН'!$G$6-'СЕТ СН'!$G$26</f>
        <v>1504.42825558</v>
      </c>
      <c r="U79" s="36">
        <f>SUMIFS(СВЦЭМ!$D$33:$D$776,СВЦЭМ!$A$33:$A$776,$A79,СВЦЭМ!$B$33:$B$776,U$77)+'СЕТ СН'!$G$14+СВЦЭМ!$D$10+'СЕТ СН'!$G$6-'СЕТ СН'!$G$26</f>
        <v>1492.88760473</v>
      </c>
      <c r="V79" s="36">
        <f>SUMIFS(СВЦЭМ!$D$33:$D$776,СВЦЭМ!$A$33:$A$776,$A79,СВЦЭМ!$B$33:$B$776,V$77)+'СЕТ СН'!$G$14+СВЦЭМ!$D$10+'СЕТ СН'!$G$6-'СЕТ СН'!$G$26</f>
        <v>1512.45043695</v>
      </c>
      <c r="W79" s="36">
        <f>SUMIFS(СВЦЭМ!$D$33:$D$776,СВЦЭМ!$A$33:$A$776,$A79,СВЦЭМ!$B$33:$B$776,W$77)+'СЕТ СН'!$G$14+СВЦЭМ!$D$10+'СЕТ СН'!$G$6-'СЕТ СН'!$G$26</f>
        <v>1529.3611834099997</v>
      </c>
      <c r="X79" s="36">
        <f>SUMIFS(СВЦЭМ!$D$33:$D$776,СВЦЭМ!$A$33:$A$776,$A79,СВЦЭМ!$B$33:$B$776,X$77)+'СЕТ СН'!$G$14+СВЦЭМ!$D$10+'СЕТ СН'!$G$6-'СЕТ СН'!$G$26</f>
        <v>1546.45871296</v>
      </c>
      <c r="Y79" s="36">
        <f>SUMIFS(СВЦЭМ!$D$33:$D$776,СВЦЭМ!$A$33:$A$776,$A79,СВЦЭМ!$B$33:$B$776,Y$77)+'СЕТ СН'!$G$14+СВЦЭМ!$D$10+'СЕТ СН'!$G$6-'СЕТ СН'!$G$26</f>
        <v>1563.2469273399997</v>
      </c>
    </row>
    <row r="80" spans="1:27" ht="15.75" x14ac:dyDescent="0.2">
      <c r="A80" s="35">
        <f t="shared" ref="A80:A105" si="2">A79+1</f>
        <v>43499</v>
      </c>
      <c r="B80" s="36">
        <f>SUMIFS(СВЦЭМ!$D$33:$D$776,СВЦЭМ!$A$33:$A$776,$A80,СВЦЭМ!$B$33:$B$776,B$77)+'СЕТ СН'!$G$14+СВЦЭМ!$D$10+'СЕТ СН'!$G$6-'СЕТ СН'!$G$26</f>
        <v>1618.7836591699997</v>
      </c>
      <c r="C80" s="36">
        <f>SUMIFS(СВЦЭМ!$D$33:$D$776,СВЦЭМ!$A$33:$A$776,$A80,СВЦЭМ!$B$33:$B$776,C$77)+'СЕТ СН'!$G$14+СВЦЭМ!$D$10+'СЕТ СН'!$G$6-'СЕТ СН'!$G$26</f>
        <v>1664.6883017599998</v>
      </c>
      <c r="D80" s="36">
        <f>SUMIFS(СВЦЭМ!$D$33:$D$776,СВЦЭМ!$A$33:$A$776,$A80,СВЦЭМ!$B$33:$B$776,D$77)+'СЕТ СН'!$G$14+СВЦЭМ!$D$10+'СЕТ СН'!$G$6-'СЕТ СН'!$G$26</f>
        <v>1665.1075397099999</v>
      </c>
      <c r="E80" s="36">
        <f>SUMIFS(СВЦЭМ!$D$33:$D$776,СВЦЭМ!$A$33:$A$776,$A80,СВЦЭМ!$B$33:$B$776,E$77)+'СЕТ СН'!$G$14+СВЦЭМ!$D$10+'СЕТ СН'!$G$6-'СЕТ СН'!$G$26</f>
        <v>1679.9341685199997</v>
      </c>
      <c r="F80" s="36">
        <f>SUMIFS(СВЦЭМ!$D$33:$D$776,СВЦЭМ!$A$33:$A$776,$A80,СВЦЭМ!$B$33:$B$776,F$77)+'СЕТ СН'!$G$14+СВЦЭМ!$D$10+'СЕТ СН'!$G$6-'СЕТ СН'!$G$26</f>
        <v>1675.63816292</v>
      </c>
      <c r="G80" s="36">
        <f>SUMIFS(СВЦЭМ!$D$33:$D$776,СВЦЭМ!$A$33:$A$776,$A80,СВЦЭМ!$B$33:$B$776,G$77)+'СЕТ СН'!$G$14+СВЦЭМ!$D$10+'СЕТ СН'!$G$6-'СЕТ СН'!$G$26</f>
        <v>1670.9073799099997</v>
      </c>
      <c r="H80" s="36">
        <f>SUMIFS(СВЦЭМ!$D$33:$D$776,СВЦЭМ!$A$33:$A$776,$A80,СВЦЭМ!$B$33:$B$776,H$77)+'СЕТ СН'!$G$14+СВЦЭМ!$D$10+'СЕТ СН'!$G$6-'СЕТ СН'!$G$26</f>
        <v>1647.9763559399998</v>
      </c>
      <c r="I80" s="36">
        <f>SUMIFS(СВЦЭМ!$D$33:$D$776,СВЦЭМ!$A$33:$A$776,$A80,СВЦЭМ!$B$33:$B$776,I$77)+'СЕТ СН'!$G$14+СВЦЭМ!$D$10+'СЕТ СН'!$G$6-'СЕТ СН'!$G$26</f>
        <v>1637.9107023199999</v>
      </c>
      <c r="J80" s="36">
        <f>SUMIFS(СВЦЭМ!$D$33:$D$776,СВЦЭМ!$A$33:$A$776,$A80,СВЦЭМ!$B$33:$B$776,J$77)+'СЕТ СН'!$G$14+СВЦЭМ!$D$10+'СЕТ СН'!$G$6-'СЕТ СН'!$G$26</f>
        <v>1612.5424520299998</v>
      </c>
      <c r="K80" s="36">
        <f>SUMIFS(СВЦЭМ!$D$33:$D$776,СВЦЭМ!$A$33:$A$776,$A80,СВЦЭМ!$B$33:$B$776,K$77)+'СЕТ СН'!$G$14+СВЦЭМ!$D$10+'СЕТ СН'!$G$6-'СЕТ СН'!$G$26</f>
        <v>1576.5537083999998</v>
      </c>
      <c r="L80" s="36">
        <f>SUMIFS(СВЦЭМ!$D$33:$D$776,СВЦЭМ!$A$33:$A$776,$A80,СВЦЭМ!$B$33:$B$776,L$77)+'СЕТ СН'!$G$14+СВЦЭМ!$D$10+'СЕТ СН'!$G$6-'СЕТ СН'!$G$26</f>
        <v>1546.8323809899998</v>
      </c>
      <c r="M80" s="36">
        <f>SUMIFS(СВЦЭМ!$D$33:$D$776,СВЦЭМ!$A$33:$A$776,$A80,СВЦЭМ!$B$33:$B$776,M$77)+'СЕТ СН'!$G$14+СВЦЭМ!$D$10+'СЕТ СН'!$G$6-'СЕТ СН'!$G$26</f>
        <v>1552.2027742299997</v>
      </c>
      <c r="N80" s="36">
        <f>SUMIFS(СВЦЭМ!$D$33:$D$776,СВЦЭМ!$A$33:$A$776,$A80,СВЦЭМ!$B$33:$B$776,N$77)+'СЕТ СН'!$G$14+СВЦЭМ!$D$10+'СЕТ СН'!$G$6-'СЕТ СН'!$G$26</f>
        <v>1559.5305340699997</v>
      </c>
      <c r="O80" s="36">
        <f>SUMIFS(СВЦЭМ!$D$33:$D$776,СВЦЭМ!$A$33:$A$776,$A80,СВЦЭМ!$B$33:$B$776,O$77)+'СЕТ СН'!$G$14+СВЦЭМ!$D$10+'СЕТ СН'!$G$6-'СЕТ СН'!$G$26</f>
        <v>1543.7884991000001</v>
      </c>
      <c r="P80" s="36">
        <f>SUMIFS(СВЦЭМ!$D$33:$D$776,СВЦЭМ!$A$33:$A$776,$A80,СВЦЭМ!$B$33:$B$776,P$77)+'СЕТ СН'!$G$14+СВЦЭМ!$D$10+'СЕТ СН'!$G$6-'СЕТ СН'!$G$26</f>
        <v>1549.3760280299998</v>
      </c>
      <c r="Q80" s="36">
        <f>SUMIFS(СВЦЭМ!$D$33:$D$776,СВЦЭМ!$A$33:$A$776,$A80,СВЦЭМ!$B$33:$B$776,Q$77)+'СЕТ СН'!$G$14+СВЦЭМ!$D$10+'СЕТ СН'!$G$6-'СЕТ СН'!$G$26</f>
        <v>1565.92812744</v>
      </c>
      <c r="R80" s="36">
        <f>SUMIFS(СВЦЭМ!$D$33:$D$776,СВЦЭМ!$A$33:$A$776,$A80,СВЦЭМ!$B$33:$B$776,R$77)+'СЕТ СН'!$G$14+СВЦЭМ!$D$10+'СЕТ СН'!$G$6-'СЕТ СН'!$G$26</f>
        <v>1549.1814467599997</v>
      </c>
      <c r="S80" s="36">
        <f>SUMIFS(СВЦЭМ!$D$33:$D$776,СВЦЭМ!$A$33:$A$776,$A80,СВЦЭМ!$B$33:$B$776,S$77)+'СЕТ СН'!$G$14+СВЦЭМ!$D$10+'СЕТ СН'!$G$6-'СЕТ СН'!$G$26</f>
        <v>1534.8710529099999</v>
      </c>
      <c r="T80" s="36">
        <f>SUMIFS(СВЦЭМ!$D$33:$D$776,СВЦЭМ!$A$33:$A$776,$A80,СВЦЭМ!$B$33:$B$776,T$77)+'СЕТ СН'!$G$14+СВЦЭМ!$D$10+'СЕТ СН'!$G$6-'СЕТ СН'!$G$26</f>
        <v>1497.33701449</v>
      </c>
      <c r="U80" s="36">
        <f>SUMIFS(СВЦЭМ!$D$33:$D$776,СВЦЭМ!$A$33:$A$776,$A80,СВЦЭМ!$B$33:$B$776,U$77)+'СЕТ СН'!$G$14+СВЦЭМ!$D$10+'СЕТ СН'!$G$6-'СЕТ СН'!$G$26</f>
        <v>1483.90615553</v>
      </c>
      <c r="V80" s="36">
        <f>SUMIFS(СВЦЭМ!$D$33:$D$776,СВЦЭМ!$A$33:$A$776,$A80,СВЦЭМ!$B$33:$B$776,V$77)+'СЕТ СН'!$G$14+СВЦЭМ!$D$10+'СЕТ СН'!$G$6-'СЕТ СН'!$G$26</f>
        <v>1488.4964593099999</v>
      </c>
      <c r="W80" s="36">
        <f>SUMIFS(СВЦЭМ!$D$33:$D$776,СВЦЭМ!$A$33:$A$776,$A80,СВЦЭМ!$B$33:$B$776,W$77)+'СЕТ СН'!$G$14+СВЦЭМ!$D$10+'СЕТ СН'!$G$6-'СЕТ СН'!$G$26</f>
        <v>1515.48239491</v>
      </c>
      <c r="X80" s="36">
        <f>SUMIFS(СВЦЭМ!$D$33:$D$776,СВЦЭМ!$A$33:$A$776,$A80,СВЦЭМ!$B$33:$B$776,X$77)+'СЕТ СН'!$G$14+СВЦЭМ!$D$10+'СЕТ СН'!$G$6-'СЕТ СН'!$G$26</f>
        <v>1537.5758755100001</v>
      </c>
      <c r="Y80" s="36">
        <f>SUMIFS(СВЦЭМ!$D$33:$D$776,СВЦЭМ!$A$33:$A$776,$A80,СВЦЭМ!$B$33:$B$776,Y$77)+'СЕТ СН'!$G$14+СВЦЭМ!$D$10+'СЕТ СН'!$G$6-'СЕТ СН'!$G$26</f>
        <v>1574.0871377499998</v>
      </c>
    </row>
    <row r="81" spans="1:25" ht="15.75" x14ac:dyDescent="0.2">
      <c r="A81" s="35">
        <f t="shared" si="2"/>
        <v>43500</v>
      </c>
      <c r="B81" s="36">
        <f>SUMIFS(СВЦЭМ!$D$33:$D$776,СВЦЭМ!$A$33:$A$776,$A81,СВЦЭМ!$B$33:$B$776,B$77)+'СЕТ СН'!$G$14+СВЦЭМ!$D$10+'СЕТ СН'!$G$6-'СЕТ СН'!$G$26</f>
        <v>1650.9549229300001</v>
      </c>
      <c r="C81" s="36">
        <f>SUMIFS(СВЦЭМ!$D$33:$D$776,СВЦЭМ!$A$33:$A$776,$A81,СВЦЭМ!$B$33:$B$776,C$77)+'СЕТ СН'!$G$14+СВЦЭМ!$D$10+'СЕТ СН'!$G$6-'СЕТ СН'!$G$26</f>
        <v>1681.82914355</v>
      </c>
      <c r="D81" s="36">
        <f>SUMIFS(СВЦЭМ!$D$33:$D$776,СВЦЭМ!$A$33:$A$776,$A81,СВЦЭМ!$B$33:$B$776,D$77)+'СЕТ СН'!$G$14+СВЦЭМ!$D$10+'СЕТ СН'!$G$6-'СЕТ СН'!$G$26</f>
        <v>1719.4548577199998</v>
      </c>
      <c r="E81" s="36">
        <f>SUMIFS(СВЦЭМ!$D$33:$D$776,СВЦЭМ!$A$33:$A$776,$A81,СВЦЭМ!$B$33:$B$776,E$77)+'СЕТ СН'!$G$14+СВЦЭМ!$D$10+'СЕТ СН'!$G$6-'СЕТ СН'!$G$26</f>
        <v>1742.1965500900001</v>
      </c>
      <c r="F81" s="36">
        <f>SUMIFS(СВЦЭМ!$D$33:$D$776,СВЦЭМ!$A$33:$A$776,$A81,СВЦЭМ!$B$33:$B$776,F$77)+'СЕТ СН'!$G$14+СВЦЭМ!$D$10+'СЕТ СН'!$G$6-'СЕТ СН'!$G$26</f>
        <v>1741.8728665499998</v>
      </c>
      <c r="G81" s="36">
        <f>SUMIFS(СВЦЭМ!$D$33:$D$776,СВЦЭМ!$A$33:$A$776,$A81,СВЦЭМ!$B$33:$B$776,G$77)+'СЕТ СН'!$G$14+СВЦЭМ!$D$10+'СЕТ СН'!$G$6-'СЕТ СН'!$G$26</f>
        <v>1725.4594949299999</v>
      </c>
      <c r="H81" s="36">
        <f>SUMIFS(СВЦЭМ!$D$33:$D$776,СВЦЭМ!$A$33:$A$776,$A81,СВЦЭМ!$B$33:$B$776,H$77)+'СЕТ СН'!$G$14+СВЦЭМ!$D$10+'СЕТ СН'!$G$6-'СЕТ СН'!$G$26</f>
        <v>1676.67108848</v>
      </c>
      <c r="I81" s="36">
        <f>SUMIFS(СВЦЭМ!$D$33:$D$776,СВЦЭМ!$A$33:$A$776,$A81,СВЦЭМ!$B$33:$B$776,I$77)+'СЕТ СН'!$G$14+СВЦЭМ!$D$10+'СЕТ СН'!$G$6-'СЕТ СН'!$G$26</f>
        <v>1645.90514003</v>
      </c>
      <c r="J81" s="36">
        <f>SUMIFS(СВЦЭМ!$D$33:$D$776,СВЦЭМ!$A$33:$A$776,$A81,СВЦЭМ!$B$33:$B$776,J$77)+'СЕТ СН'!$G$14+СВЦЭМ!$D$10+'СЕТ СН'!$G$6-'СЕТ СН'!$G$26</f>
        <v>1612.3316621999998</v>
      </c>
      <c r="K81" s="36">
        <f>SUMIFS(СВЦЭМ!$D$33:$D$776,СВЦЭМ!$A$33:$A$776,$A81,СВЦЭМ!$B$33:$B$776,K$77)+'СЕТ СН'!$G$14+СВЦЭМ!$D$10+'СЕТ СН'!$G$6-'СЕТ СН'!$G$26</f>
        <v>1609.2966447700001</v>
      </c>
      <c r="L81" s="36">
        <f>SUMIFS(СВЦЭМ!$D$33:$D$776,СВЦЭМ!$A$33:$A$776,$A81,СВЦЭМ!$B$33:$B$776,L$77)+'СЕТ СН'!$G$14+СВЦЭМ!$D$10+'СЕТ СН'!$G$6-'СЕТ СН'!$G$26</f>
        <v>1602.0142220899997</v>
      </c>
      <c r="M81" s="36">
        <f>SUMIFS(СВЦЭМ!$D$33:$D$776,СВЦЭМ!$A$33:$A$776,$A81,СВЦЭМ!$B$33:$B$776,M$77)+'СЕТ СН'!$G$14+СВЦЭМ!$D$10+'СЕТ СН'!$G$6-'СЕТ СН'!$G$26</f>
        <v>1614.1422112400001</v>
      </c>
      <c r="N81" s="36">
        <f>SUMIFS(СВЦЭМ!$D$33:$D$776,СВЦЭМ!$A$33:$A$776,$A81,СВЦЭМ!$B$33:$B$776,N$77)+'СЕТ СН'!$G$14+СВЦЭМ!$D$10+'СЕТ СН'!$G$6-'СЕТ СН'!$G$26</f>
        <v>1532.65722534</v>
      </c>
      <c r="O81" s="36">
        <f>SUMIFS(СВЦЭМ!$D$33:$D$776,СВЦЭМ!$A$33:$A$776,$A81,СВЦЭМ!$B$33:$B$776,O$77)+'СЕТ СН'!$G$14+СВЦЭМ!$D$10+'СЕТ СН'!$G$6-'СЕТ СН'!$G$26</f>
        <v>1501.3393445000002</v>
      </c>
      <c r="P81" s="36">
        <f>SUMIFS(СВЦЭМ!$D$33:$D$776,СВЦЭМ!$A$33:$A$776,$A81,СВЦЭМ!$B$33:$B$776,P$77)+'СЕТ СН'!$G$14+СВЦЭМ!$D$10+'СЕТ СН'!$G$6-'СЕТ СН'!$G$26</f>
        <v>1506.59902164</v>
      </c>
      <c r="Q81" s="36">
        <f>SUMIFS(СВЦЭМ!$D$33:$D$776,СВЦЭМ!$A$33:$A$776,$A81,СВЦЭМ!$B$33:$B$776,Q$77)+'СЕТ СН'!$G$14+СВЦЭМ!$D$10+'СЕТ СН'!$G$6-'СЕТ СН'!$G$26</f>
        <v>1537.9513265599999</v>
      </c>
      <c r="R81" s="36">
        <f>SUMIFS(СВЦЭМ!$D$33:$D$776,СВЦЭМ!$A$33:$A$776,$A81,СВЦЭМ!$B$33:$B$776,R$77)+'СЕТ СН'!$G$14+СВЦЭМ!$D$10+'СЕТ СН'!$G$6-'СЕТ СН'!$G$26</f>
        <v>1540.28327352</v>
      </c>
      <c r="S81" s="36">
        <f>SUMIFS(СВЦЭМ!$D$33:$D$776,СВЦЭМ!$A$33:$A$776,$A81,СВЦЭМ!$B$33:$B$776,S$77)+'СЕТ СН'!$G$14+СВЦЭМ!$D$10+'СЕТ СН'!$G$6-'СЕТ СН'!$G$26</f>
        <v>1507.5569770299999</v>
      </c>
      <c r="T81" s="36">
        <f>SUMIFS(СВЦЭМ!$D$33:$D$776,СВЦЭМ!$A$33:$A$776,$A81,СВЦЭМ!$B$33:$B$776,T$77)+'СЕТ СН'!$G$14+СВЦЭМ!$D$10+'СЕТ СН'!$G$6-'СЕТ СН'!$G$26</f>
        <v>1483.80881314</v>
      </c>
      <c r="U81" s="36">
        <f>SUMIFS(СВЦЭМ!$D$33:$D$776,СВЦЭМ!$A$33:$A$776,$A81,СВЦЭМ!$B$33:$B$776,U$77)+'СЕТ СН'!$G$14+СВЦЭМ!$D$10+'СЕТ СН'!$G$6-'СЕТ СН'!$G$26</f>
        <v>1488.4494434799999</v>
      </c>
      <c r="V81" s="36">
        <f>SUMIFS(СВЦЭМ!$D$33:$D$776,СВЦЭМ!$A$33:$A$776,$A81,СВЦЭМ!$B$33:$B$776,V$77)+'СЕТ СН'!$G$14+СВЦЭМ!$D$10+'СЕТ СН'!$G$6-'СЕТ СН'!$G$26</f>
        <v>1500.0438137199999</v>
      </c>
      <c r="W81" s="36">
        <f>SUMIFS(СВЦЭМ!$D$33:$D$776,СВЦЭМ!$A$33:$A$776,$A81,СВЦЭМ!$B$33:$B$776,W$77)+'СЕТ СН'!$G$14+СВЦЭМ!$D$10+'СЕТ СН'!$G$6-'СЕТ СН'!$G$26</f>
        <v>1522.1273607499998</v>
      </c>
      <c r="X81" s="36">
        <f>SUMIFS(СВЦЭМ!$D$33:$D$776,СВЦЭМ!$A$33:$A$776,$A81,СВЦЭМ!$B$33:$B$776,X$77)+'СЕТ СН'!$G$14+СВЦЭМ!$D$10+'СЕТ СН'!$G$6-'СЕТ СН'!$G$26</f>
        <v>1546.2969816999998</v>
      </c>
      <c r="Y81" s="36">
        <f>SUMIFS(СВЦЭМ!$D$33:$D$776,СВЦЭМ!$A$33:$A$776,$A81,СВЦЭМ!$B$33:$B$776,Y$77)+'СЕТ СН'!$G$14+СВЦЭМ!$D$10+'СЕТ СН'!$G$6-'СЕТ СН'!$G$26</f>
        <v>1565.8335947999999</v>
      </c>
    </row>
    <row r="82" spans="1:25" ht="15.75" x14ac:dyDescent="0.2">
      <c r="A82" s="35">
        <f t="shared" si="2"/>
        <v>43501</v>
      </c>
      <c r="B82" s="36">
        <f>SUMIFS(СВЦЭМ!$D$33:$D$776,СВЦЭМ!$A$33:$A$776,$A82,СВЦЭМ!$B$33:$B$776,B$77)+'СЕТ СН'!$G$14+СВЦЭМ!$D$10+'СЕТ СН'!$G$6-'СЕТ СН'!$G$26</f>
        <v>1665.2014835099999</v>
      </c>
      <c r="C82" s="36">
        <f>SUMIFS(СВЦЭМ!$D$33:$D$776,СВЦЭМ!$A$33:$A$776,$A82,СВЦЭМ!$B$33:$B$776,C$77)+'СЕТ СН'!$G$14+СВЦЭМ!$D$10+'СЕТ СН'!$G$6-'СЕТ СН'!$G$26</f>
        <v>1695.7116783399997</v>
      </c>
      <c r="D82" s="36">
        <f>SUMIFS(СВЦЭМ!$D$33:$D$776,СВЦЭМ!$A$33:$A$776,$A82,СВЦЭМ!$B$33:$B$776,D$77)+'СЕТ СН'!$G$14+СВЦЭМ!$D$10+'СЕТ СН'!$G$6-'СЕТ СН'!$G$26</f>
        <v>1714.35856853</v>
      </c>
      <c r="E82" s="36">
        <f>SUMIFS(СВЦЭМ!$D$33:$D$776,СВЦЭМ!$A$33:$A$776,$A82,СВЦЭМ!$B$33:$B$776,E$77)+'СЕТ СН'!$G$14+СВЦЭМ!$D$10+'СЕТ СН'!$G$6-'СЕТ СН'!$G$26</f>
        <v>1711.45734593</v>
      </c>
      <c r="F82" s="36">
        <f>SUMIFS(СВЦЭМ!$D$33:$D$776,СВЦЭМ!$A$33:$A$776,$A82,СВЦЭМ!$B$33:$B$776,F$77)+'СЕТ СН'!$G$14+СВЦЭМ!$D$10+'СЕТ СН'!$G$6-'СЕТ СН'!$G$26</f>
        <v>1708.1732426799999</v>
      </c>
      <c r="G82" s="36">
        <f>SUMIFS(СВЦЭМ!$D$33:$D$776,СВЦЭМ!$A$33:$A$776,$A82,СВЦЭМ!$B$33:$B$776,G$77)+'СЕТ СН'!$G$14+СВЦЭМ!$D$10+'СЕТ СН'!$G$6-'СЕТ СН'!$G$26</f>
        <v>1684.71481554</v>
      </c>
      <c r="H82" s="36">
        <f>SUMIFS(СВЦЭМ!$D$33:$D$776,СВЦЭМ!$A$33:$A$776,$A82,СВЦЭМ!$B$33:$B$776,H$77)+'СЕТ СН'!$G$14+СВЦЭМ!$D$10+'СЕТ СН'!$G$6-'СЕТ СН'!$G$26</f>
        <v>1635.4499139599998</v>
      </c>
      <c r="I82" s="36">
        <f>SUMIFS(СВЦЭМ!$D$33:$D$776,СВЦЭМ!$A$33:$A$776,$A82,СВЦЭМ!$B$33:$B$776,I$77)+'СЕТ СН'!$G$14+СВЦЭМ!$D$10+'СЕТ СН'!$G$6-'СЕТ СН'!$G$26</f>
        <v>1626.1417487999997</v>
      </c>
      <c r="J82" s="36">
        <f>SUMIFS(СВЦЭМ!$D$33:$D$776,СВЦЭМ!$A$33:$A$776,$A82,СВЦЭМ!$B$33:$B$776,J$77)+'СЕТ СН'!$G$14+СВЦЭМ!$D$10+'СЕТ СН'!$G$6-'СЕТ СН'!$G$26</f>
        <v>1600.8473634100001</v>
      </c>
      <c r="K82" s="36">
        <f>SUMIFS(СВЦЭМ!$D$33:$D$776,СВЦЭМ!$A$33:$A$776,$A82,СВЦЭМ!$B$33:$B$776,K$77)+'СЕТ СН'!$G$14+СВЦЭМ!$D$10+'СЕТ СН'!$G$6-'СЕТ СН'!$G$26</f>
        <v>1604.8651688800001</v>
      </c>
      <c r="L82" s="36">
        <f>SUMIFS(СВЦЭМ!$D$33:$D$776,СВЦЭМ!$A$33:$A$776,$A82,СВЦЭМ!$B$33:$B$776,L$77)+'СЕТ СН'!$G$14+СВЦЭМ!$D$10+'СЕТ СН'!$G$6-'СЕТ СН'!$G$26</f>
        <v>1605.61672</v>
      </c>
      <c r="M82" s="36">
        <f>SUMIFS(СВЦЭМ!$D$33:$D$776,СВЦЭМ!$A$33:$A$776,$A82,СВЦЭМ!$B$33:$B$776,M$77)+'СЕТ СН'!$G$14+СВЦЭМ!$D$10+'СЕТ СН'!$G$6-'СЕТ СН'!$G$26</f>
        <v>1611.43689313</v>
      </c>
      <c r="N82" s="36">
        <f>SUMIFS(СВЦЭМ!$D$33:$D$776,СВЦЭМ!$A$33:$A$776,$A82,СВЦЭМ!$B$33:$B$776,N$77)+'СЕТ СН'!$G$14+СВЦЭМ!$D$10+'СЕТ СН'!$G$6-'СЕТ СН'!$G$26</f>
        <v>1587.6867209299999</v>
      </c>
      <c r="O82" s="36">
        <f>SUMIFS(СВЦЭМ!$D$33:$D$776,СВЦЭМ!$A$33:$A$776,$A82,СВЦЭМ!$B$33:$B$776,O$77)+'СЕТ СН'!$G$14+СВЦЭМ!$D$10+'СЕТ СН'!$G$6-'СЕТ СН'!$G$26</f>
        <v>1555.94365268</v>
      </c>
      <c r="P82" s="36">
        <f>SUMIFS(СВЦЭМ!$D$33:$D$776,СВЦЭМ!$A$33:$A$776,$A82,СВЦЭМ!$B$33:$B$776,P$77)+'СЕТ СН'!$G$14+СВЦЭМ!$D$10+'СЕТ СН'!$G$6-'СЕТ СН'!$G$26</f>
        <v>1561.7975851399997</v>
      </c>
      <c r="Q82" s="36">
        <f>SUMIFS(СВЦЭМ!$D$33:$D$776,СВЦЭМ!$A$33:$A$776,$A82,СВЦЭМ!$B$33:$B$776,Q$77)+'СЕТ СН'!$G$14+СВЦЭМ!$D$10+'СЕТ СН'!$G$6-'СЕТ СН'!$G$26</f>
        <v>1575.7434477100001</v>
      </c>
      <c r="R82" s="36">
        <f>SUMIFS(СВЦЭМ!$D$33:$D$776,СВЦЭМ!$A$33:$A$776,$A82,СВЦЭМ!$B$33:$B$776,R$77)+'СЕТ СН'!$G$14+СВЦЭМ!$D$10+'СЕТ СН'!$G$6-'СЕТ СН'!$G$26</f>
        <v>1565.7381480499998</v>
      </c>
      <c r="S82" s="36">
        <f>SUMIFS(СВЦЭМ!$D$33:$D$776,СВЦЭМ!$A$33:$A$776,$A82,СВЦЭМ!$B$33:$B$776,S$77)+'СЕТ СН'!$G$14+СВЦЭМ!$D$10+'СЕТ СН'!$G$6-'СЕТ СН'!$G$26</f>
        <v>1565.0393613000001</v>
      </c>
      <c r="T82" s="36">
        <f>SUMIFS(СВЦЭМ!$D$33:$D$776,СВЦЭМ!$A$33:$A$776,$A82,СВЦЭМ!$B$33:$B$776,T$77)+'СЕТ СН'!$G$14+СВЦЭМ!$D$10+'СЕТ СН'!$G$6-'СЕТ СН'!$G$26</f>
        <v>1517.63764795</v>
      </c>
      <c r="U82" s="36">
        <f>SUMIFS(СВЦЭМ!$D$33:$D$776,СВЦЭМ!$A$33:$A$776,$A82,СВЦЭМ!$B$33:$B$776,U$77)+'СЕТ СН'!$G$14+СВЦЭМ!$D$10+'СЕТ СН'!$G$6-'СЕТ СН'!$G$26</f>
        <v>1532.17671075</v>
      </c>
      <c r="V82" s="36">
        <f>SUMIFS(СВЦЭМ!$D$33:$D$776,СВЦЭМ!$A$33:$A$776,$A82,СВЦЭМ!$B$33:$B$776,V$77)+'СЕТ СН'!$G$14+СВЦЭМ!$D$10+'СЕТ СН'!$G$6-'СЕТ СН'!$G$26</f>
        <v>1551.6003194099999</v>
      </c>
      <c r="W82" s="36">
        <f>SUMIFS(СВЦЭМ!$D$33:$D$776,СВЦЭМ!$A$33:$A$776,$A82,СВЦЭМ!$B$33:$B$776,W$77)+'СЕТ СН'!$G$14+СВЦЭМ!$D$10+'СЕТ СН'!$G$6-'СЕТ СН'!$G$26</f>
        <v>1564.95469521</v>
      </c>
      <c r="X82" s="36">
        <f>SUMIFS(СВЦЭМ!$D$33:$D$776,СВЦЭМ!$A$33:$A$776,$A82,СВЦЭМ!$B$33:$B$776,X$77)+'СЕТ СН'!$G$14+СВЦЭМ!$D$10+'СЕТ СН'!$G$6-'СЕТ СН'!$G$26</f>
        <v>1590.9524726199998</v>
      </c>
      <c r="Y82" s="36">
        <f>SUMIFS(СВЦЭМ!$D$33:$D$776,СВЦЭМ!$A$33:$A$776,$A82,СВЦЭМ!$B$33:$B$776,Y$77)+'СЕТ СН'!$G$14+СВЦЭМ!$D$10+'СЕТ СН'!$G$6-'СЕТ СН'!$G$26</f>
        <v>1606.1749635000001</v>
      </c>
    </row>
    <row r="83" spans="1:25" ht="15.75" x14ac:dyDescent="0.2">
      <c r="A83" s="35">
        <f t="shared" si="2"/>
        <v>43502</v>
      </c>
      <c r="B83" s="36">
        <f>SUMIFS(СВЦЭМ!$D$33:$D$776,СВЦЭМ!$A$33:$A$776,$A83,СВЦЭМ!$B$33:$B$776,B$77)+'СЕТ СН'!$G$14+СВЦЭМ!$D$10+'СЕТ СН'!$G$6-'СЕТ СН'!$G$26</f>
        <v>1650.9968741499997</v>
      </c>
      <c r="C83" s="36">
        <f>SUMIFS(СВЦЭМ!$D$33:$D$776,СВЦЭМ!$A$33:$A$776,$A83,СВЦЭМ!$B$33:$B$776,C$77)+'СЕТ СН'!$G$14+СВЦЭМ!$D$10+'СЕТ СН'!$G$6-'СЕТ СН'!$G$26</f>
        <v>1682.8755195199997</v>
      </c>
      <c r="D83" s="36">
        <f>SUMIFS(СВЦЭМ!$D$33:$D$776,СВЦЭМ!$A$33:$A$776,$A83,СВЦЭМ!$B$33:$B$776,D$77)+'СЕТ СН'!$G$14+СВЦЭМ!$D$10+'СЕТ СН'!$G$6-'СЕТ СН'!$G$26</f>
        <v>1693.3792406399998</v>
      </c>
      <c r="E83" s="36">
        <f>SUMIFS(СВЦЭМ!$D$33:$D$776,СВЦЭМ!$A$33:$A$776,$A83,СВЦЭМ!$B$33:$B$776,E$77)+'СЕТ СН'!$G$14+СВЦЭМ!$D$10+'СЕТ СН'!$G$6-'СЕТ СН'!$G$26</f>
        <v>1694.0845533900001</v>
      </c>
      <c r="F83" s="36">
        <f>SUMIFS(СВЦЭМ!$D$33:$D$776,СВЦЭМ!$A$33:$A$776,$A83,СВЦЭМ!$B$33:$B$776,F$77)+'СЕТ СН'!$G$14+СВЦЭМ!$D$10+'СЕТ СН'!$G$6-'СЕТ СН'!$G$26</f>
        <v>1690.6250689999997</v>
      </c>
      <c r="G83" s="36">
        <f>SUMIFS(СВЦЭМ!$D$33:$D$776,СВЦЭМ!$A$33:$A$776,$A83,СВЦЭМ!$B$33:$B$776,G$77)+'СЕТ СН'!$G$14+СВЦЭМ!$D$10+'СЕТ СН'!$G$6-'СЕТ СН'!$G$26</f>
        <v>1661.0700422699997</v>
      </c>
      <c r="H83" s="36">
        <f>SUMIFS(СВЦЭМ!$D$33:$D$776,СВЦЭМ!$A$33:$A$776,$A83,СВЦЭМ!$B$33:$B$776,H$77)+'СЕТ СН'!$G$14+СВЦЭМ!$D$10+'СЕТ СН'!$G$6-'СЕТ СН'!$G$26</f>
        <v>1624.0679473499999</v>
      </c>
      <c r="I83" s="36">
        <f>SUMIFS(СВЦЭМ!$D$33:$D$776,СВЦЭМ!$A$33:$A$776,$A83,СВЦЭМ!$B$33:$B$776,I$77)+'СЕТ СН'!$G$14+СВЦЭМ!$D$10+'СЕТ СН'!$G$6-'СЕТ СН'!$G$26</f>
        <v>1596.7195766899999</v>
      </c>
      <c r="J83" s="36">
        <f>SUMIFS(СВЦЭМ!$D$33:$D$776,СВЦЭМ!$A$33:$A$776,$A83,СВЦЭМ!$B$33:$B$776,J$77)+'СЕТ СН'!$G$14+СВЦЭМ!$D$10+'СЕТ СН'!$G$6-'СЕТ СН'!$G$26</f>
        <v>1612.9561982299997</v>
      </c>
      <c r="K83" s="36">
        <f>SUMIFS(СВЦЭМ!$D$33:$D$776,СВЦЭМ!$A$33:$A$776,$A83,СВЦЭМ!$B$33:$B$776,K$77)+'СЕТ СН'!$G$14+СВЦЭМ!$D$10+'СЕТ СН'!$G$6-'СЕТ СН'!$G$26</f>
        <v>1609.3920946499998</v>
      </c>
      <c r="L83" s="36">
        <f>SUMIFS(СВЦЭМ!$D$33:$D$776,СВЦЭМ!$A$33:$A$776,$A83,СВЦЭМ!$B$33:$B$776,L$77)+'СЕТ СН'!$G$14+СВЦЭМ!$D$10+'СЕТ СН'!$G$6-'СЕТ СН'!$G$26</f>
        <v>1618.42368188</v>
      </c>
      <c r="M83" s="36">
        <f>SUMIFS(СВЦЭМ!$D$33:$D$776,СВЦЭМ!$A$33:$A$776,$A83,СВЦЭМ!$B$33:$B$776,M$77)+'СЕТ СН'!$G$14+СВЦЭМ!$D$10+'СЕТ СН'!$G$6-'СЕТ СН'!$G$26</f>
        <v>1620.5990645699999</v>
      </c>
      <c r="N83" s="36">
        <f>SUMIFS(СВЦЭМ!$D$33:$D$776,СВЦЭМ!$A$33:$A$776,$A83,СВЦЭМ!$B$33:$B$776,N$77)+'СЕТ СН'!$G$14+СВЦЭМ!$D$10+'СЕТ СН'!$G$6-'СЕТ СН'!$G$26</f>
        <v>1604.5158924100001</v>
      </c>
      <c r="O83" s="36">
        <f>SUMIFS(СВЦЭМ!$D$33:$D$776,СВЦЭМ!$A$33:$A$776,$A83,СВЦЭМ!$B$33:$B$776,O$77)+'СЕТ СН'!$G$14+СВЦЭМ!$D$10+'СЕТ СН'!$G$6-'СЕТ СН'!$G$26</f>
        <v>1576.9280421200001</v>
      </c>
      <c r="P83" s="36">
        <f>SUMIFS(СВЦЭМ!$D$33:$D$776,СВЦЭМ!$A$33:$A$776,$A83,СВЦЭМ!$B$33:$B$776,P$77)+'СЕТ СН'!$G$14+СВЦЭМ!$D$10+'СЕТ СН'!$G$6-'СЕТ СН'!$G$26</f>
        <v>1574.1455119699999</v>
      </c>
      <c r="Q83" s="36">
        <f>SUMIFS(СВЦЭМ!$D$33:$D$776,СВЦЭМ!$A$33:$A$776,$A83,СВЦЭМ!$B$33:$B$776,Q$77)+'СЕТ СН'!$G$14+СВЦЭМ!$D$10+'СЕТ СН'!$G$6-'СЕТ СН'!$G$26</f>
        <v>1578.1830589599999</v>
      </c>
      <c r="R83" s="36">
        <f>SUMIFS(СВЦЭМ!$D$33:$D$776,СВЦЭМ!$A$33:$A$776,$A83,СВЦЭМ!$B$33:$B$776,R$77)+'СЕТ СН'!$G$14+СВЦЭМ!$D$10+'СЕТ СН'!$G$6-'СЕТ СН'!$G$26</f>
        <v>1570.6398226699998</v>
      </c>
      <c r="S83" s="36">
        <f>SUMIFS(СВЦЭМ!$D$33:$D$776,СВЦЭМ!$A$33:$A$776,$A83,СВЦЭМ!$B$33:$B$776,S$77)+'СЕТ СН'!$G$14+СВЦЭМ!$D$10+'СЕТ СН'!$G$6-'СЕТ СН'!$G$26</f>
        <v>1578.05108892</v>
      </c>
      <c r="T83" s="36">
        <f>SUMIFS(СВЦЭМ!$D$33:$D$776,СВЦЭМ!$A$33:$A$776,$A83,СВЦЭМ!$B$33:$B$776,T$77)+'СЕТ СН'!$G$14+СВЦЭМ!$D$10+'СЕТ СН'!$G$6-'СЕТ СН'!$G$26</f>
        <v>1552.18123595</v>
      </c>
      <c r="U83" s="36">
        <f>SUMIFS(СВЦЭМ!$D$33:$D$776,СВЦЭМ!$A$33:$A$776,$A83,СВЦЭМ!$B$33:$B$776,U$77)+'СЕТ СН'!$G$14+СВЦЭМ!$D$10+'СЕТ СН'!$G$6-'СЕТ СН'!$G$26</f>
        <v>1555.6327739599997</v>
      </c>
      <c r="V83" s="36">
        <f>SUMIFS(СВЦЭМ!$D$33:$D$776,СВЦЭМ!$A$33:$A$776,$A83,СВЦЭМ!$B$33:$B$776,V$77)+'СЕТ СН'!$G$14+СВЦЭМ!$D$10+'СЕТ СН'!$G$6-'СЕТ СН'!$G$26</f>
        <v>1578.1764888799999</v>
      </c>
      <c r="W83" s="36">
        <f>SUMIFS(СВЦЭМ!$D$33:$D$776,СВЦЭМ!$A$33:$A$776,$A83,СВЦЭМ!$B$33:$B$776,W$77)+'СЕТ СН'!$G$14+СВЦЭМ!$D$10+'СЕТ СН'!$G$6-'СЕТ СН'!$G$26</f>
        <v>1590.1393731200001</v>
      </c>
      <c r="X83" s="36">
        <f>SUMIFS(СВЦЭМ!$D$33:$D$776,СВЦЭМ!$A$33:$A$776,$A83,СВЦЭМ!$B$33:$B$776,X$77)+'СЕТ СН'!$G$14+СВЦЭМ!$D$10+'СЕТ СН'!$G$6-'СЕТ СН'!$G$26</f>
        <v>1615.71626143</v>
      </c>
      <c r="Y83" s="36">
        <f>SUMIFS(СВЦЭМ!$D$33:$D$776,СВЦЭМ!$A$33:$A$776,$A83,СВЦЭМ!$B$33:$B$776,Y$77)+'СЕТ СН'!$G$14+СВЦЭМ!$D$10+'СЕТ СН'!$G$6-'СЕТ СН'!$G$26</f>
        <v>1649.7607715700001</v>
      </c>
    </row>
    <row r="84" spans="1:25" ht="15.75" x14ac:dyDescent="0.2">
      <c r="A84" s="35">
        <f t="shared" si="2"/>
        <v>43503</v>
      </c>
      <c r="B84" s="36">
        <f>SUMIFS(СВЦЭМ!$D$33:$D$776,СВЦЭМ!$A$33:$A$776,$A84,СВЦЭМ!$B$33:$B$776,B$77)+'СЕТ СН'!$G$14+СВЦЭМ!$D$10+'СЕТ СН'!$G$6-'СЕТ СН'!$G$26</f>
        <v>1679.0097960999997</v>
      </c>
      <c r="C84" s="36">
        <f>SUMIFS(СВЦЭМ!$D$33:$D$776,СВЦЭМ!$A$33:$A$776,$A84,СВЦЭМ!$B$33:$B$776,C$77)+'СЕТ СН'!$G$14+СВЦЭМ!$D$10+'СЕТ СН'!$G$6-'СЕТ СН'!$G$26</f>
        <v>1698.6872510499998</v>
      </c>
      <c r="D84" s="36">
        <f>SUMIFS(СВЦЭМ!$D$33:$D$776,СВЦЭМ!$A$33:$A$776,$A84,СВЦЭМ!$B$33:$B$776,D$77)+'СЕТ СН'!$G$14+СВЦЭМ!$D$10+'СЕТ СН'!$G$6-'СЕТ СН'!$G$26</f>
        <v>1718.82790325</v>
      </c>
      <c r="E84" s="36">
        <f>SUMIFS(СВЦЭМ!$D$33:$D$776,СВЦЭМ!$A$33:$A$776,$A84,СВЦЭМ!$B$33:$B$776,E$77)+'СЕТ СН'!$G$14+СВЦЭМ!$D$10+'СЕТ СН'!$G$6-'СЕТ СН'!$G$26</f>
        <v>1745.50080024</v>
      </c>
      <c r="F84" s="36">
        <f>SUMIFS(СВЦЭМ!$D$33:$D$776,СВЦЭМ!$A$33:$A$776,$A84,СВЦЭМ!$B$33:$B$776,F$77)+'СЕТ СН'!$G$14+СВЦЭМ!$D$10+'СЕТ СН'!$G$6-'СЕТ СН'!$G$26</f>
        <v>1725.8412483399998</v>
      </c>
      <c r="G84" s="36">
        <f>SUMIFS(СВЦЭМ!$D$33:$D$776,СВЦЭМ!$A$33:$A$776,$A84,СВЦЭМ!$B$33:$B$776,G$77)+'СЕТ СН'!$G$14+СВЦЭМ!$D$10+'СЕТ СН'!$G$6-'СЕТ СН'!$G$26</f>
        <v>1710.5528970999999</v>
      </c>
      <c r="H84" s="36">
        <f>SUMIFS(СВЦЭМ!$D$33:$D$776,СВЦЭМ!$A$33:$A$776,$A84,СВЦЭМ!$B$33:$B$776,H$77)+'СЕТ СН'!$G$14+СВЦЭМ!$D$10+'СЕТ СН'!$G$6-'СЕТ СН'!$G$26</f>
        <v>1677.1309420600001</v>
      </c>
      <c r="I84" s="36">
        <f>SUMIFS(СВЦЭМ!$D$33:$D$776,СВЦЭМ!$A$33:$A$776,$A84,СВЦЭМ!$B$33:$B$776,I$77)+'СЕТ СН'!$G$14+СВЦЭМ!$D$10+'СЕТ СН'!$G$6-'СЕТ СН'!$G$26</f>
        <v>1655.2668530199999</v>
      </c>
      <c r="J84" s="36">
        <f>SUMIFS(СВЦЭМ!$D$33:$D$776,СВЦЭМ!$A$33:$A$776,$A84,СВЦЭМ!$B$33:$B$776,J$77)+'СЕТ СН'!$G$14+СВЦЭМ!$D$10+'СЕТ СН'!$G$6-'СЕТ СН'!$G$26</f>
        <v>1642.6235079499997</v>
      </c>
      <c r="K84" s="36">
        <f>SUMIFS(СВЦЭМ!$D$33:$D$776,СВЦЭМ!$A$33:$A$776,$A84,СВЦЭМ!$B$33:$B$776,K$77)+'СЕТ СН'!$G$14+СВЦЭМ!$D$10+'СЕТ СН'!$G$6-'СЕТ СН'!$G$26</f>
        <v>1630.9706083599999</v>
      </c>
      <c r="L84" s="36">
        <f>SUMIFS(СВЦЭМ!$D$33:$D$776,СВЦЭМ!$A$33:$A$776,$A84,СВЦЭМ!$B$33:$B$776,L$77)+'СЕТ СН'!$G$14+СВЦЭМ!$D$10+'СЕТ СН'!$G$6-'СЕТ СН'!$G$26</f>
        <v>1630.1069686000001</v>
      </c>
      <c r="M84" s="36">
        <f>SUMIFS(СВЦЭМ!$D$33:$D$776,СВЦЭМ!$A$33:$A$776,$A84,СВЦЭМ!$B$33:$B$776,M$77)+'СЕТ СН'!$G$14+СВЦЭМ!$D$10+'СЕТ СН'!$G$6-'СЕТ СН'!$G$26</f>
        <v>1638.0971183299998</v>
      </c>
      <c r="N84" s="36">
        <f>SUMIFS(СВЦЭМ!$D$33:$D$776,СВЦЭМ!$A$33:$A$776,$A84,СВЦЭМ!$B$33:$B$776,N$77)+'СЕТ СН'!$G$14+СВЦЭМ!$D$10+'СЕТ СН'!$G$6-'СЕТ СН'!$G$26</f>
        <v>1621.1441787199997</v>
      </c>
      <c r="O84" s="36">
        <f>SUMIFS(СВЦЭМ!$D$33:$D$776,СВЦЭМ!$A$33:$A$776,$A84,СВЦЭМ!$B$33:$B$776,O$77)+'СЕТ СН'!$G$14+СВЦЭМ!$D$10+'СЕТ СН'!$G$6-'СЕТ СН'!$G$26</f>
        <v>1585.0095124499999</v>
      </c>
      <c r="P84" s="36">
        <f>SUMIFS(СВЦЭМ!$D$33:$D$776,СВЦЭМ!$A$33:$A$776,$A84,СВЦЭМ!$B$33:$B$776,P$77)+'СЕТ СН'!$G$14+СВЦЭМ!$D$10+'СЕТ СН'!$G$6-'СЕТ СН'!$G$26</f>
        <v>1583.5419618699998</v>
      </c>
      <c r="Q84" s="36">
        <f>SUMIFS(СВЦЭМ!$D$33:$D$776,СВЦЭМ!$A$33:$A$776,$A84,СВЦЭМ!$B$33:$B$776,Q$77)+'СЕТ СН'!$G$14+СВЦЭМ!$D$10+'СЕТ СН'!$G$6-'СЕТ СН'!$G$26</f>
        <v>1588.0120192899999</v>
      </c>
      <c r="R84" s="36">
        <f>SUMIFS(СВЦЭМ!$D$33:$D$776,СВЦЭМ!$A$33:$A$776,$A84,СВЦЭМ!$B$33:$B$776,R$77)+'СЕТ СН'!$G$14+СВЦЭМ!$D$10+'СЕТ СН'!$G$6-'СЕТ СН'!$G$26</f>
        <v>1587.1105580999997</v>
      </c>
      <c r="S84" s="36">
        <f>SUMIFS(СВЦЭМ!$D$33:$D$776,СВЦЭМ!$A$33:$A$776,$A84,СВЦЭМ!$B$33:$B$776,S$77)+'СЕТ СН'!$G$14+СВЦЭМ!$D$10+'СЕТ СН'!$G$6-'СЕТ СН'!$G$26</f>
        <v>1577.05518725</v>
      </c>
      <c r="T84" s="36">
        <f>SUMIFS(СВЦЭМ!$D$33:$D$776,СВЦЭМ!$A$33:$A$776,$A84,СВЦЭМ!$B$33:$B$776,T$77)+'СЕТ СН'!$G$14+СВЦЭМ!$D$10+'СЕТ СН'!$G$6-'СЕТ СН'!$G$26</f>
        <v>1536.80804532</v>
      </c>
      <c r="U84" s="36">
        <f>SUMIFS(СВЦЭМ!$D$33:$D$776,СВЦЭМ!$A$33:$A$776,$A84,СВЦЭМ!$B$33:$B$776,U$77)+'СЕТ СН'!$G$14+СВЦЭМ!$D$10+'СЕТ СН'!$G$6-'СЕТ СН'!$G$26</f>
        <v>1528.7281876899997</v>
      </c>
      <c r="V84" s="36">
        <f>SUMIFS(СВЦЭМ!$D$33:$D$776,СВЦЭМ!$A$33:$A$776,$A84,СВЦЭМ!$B$33:$B$776,V$77)+'СЕТ СН'!$G$14+СВЦЭМ!$D$10+'СЕТ СН'!$G$6-'СЕТ СН'!$G$26</f>
        <v>1547.5222577999998</v>
      </c>
      <c r="W84" s="36">
        <f>SUMIFS(СВЦЭМ!$D$33:$D$776,СВЦЭМ!$A$33:$A$776,$A84,СВЦЭМ!$B$33:$B$776,W$77)+'СЕТ СН'!$G$14+СВЦЭМ!$D$10+'СЕТ СН'!$G$6-'СЕТ СН'!$G$26</f>
        <v>1566.2479177199998</v>
      </c>
      <c r="X84" s="36">
        <f>SUMIFS(СВЦЭМ!$D$33:$D$776,СВЦЭМ!$A$33:$A$776,$A84,СВЦЭМ!$B$33:$B$776,X$77)+'СЕТ СН'!$G$14+СВЦЭМ!$D$10+'СЕТ СН'!$G$6-'СЕТ СН'!$G$26</f>
        <v>1585.9779044799998</v>
      </c>
      <c r="Y84" s="36">
        <f>SUMIFS(СВЦЭМ!$D$33:$D$776,СВЦЭМ!$A$33:$A$776,$A84,СВЦЭМ!$B$33:$B$776,Y$77)+'СЕТ СН'!$G$14+СВЦЭМ!$D$10+'СЕТ СН'!$G$6-'СЕТ СН'!$G$26</f>
        <v>1605.46491664</v>
      </c>
    </row>
    <row r="85" spans="1:25" ht="15.75" x14ac:dyDescent="0.2">
      <c r="A85" s="35">
        <f t="shared" si="2"/>
        <v>43504</v>
      </c>
      <c r="B85" s="36">
        <f>SUMIFS(СВЦЭМ!$D$33:$D$776,СВЦЭМ!$A$33:$A$776,$A85,СВЦЭМ!$B$33:$B$776,B$77)+'СЕТ СН'!$G$14+СВЦЭМ!$D$10+'СЕТ СН'!$G$6-'СЕТ СН'!$G$26</f>
        <v>1683.45309731</v>
      </c>
      <c r="C85" s="36">
        <f>SUMIFS(СВЦЭМ!$D$33:$D$776,СВЦЭМ!$A$33:$A$776,$A85,СВЦЭМ!$B$33:$B$776,C$77)+'СЕТ СН'!$G$14+СВЦЭМ!$D$10+'СЕТ СН'!$G$6-'СЕТ СН'!$G$26</f>
        <v>1706.2855460699998</v>
      </c>
      <c r="D85" s="36">
        <f>SUMIFS(СВЦЭМ!$D$33:$D$776,СВЦЭМ!$A$33:$A$776,$A85,СВЦЭМ!$B$33:$B$776,D$77)+'СЕТ СН'!$G$14+СВЦЭМ!$D$10+'СЕТ СН'!$G$6-'СЕТ СН'!$G$26</f>
        <v>1721.2379465199997</v>
      </c>
      <c r="E85" s="36">
        <f>SUMIFS(СВЦЭМ!$D$33:$D$776,СВЦЭМ!$A$33:$A$776,$A85,СВЦЭМ!$B$33:$B$776,E$77)+'СЕТ СН'!$G$14+СВЦЭМ!$D$10+'СЕТ СН'!$G$6-'СЕТ СН'!$G$26</f>
        <v>1751.8698319199998</v>
      </c>
      <c r="F85" s="36">
        <f>SUMIFS(СВЦЭМ!$D$33:$D$776,СВЦЭМ!$A$33:$A$776,$A85,СВЦЭМ!$B$33:$B$776,F$77)+'СЕТ СН'!$G$14+СВЦЭМ!$D$10+'СЕТ СН'!$G$6-'СЕТ СН'!$G$26</f>
        <v>1741.1731806799999</v>
      </c>
      <c r="G85" s="36">
        <f>SUMIFS(СВЦЭМ!$D$33:$D$776,СВЦЭМ!$A$33:$A$776,$A85,СВЦЭМ!$B$33:$B$776,G$77)+'СЕТ СН'!$G$14+СВЦЭМ!$D$10+'СЕТ СН'!$G$6-'СЕТ СН'!$G$26</f>
        <v>1709.8823617200001</v>
      </c>
      <c r="H85" s="36">
        <f>SUMIFS(СВЦЭМ!$D$33:$D$776,СВЦЭМ!$A$33:$A$776,$A85,СВЦЭМ!$B$33:$B$776,H$77)+'СЕТ СН'!$G$14+СВЦЭМ!$D$10+'СЕТ СН'!$G$6-'СЕТ СН'!$G$26</f>
        <v>1671.4061652999999</v>
      </c>
      <c r="I85" s="36">
        <f>SUMIFS(СВЦЭМ!$D$33:$D$776,СВЦЭМ!$A$33:$A$776,$A85,СВЦЭМ!$B$33:$B$776,I$77)+'СЕТ СН'!$G$14+СВЦЭМ!$D$10+'СЕТ СН'!$G$6-'СЕТ СН'!$G$26</f>
        <v>1654.9474680600001</v>
      </c>
      <c r="J85" s="36">
        <f>SUMIFS(СВЦЭМ!$D$33:$D$776,СВЦЭМ!$A$33:$A$776,$A85,СВЦЭМ!$B$33:$B$776,J$77)+'СЕТ СН'!$G$14+СВЦЭМ!$D$10+'СЕТ СН'!$G$6-'СЕТ СН'!$G$26</f>
        <v>1635.3331124000001</v>
      </c>
      <c r="K85" s="36">
        <f>SUMIFS(СВЦЭМ!$D$33:$D$776,СВЦЭМ!$A$33:$A$776,$A85,СВЦЭМ!$B$33:$B$776,K$77)+'СЕТ СН'!$G$14+СВЦЭМ!$D$10+'СЕТ СН'!$G$6-'СЕТ СН'!$G$26</f>
        <v>1603.5939298799999</v>
      </c>
      <c r="L85" s="36">
        <f>SUMIFS(СВЦЭМ!$D$33:$D$776,СВЦЭМ!$A$33:$A$776,$A85,СВЦЭМ!$B$33:$B$776,L$77)+'СЕТ СН'!$G$14+СВЦЭМ!$D$10+'СЕТ СН'!$G$6-'СЕТ СН'!$G$26</f>
        <v>1576.0388503300001</v>
      </c>
      <c r="M85" s="36">
        <f>SUMIFS(СВЦЭМ!$D$33:$D$776,СВЦЭМ!$A$33:$A$776,$A85,СВЦЭМ!$B$33:$B$776,M$77)+'СЕТ СН'!$G$14+СВЦЭМ!$D$10+'СЕТ СН'!$G$6-'СЕТ СН'!$G$26</f>
        <v>1585.6170586799999</v>
      </c>
      <c r="N85" s="36">
        <f>SUMIFS(СВЦЭМ!$D$33:$D$776,СВЦЭМ!$A$33:$A$776,$A85,СВЦЭМ!$B$33:$B$776,N$77)+'СЕТ СН'!$G$14+СВЦЭМ!$D$10+'СЕТ СН'!$G$6-'СЕТ СН'!$G$26</f>
        <v>1575.3849232099997</v>
      </c>
      <c r="O85" s="36">
        <f>SUMIFS(СВЦЭМ!$D$33:$D$776,СВЦЭМ!$A$33:$A$776,$A85,СВЦЭМ!$B$33:$B$776,O$77)+'СЕТ СН'!$G$14+СВЦЭМ!$D$10+'СЕТ СН'!$G$6-'СЕТ СН'!$G$26</f>
        <v>1571.4804131599999</v>
      </c>
      <c r="P85" s="36">
        <f>SUMIFS(СВЦЭМ!$D$33:$D$776,СВЦЭМ!$A$33:$A$776,$A85,СВЦЭМ!$B$33:$B$776,P$77)+'СЕТ СН'!$G$14+СВЦЭМ!$D$10+'СЕТ СН'!$G$6-'СЕТ СН'!$G$26</f>
        <v>1586.2194987299999</v>
      </c>
      <c r="Q85" s="36">
        <f>SUMIFS(СВЦЭМ!$D$33:$D$776,СВЦЭМ!$A$33:$A$776,$A85,СВЦЭМ!$B$33:$B$776,Q$77)+'СЕТ СН'!$G$14+СВЦЭМ!$D$10+'СЕТ СН'!$G$6-'СЕТ СН'!$G$26</f>
        <v>1593.2166087699998</v>
      </c>
      <c r="R85" s="36">
        <f>SUMIFS(СВЦЭМ!$D$33:$D$776,СВЦЭМ!$A$33:$A$776,$A85,СВЦЭМ!$B$33:$B$776,R$77)+'СЕТ СН'!$G$14+СВЦЭМ!$D$10+'СЕТ СН'!$G$6-'СЕТ СН'!$G$26</f>
        <v>1593.7863326199999</v>
      </c>
      <c r="S85" s="36">
        <f>SUMIFS(СВЦЭМ!$D$33:$D$776,СВЦЭМ!$A$33:$A$776,$A85,СВЦЭМ!$B$33:$B$776,S$77)+'СЕТ СН'!$G$14+СВЦЭМ!$D$10+'СЕТ СН'!$G$6-'СЕТ СН'!$G$26</f>
        <v>1577.7907014100001</v>
      </c>
      <c r="T85" s="36">
        <f>SUMIFS(СВЦЭМ!$D$33:$D$776,СВЦЭМ!$A$33:$A$776,$A85,СВЦЭМ!$B$33:$B$776,T$77)+'СЕТ СН'!$G$14+СВЦЭМ!$D$10+'СЕТ СН'!$G$6-'СЕТ СН'!$G$26</f>
        <v>1529.3914588099997</v>
      </c>
      <c r="U85" s="36">
        <f>SUMIFS(СВЦЭМ!$D$33:$D$776,СВЦЭМ!$A$33:$A$776,$A85,СВЦЭМ!$B$33:$B$776,U$77)+'СЕТ СН'!$G$14+СВЦЭМ!$D$10+'СЕТ СН'!$G$6-'СЕТ СН'!$G$26</f>
        <v>1525.7033576199997</v>
      </c>
      <c r="V85" s="36">
        <f>SUMIFS(СВЦЭМ!$D$33:$D$776,СВЦЭМ!$A$33:$A$776,$A85,СВЦЭМ!$B$33:$B$776,V$77)+'СЕТ СН'!$G$14+СВЦЭМ!$D$10+'СЕТ СН'!$G$6-'СЕТ СН'!$G$26</f>
        <v>1557.5701005599999</v>
      </c>
      <c r="W85" s="36">
        <f>SUMIFS(СВЦЭМ!$D$33:$D$776,СВЦЭМ!$A$33:$A$776,$A85,СВЦЭМ!$B$33:$B$776,W$77)+'СЕТ СН'!$G$14+СВЦЭМ!$D$10+'СЕТ СН'!$G$6-'СЕТ СН'!$G$26</f>
        <v>1587.1422733199997</v>
      </c>
      <c r="X85" s="36">
        <f>SUMIFS(СВЦЭМ!$D$33:$D$776,СВЦЭМ!$A$33:$A$776,$A85,СВЦЭМ!$B$33:$B$776,X$77)+'СЕТ СН'!$G$14+СВЦЭМ!$D$10+'СЕТ СН'!$G$6-'СЕТ СН'!$G$26</f>
        <v>1619.2532030399998</v>
      </c>
      <c r="Y85" s="36">
        <f>SUMIFS(СВЦЭМ!$D$33:$D$776,СВЦЭМ!$A$33:$A$776,$A85,СВЦЭМ!$B$33:$B$776,Y$77)+'СЕТ СН'!$G$14+СВЦЭМ!$D$10+'СЕТ СН'!$G$6-'СЕТ СН'!$G$26</f>
        <v>1635.8254588599998</v>
      </c>
    </row>
    <row r="86" spans="1:25" ht="15.75" x14ac:dyDescent="0.2">
      <c r="A86" s="35">
        <f t="shared" si="2"/>
        <v>43505</v>
      </c>
      <c r="B86" s="36">
        <f>SUMIFS(СВЦЭМ!$D$33:$D$776,СВЦЭМ!$A$33:$A$776,$A86,СВЦЭМ!$B$33:$B$776,B$77)+'СЕТ СН'!$G$14+СВЦЭМ!$D$10+'СЕТ СН'!$G$6-'СЕТ СН'!$G$26</f>
        <v>1650.3023688499998</v>
      </c>
      <c r="C86" s="36">
        <f>SUMIFS(СВЦЭМ!$D$33:$D$776,СВЦЭМ!$A$33:$A$776,$A86,СВЦЭМ!$B$33:$B$776,C$77)+'СЕТ СН'!$G$14+СВЦЭМ!$D$10+'СЕТ СН'!$G$6-'СЕТ СН'!$G$26</f>
        <v>1682.42982639</v>
      </c>
      <c r="D86" s="36">
        <f>SUMIFS(СВЦЭМ!$D$33:$D$776,СВЦЭМ!$A$33:$A$776,$A86,СВЦЭМ!$B$33:$B$776,D$77)+'СЕТ СН'!$G$14+СВЦЭМ!$D$10+'СЕТ СН'!$G$6-'СЕТ СН'!$G$26</f>
        <v>1701.1640669999997</v>
      </c>
      <c r="E86" s="36">
        <f>SUMIFS(СВЦЭМ!$D$33:$D$776,СВЦЭМ!$A$33:$A$776,$A86,СВЦЭМ!$B$33:$B$776,E$77)+'СЕТ СН'!$G$14+СВЦЭМ!$D$10+'СЕТ СН'!$G$6-'СЕТ СН'!$G$26</f>
        <v>1701.5536378900001</v>
      </c>
      <c r="F86" s="36">
        <f>SUMIFS(СВЦЭМ!$D$33:$D$776,СВЦЭМ!$A$33:$A$776,$A86,СВЦЭМ!$B$33:$B$776,F$77)+'СЕТ СН'!$G$14+СВЦЭМ!$D$10+'СЕТ СН'!$G$6-'СЕТ СН'!$G$26</f>
        <v>1698.40786875</v>
      </c>
      <c r="G86" s="36">
        <f>SUMIFS(СВЦЭМ!$D$33:$D$776,СВЦЭМ!$A$33:$A$776,$A86,СВЦЭМ!$B$33:$B$776,G$77)+'СЕТ СН'!$G$14+СВЦЭМ!$D$10+'СЕТ СН'!$G$6-'СЕТ СН'!$G$26</f>
        <v>1696.4670446599998</v>
      </c>
      <c r="H86" s="36">
        <f>SUMIFS(СВЦЭМ!$D$33:$D$776,СВЦЭМ!$A$33:$A$776,$A86,СВЦЭМ!$B$33:$B$776,H$77)+'СЕТ СН'!$G$14+СВЦЭМ!$D$10+'СЕТ СН'!$G$6-'СЕТ СН'!$G$26</f>
        <v>1671.7026204700001</v>
      </c>
      <c r="I86" s="36">
        <f>SUMIFS(СВЦЭМ!$D$33:$D$776,СВЦЭМ!$A$33:$A$776,$A86,СВЦЭМ!$B$33:$B$776,I$77)+'СЕТ СН'!$G$14+СВЦЭМ!$D$10+'СЕТ СН'!$G$6-'СЕТ СН'!$G$26</f>
        <v>1656.3970438799997</v>
      </c>
      <c r="J86" s="36">
        <f>SUMIFS(СВЦЭМ!$D$33:$D$776,СВЦЭМ!$A$33:$A$776,$A86,СВЦЭМ!$B$33:$B$776,J$77)+'СЕТ СН'!$G$14+СВЦЭМ!$D$10+'СЕТ СН'!$G$6-'СЕТ СН'!$G$26</f>
        <v>1612.0887262599999</v>
      </c>
      <c r="K86" s="36">
        <f>SUMIFS(СВЦЭМ!$D$33:$D$776,СВЦЭМ!$A$33:$A$776,$A86,СВЦЭМ!$B$33:$B$776,K$77)+'СЕТ СН'!$G$14+СВЦЭМ!$D$10+'СЕТ СН'!$G$6-'СЕТ СН'!$G$26</f>
        <v>1585.8934015199998</v>
      </c>
      <c r="L86" s="36">
        <f>SUMIFS(СВЦЭМ!$D$33:$D$776,СВЦЭМ!$A$33:$A$776,$A86,СВЦЭМ!$B$33:$B$776,L$77)+'СЕТ СН'!$G$14+СВЦЭМ!$D$10+'СЕТ СН'!$G$6-'СЕТ СН'!$G$26</f>
        <v>1581.1404437900001</v>
      </c>
      <c r="M86" s="36">
        <f>SUMIFS(СВЦЭМ!$D$33:$D$776,СВЦЭМ!$A$33:$A$776,$A86,СВЦЭМ!$B$33:$B$776,M$77)+'СЕТ СН'!$G$14+СВЦЭМ!$D$10+'СЕТ СН'!$G$6-'СЕТ СН'!$G$26</f>
        <v>1588.5631917999999</v>
      </c>
      <c r="N86" s="36">
        <f>SUMIFS(СВЦЭМ!$D$33:$D$776,СВЦЭМ!$A$33:$A$776,$A86,СВЦЭМ!$B$33:$B$776,N$77)+'СЕТ СН'!$G$14+СВЦЭМ!$D$10+'СЕТ СН'!$G$6-'СЕТ СН'!$G$26</f>
        <v>1591.05776388</v>
      </c>
      <c r="O86" s="36">
        <f>SUMIFS(СВЦЭМ!$D$33:$D$776,СВЦЭМ!$A$33:$A$776,$A86,СВЦЭМ!$B$33:$B$776,O$77)+'СЕТ СН'!$G$14+СВЦЭМ!$D$10+'СЕТ СН'!$G$6-'СЕТ СН'!$G$26</f>
        <v>1575.0105743700001</v>
      </c>
      <c r="P86" s="36">
        <f>SUMIFS(СВЦЭМ!$D$33:$D$776,СВЦЭМ!$A$33:$A$776,$A86,СВЦЭМ!$B$33:$B$776,P$77)+'СЕТ СН'!$G$14+СВЦЭМ!$D$10+'СЕТ СН'!$G$6-'СЕТ СН'!$G$26</f>
        <v>1574.0810694699999</v>
      </c>
      <c r="Q86" s="36">
        <f>SUMIFS(СВЦЭМ!$D$33:$D$776,СВЦЭМ!$A$33:$A$776,$A86,СВЦЭМ!$B$33:$B$776,Q$77)+'СЕТ СН'!$G$14+СВЦЭМ!$D$10+'СЕТ СН'!$G$6-'СЕТ СН'!$G$26</f>
        <v>1582.3408496699999</v>
      </c>
      <c r="R86" s="36">
        <f>SUMIFS(СВЦЭМ!$D$33:$D$776,СВЦЭМ!$A$33:$A$776,$A86,СВЦЭМ!$B$33:$B$776,R$77)+'СЕТ СН'!$G$14+СВЦЭМ!$D$10+'СЕТ СН'!$G$6-'СЕТ СН'!$G$26</f>
        <v>1562.8886579699997</v>
      </c>
      <c r="S86" s="36">
        <f>SUMIFS(СВЦЭМ!$D$33:$D$776,СВЦЭМ!$A$33:$A$776,$A86,СВЦЭМ!$B$33:$B$776,S$77)+'СЕТ СН'!$G$14+СВЦЭМ!$D$10+'СЕТ СН'!$G$6-'СЕТ СН'!$G$26</f>
        <v>1544.5837305800001</v>
      </c>
      <c r="T86" s="36">
        <f>SUMIFS(СВЦЭМ!$D$33:$D$776,СВЦЭМ!$A$33:$A$776,$A86,СВЦЭМ!$B$33:$B$776,T$77)+'СЕТ СН'!$G$14+СВЦЭМ!$D$10+'СЕТ СН'!$G$6-'СЕТ СН'!$G$26</f>
        <v>1502.91951832</v>
      </c>
      <c r="U86" s="36">
        <f>SUMIFS(СВЦЭМ!$D$33:$D$776,СВЦЭМ!$A$33:$A$776,$A86,СВЦЭМ!$B$33:$B$776,U$77)+'СЕТ СН'!$G$14+СВЦЭМ!$D$10+'СЕТ СН'!$G$6-'СЕТ СН'!$G$26</f>
        <v>1494.23515701</v>
      </c>
      <c r="V86" s="36">
        <f>SUMIFS(СВЦЭМ!$D$33:$D$776,СВЦЭМ!$A$33:$A$776,$A86,СВЦЭМ!$B$33:$B$776,V$77)+'СЕТ СН'!$G$14+СВЦЭМ!$D$10+'СЕТ СН'!$G$6-'СЕТ СН'!$G$26</f>
        <v>1511.8523023899997</v>
      </c>
      <c r="W86" s="36">
        <f>SUMIFS(СВЦЭМ!$D$33:$D$776,СВЦЭМ!$A$33:$A$776,$A86,СВЦЭМ!$B$33:$B$776,W$77)+'СЕТ СН'!$G$14+СВЦЭМ!$D$10+'СЕТ СН'!$G$6-'СЕТ СН'!$G$26</f>
        <v>1532.1078829999997</v>
      </c>
      <c r="X86" s="36">
        <f>SUMIFS(СВЦЭМ!$D$33:$D$776,СВЦЭМ!$A$33:$A$776,$A86,СВЦЭМ!$B$33:$B$776,X$77)+'СЕТ СН'!$G$14+СВЦЭМ!$D$10+'СЕТ СН'!$G$6-'СЕТ СН'!$G$26</f>
        <v>1554.95181615</v>
      </c>
      <c r="Y86" s="36">
        <f>SUMIFS(СВЦЭМ!$D$33:$D$776,СВЦЭМ!$A$33:$A$776,$A86,СВЦЭМ!$B$33:$B$776,Y$77)+'СЕТ СН'!$G$14+СВЦЭМ!$D$10+'СЕТ СН'!$G$6-'СЕТ СН'!$G$26</f>
        <v>1584.1314975999999</v>
      </c>
    </row>
    <row r="87" spans="1:25" ht="15.75" x14ac:dyDescent="0.2">
      <c r="A87" s="35">
        <f t="shared" si="2"/>
        <v>43506</v>
      </c>
      <c r="B87" s="36">
        <f>SUMIFS(СВЦЭМ!$D$33:$D$776,СВЦЭМ!$A$33:$A$776,$A87,СВЦЭМ!$B$33:$B$776,B$77)+'СЕТ СН'!$G$14+СВЦЭМ!$D$10+'СЕТ СН'!$G$6-'СЕТ СН'!$G$26</f>
        <v>1607.5741809799997</v>
      </c>
      <c r="C87" s="36">
        <f>SUMIFS(СВЦЭМ!$D$33:$D$776,СВЦЭМ!$A$33:$A$776,$A87,СВЦЭМ!$B$33:$B$776,C$77)+'СЕТ СН'!$G$14+СВЦЭМ!$D$10+'СЕТ СН'!$G$6-'СЕТ СН'!$G$26</f>
        <v>1620.7292647199997</v>
      </c>
      <c r="D87" s="36">
        <f>SUMIFS(СВЦЭМ!$D$33:$D$776,СВЦЭМ!$A$33:$A$776,$A87,СВЦЭМ!$B$33:$B$776,D$77)+'СЕТ СН'!$G$14+СВЦЭМ!$D$10+'СЕТ СН'!$G$6-'СЕТ СН'!$G$26</f>
        <v>1659.8565672499999</v>
      </c>
      <c r="E87" s="36">
        <f>SUMIFS(СВЦЭМ!$D$33:$D$776,СВЦЭМ!$A$33:$A$776,$A87,СВЦЭМ!$B$33:$B$776,E$77)+'СЕТ СН'!$G$14+СВЦЭМ!$D$10+'СЕТ СН'!$G$6-'СЕТ СН'!$G$26</f>
        <v>1674.4216370199997</v>
      </c>
      <c r="F87" s="36">
        <f>SUMIFS(СВЦЭМ!$D$33:$D$776,СВЦЭМ!$A$33:$A$776,$A87,СВЦЭМ!$B$33:$B$776,F$77)+'СЕТ СН'!$G$14+СВЦЭМ!$D$10+'СЕТ СН'!$G$6-'СЕТ СН'!$G$26</f>
        <v>1671.3921646999997</v>
      </c>
      <c r="G87" s="36">
        <f>SUMIFS(СВЦЭМ!$D$33:$D$776,СВЦЭМ!$A$33:$A$776,$A87,СВЦЭМ!$B$33:$B$776,G$77)+'СЕТ СН'!$G$14+СВЦЭМ!$D$10+'СЕТ СН'!$G$6-'СЕТ СН'!$G$26</f>
        <v>1662.9600155099997</v>
      </c>
      <c r="H87" s="36">
        <f>SUMIFS(СВЦЭМ!$D$33:$D$776,СВЦЭМ!$A$33:$A$776,$A87,СВЦЭМ!$B$33:$B$776,H$77)+'СЕТ СН'!$G$14+СВЦЭМ!$D$10+'СЕТ СН'!$G$6-'СЕТ СН'!$G$26</f>
        <v>1651.2715659699998</v>
      </c>
      <c r="I87" s="36">
        <f>SUMIFS(СВЦЭМ!$D$33:$D$776,СВЦЭМ!$A$33:$A$776,$A87,СВЦЭМ!$B$33:$B$776,I$77)+'СЕТ СН'!$G$14+СВЦЭМ!$D$10+'СЕТ СН'!$G$6-'СЕТ СН'!$G$26</f>
        <v>1622.23437466</v>
      </c>
      <c r="J87" s="36">
        <f>SUMIFS(СВЦЭМ!$D$33:$D$776,СВЦЭМ!$A$33:$A$776,$A87,СВЦЭМ!$B$33:$B$776,J$77)+'СЕТ СН'!$G$14+СВЦЭМ!$D$10+'СЕТ СН'!$G$6-'СЕТ СН'!$G$26</f>
        <v>1590.3733019000001</v>
      </c>
      <c r="K87" s="36">
        <f>SUMIFS(СВЦЭМ!$D$33:$D$776,СВЦЭМ!$A$33:$A$776,$A87,СВЦЭМ!$B$33:$B$776,K$77)+'СЕТ СН'!$G$14+СВЦЭМ!$D$10+'СЕТ СН'!$G$6-'СЕТ СН'!$G$26</f>
        <v>1543.73714316</v>
      </c>
      <c r="L87" s="36">
        <f>SUMIFS(СВЦЭМ!$D$33:$D$776,СВЦЭМ!$A$33:$A$776,$A87,СВЦЭМ!$B$33:$B$776,L$77)+'СЕТ СН'!$G$14+СВЦЭМ!$D$10+'СЕТ СН'!$G$6-'СЕТ СН'!$G$26</f>
        <v>1519.9197152699999</v>
      </c>
      <c r="M87" s="36">
        <f>SUMIFS(СВЦЭМ!$D$33:$D$776,СВЦЭМ!$A$33:$A$776,$A87,СВЦЭМ!$B$33:$B$776,M$77)+'СЕТ СН'!$G$14+СВЦЭМ!$D$10+'СЕТ СН'!$G$6-'СЕТ СН'!$G$26</f>
        <v>1521.18992983</v>
      </c>
      <c r="N87" s="36">
        <f>SUMIFS(СВЦЭМ!$D$33:$D$776,СВЦЭМ!$A$33:$A$776,$A87,СВЦЭМ!$B$33:$B$776,N$77)+'СЕТ СН'!$G$14+СВЦЭМ!$D$10+'СЕТ СН'!$G$6-'СЕТ СН'!$G$26</f>
        <v>1528.2698711200001</v>
      </c>
      <c r="O87" s="36">
        <f>SUMIFS(СВЦЭМ!$D$33:$D$776,СВЦЭМ!$A$33:$A$776,$A87,СВЦЭМ!$B$33:$B$776,O$77)+'СЕТ СН'!$G$14+СВЦЭМ!$D$10+'СЕТ СН'!$G$6-'СЕТ СН'!$G$26</f>
        <v>1511.5929871999997</v>
      </c>
      <c r="P87" s="36">
        <f>SUMIFS(СВЦЭМ!$D$33:$D$776,СВЦЭМ!$A$33:$A$776,$A87,СВЦЭМ!$B$33:$B$776,P$77)+'СЕТ СН'!$G$14+СВЦЭМ!$D$10+'СЕТ СН'!$G$6-'СЕТ СН'!$G$26</f>
        <v>1510.1812334199999</v>
      </c>
      <c r="Q87" s="36">
        <f>SUMIFS(СВЦЭМ!$D$33:$D$776,СВЦЭМ!$A$33:$A$776,$A87,СВЦЭМ!$B$33:$B$776,Q$77)+'СЕТ СН'!$G$14+СВЦЭМ!$D$10+'СЕТ СН'!$G$6-'СЕТ СН'!$G$26</f>
        <v>1529.4619657399999</v>
      </c>
      <c r="R87" s="36">
        <f>SUMIFS(СВЦЭМ!$D$33:$D$776,СВЦЭМ!$A$33:$A$776,$A87,СВЦЭМ!$B$33:$B$776,R$77)+'СЕТ СН'!$G$14+СВЦЭМ!$D$10+'СЕТ СН'!$G$6-'СЕТ СН'!$G$26</f>
        <v>1543.4632313899997</v>
      </c>
      <c r="S87" s="36">
        <f>SUMIFS(СВЦЭМ!$D$33:$D$776,СВЦЭМ!$A$33:$A$776,$A87,СВЦЭМ!$B$33:$B$776,S$77)+'СЕТ СН'!$G$14+СВЦЭМ!$D$10+'СЕТ СН'!$G$6-'СЕТ СН'!$G$26</f>
        <v>1533.07932957</v>
      </c>
      <c r="T87" s="36">
        <f>SUMIFS(СВЦЭМ!$D$33:$D$776,СВЦЭМ!$A$33:$A$776,$A87,СВЦЭМ!$B$33:$B$776,T$77)+'СЕТ СН'!$G$14+СВЦЭМ!$D$10+'СЕТ СН'!$G$6-'СЕТ СН'!$G$26</f>
        <v>1502.3666309400001</v>
      </c>
      <c r="U87" s="36">
        <f>SUMIFS(СВЦЭМ!$D$33:$D$776,СВЦЭМ!$A$33:$A$776,$A87,СВЦЭМ!$B$33:$B$776,U$77)+'СЕТ СН'!$G$14+СВЦЭМ!$D$10+'СЕТ СН'!$G$6-'СЕТ СН'!$G$26</f>
        <v>1495.8951589799999</v>
      </c>
      <c r="V87" s="36">
        <f>SUMIFS(СВЦЭМ!$D$33:$D$776,СВЦЭМ!$A$33:$A$776,$A87,СВЦЭМ!$B$33:$B$776,V$77)+'СЕТ СН'!$G$14+СВЦЭМ!$D$10+'СЕТ СН'!$G$6-'СЕТ СН'!$G$26</f>
        <v>1475.2419706000001</v>
      </c>
      <c r="W87" s="36">
        <f>SUMIFS(СВЦЭМ!$D$33:$D$776,СВЦЭМ!$A$33:$A$776,$A87,СВЦЭМ!$B$33:$B$776,W$77)+'СЕТ СН'!$G$14+СВЦЭМ!$D$10+'СЕТ СН'!$G$6-'СЕТ СН'!$G$26</f>
        <v>1490.0679300799998</v>
      </c>
      <c r="X87" s="36">
        <f>SUMIFS(СВЦЭМ!$D$33:$D$776,СВЦЭМ!$A$33:$A$776,$A87,СВЦЭМ!$B$33:$B$776,X$77)+'СЕТ СН'!$G$14+СВЦЭМ!$D$10+'СЕТ СН'!$G$6-'СЕТ СН'!$G$26</f>
        <v>1512.57568313</v>
      </c>
      <c r="Y87" s="36">
        <f>SUMIFS(СВЦЭМ!$D$33:$D$776,СВЦЭМ!$A$33:$A$776,$A87,СВЦЭМ!$B$33:$B$776,Y$77)+'СЕТ СН'!$G$14+СВЦЭМ!$D$10+'СЕТ СН'!$G$6-'СЕТ СН'!$G$26</f>
        <v>1571.81128279</v>
      </c>
    </row>
    <row r="88" spans="1:25" ht="15.75" x14ac:dyDescent="0.2">
      <c r="A88" s="35">
        <f t="shared" si="2"/>
        <v>43507</v>
      </c>
      <c r="B88" s="36">
        <f>SUMIFS(СВЦЭМ!$D$33:$D$776,СВЦЭМ!$A$33:$A$776,$A88,СВЦЭМ!$B$33:$B$776,B$77)+'СЕТ СН'!$G$14+СВЦЭМ!$D$10+'СЕТ СН'!$G$6-'СЕТ СН'!$G$26</f>
        <v>1619.9886130199998</v>
      </c>
      <c r="C88" s="36">
        <f>SUMIFS(СВЦЭМ!$D$33:$D$776,СВЦЭМ!$A$33:$A$776,$A88,СВЦЭМ!$B$33:$B$776,C$77)+'СЕТ СН'!$G$14+СВЦЭМ!$D$10+'СЕТ СН'!$G$6-'СЕТ СН'!$G$26</f>
        <v>1641.5414435899997</v>
      </c>
      <c r="D88" s="36">
        <f>SUMIFS(СВЦЭМ!$D$33:$D$776,СВЦЭМ!$A$33:$A$776,$A88,СВЦЭМ!$B$33:$B$776,D$77)+'СЕТ СН'!$G$14+СВЦЭМ!$D$10+'СЕТ СН'!$G$6-'СЕТ СН'!$G$26</f>
        <v>1668.7790278499997</v>
      </c>
      <c r="E88" s="36">
        <f>SUMIFS(СВЦЭМ!$D$33:$D$776,СВЦЭМ!$A$33:$A$776,$A88,СВЦЭМ!$B$33:$B$776,E$77)+'СЕТ СН'!$G$14+СВЦЭМ!$D$10+'СЕТ СН'!$G$6-'СЕТ СН'!$G$26</f>
        <v>1680.3198738000001</v>
      </c>
      <c r="F88" s="36">
        <f>SUMIFS(СВЦЭМ!$D$33:$D$776,СВЦЭМ!$A$33:$A$776,$A88,СВЦЭМ!$B$33:$B$776,F$77)+'СЕТ СН'!$G$14+СВЦЭМ!$D$10+'СЕТ СН'!$G$6-'СЕТ СН'!$G$26</f>
        <v>1677.10035419</v>
      </c>
      <c r="G88" s="36">
        <f>SUMIFS(СВЦЭМ!$D$33:$D$776,СВЦЭМ!$A$33:$A$776,$A88,СВЦЭМ!$B$33:$B$776,G$77)+'СЕТ СН'!$G$14+СВЦЭМ!$D$10+'СЕТ СН'!$G$6-'СЕТ СН'!$G$26</f>
        <v>1665.8500816999999</v>
      </c>
      <c r="H88" s="36">
        <f>SUMIFS(СВЦЭМ!$D$33:$D$776,СВЦЭМ!$A$33:$A$776,$A88,СВЦЭМ!$B$33:$B$776,H$77)+'СЕТ СН'!$G$14+СВЦЭМ!$D$10+'СЕТ СН'!$G$6-'СЕТ СН'!$G$26</f>
        <v>1614.7788528199999</v>
      </c>
      <c r="I88" s="36">
        <f>SUMIFS(СВЦЭМ!$D$33:$D$776,СВЦЭМ!$A$33:$A$776,$A88,СВЦЭМ!$B$33:$B$776,I$77)+'СЕТ СН'!$G$14+СВЦЭМ!$D$10+'СЕТ СН'!$G$6-'СЕТ СН'!$G$26</f>
        <v>1580.3809260999997</v>
      </c>
      <c r="J88" s="36">
        <f>SUMIFS(СВЦЭМ!$D$33:$D$776,СВЦЭМ!$A$33:$A$776,$A88,СВЦЭМ!$B$33:$B$776,J$77)+'СЕТ СН'!$G$14+СВЦЭМ!$D$10+'СЕТ СН'!$G$6-'СЕТ СН'!$G$26</f>
        <v>1568.3583979499999</v>
      </c>
      <c r="K88" s="36">
        <f>SUMIFS(СВЦЭМ!$D$33:$D$776,СВЦЭМ!$A$33:$A$776,$A88,СВЦЭМ!$B$33:$B$776,K$77)+'СЕТ СН'!$G$14+СВЦЭМ!$D$10+'СЕТ СН'!$G$6-'СЕТ СН'!$G$26</f>
        <v>1568.0131059599998</v>
      </c>
      <c r="L88" s="36">
        <f>SUMIFS(СВЦЭМ!$D$33:$D$776,СВЦЭМ!$A$33:$A$776,$A88,СВЦЭМ!$B$33:$B$776,L$77)+'СЕТ СН'!$G$14+СВЦЭМ!$D$10+'СЕТ СН'!$G$6-'СЕТ СН'!$G$26</f>
        <v>1556.2205795899999</v>
      </c>
      <c r="M88" s="36">
        <f>SUMIFS(СВЦЭМ!$D$33:$D$776,СВЦЭМ!$A$33:$A$776,$A88,СВЦЭМ!$B$33:$B$776,M$77)+'СЕТ СН'!$G$14+СВЦЭМ!$D$10+'СЕТ СН'!$G$6-'СЕТ СН'!$G$26</f>
        <v>1558.6192045399998</v>
      </c>
      <c r="N88" s="36">
        <f>SUMIFS(СВЦЭМ!$D$33:$D$776,СВЦЭМ!$A$33:$A$776,$A88,СВЦЭМ!$B$33:$B$776,N$77)+'СЕТ СН'!$G$14+СВЦЭМ!$D$10+'СЕТ СН'!$G$6-'СЕТ СН'!$G$26</f>
        <v>1564.4898411700001</v>
      </c>
      <c r="O88" s="36">
        <f>SUMIFS(СВЦЭМ!$D$33:$D$776,СВЦЭМ!$A$33:$A$776,$A88,СВЦЭМ!$B$33:$B$776,O$77)+'СЕТ СН'!$G$14+СВЦЭМ!$D$10+'СЕТ СН'!$G$6-'СЕТ СН'!$G$26</f>
        <v>1531.96077079</v>
      </c>
      <c r="P88" s="36">
        <f>SUMIFS(СВЦЭМ!$D$33:$D$776,СВЦЭМ!$A$33:$A$776,$A88,СВЦЭМ!$B$33:$B$776,P$77)+'СЕТ СН'!$G$14+СВЦЭМ!$D$10+'СЕТ СН'!$G$6-'СЕТ СН'!$G$26</f>
        <v>1548.4199029299998</v>
      </c>
      <c r="Q88" s="36">
        <f>SUMIFS(СВЦЭМ!$D$33:$D$776,СВЦЭМ!$A$33:$A$776,$A88,СВЦЭМ!$B$33:$B$776,Q$77)+'СЕТ СН'!$G$14+СВЦЭМ!$D$10+'СЕТ СН'!$G$6-'СЕТ СН'!$G$26</f>
        <v>1546.0781584900001</v>
      </c>
      <c r="R88" s="36">
        <f>SUMIFS(СВЦЭМ!$D$33:$D$776,СВЦЭМ!$A$33:$A$776,$A88,СВЦЭМ!$B$33:$B$776,R$77)+'СЕТ СН'!$G$14+СВЦЭМ!$D$10+'СЕТ СН'!$G$6-'СЕТ СН'!$G$26</f>
        <v>1544.9327536299998</v>
      </c>
      <c r="S88" s="36">
        <f>SUMIFS(СВЦЭМ!$D$33:$D$776,СВЦЭМ!$A$33:$A$776,$A88,СВЦЭМ!$B$33:$B$776,S$77)+'СЕТ СН'!$G$14+СВЦЭМ!$D$10+'СЕТ СН'!$G$6-'СЕТ СН'!$G$26</f>
        <v>1533.3948714499998</v>
      </c>
      <c r="T88" s="36">
        <f>SUMIFS(СВЦЭМ!$D$33:$D$776,СВЦЭМ!$A$33:$A$776,$A88,СВЦЭМ!$B$33:$B$776,T$77)+'СЕТ СН'!$G$14+СВЦЭМ!$D$10+'СЕТ СН'!$G$6-'СЕТ СН'!$G$26</f>
        <v>1480.1359683800001</v>
      </c>
      <c r="U88" s="36">
        <f>SUMIFS(СВЦЭМ!$D$33:$D$776,СВЦЭМ!$A$33:$A$776,$A88,СВЦЭМ!$B$33:$B$776,U$77)+'СЕТ СН'!$G$14+СВЦЭМ!$D$10+'СЕТ СН'!$G$6-'СЕТ СН'!$G$26</f>
        <v>1461.0108302200001</v>
      </c>
      <c r="V88" s="36">
        <f>SUMIFS(СВЦЭМ!$D$33:$D$776,СВЦЭМ!$A$33:$A$776,$A88,СВЦЭМ!$B$33:$B$776,V$77)+'СЕТ СН'!$G$14+СВЦЭМ!$D$10+'СЕТ СН'!$G$6-'СЕТ СН'!$G$26</f>
        <v>1483.03395636</v>
      </c>
      <c r="W88" s="36">
        <f>SUMIFS(СВЦЭМ!$D$33:$D$776,СВЦЭМ!$A$33:$A$776,$A88,СВЦЭМ!$B$33:$B$776,W$77)+'СЕТ СН'!$G$14+СВЦЭМ!$D$10+'СЕТ СН'!$G$6-'СЕТ СН'!$G$26</f>
        <v>1495.0750701299999</v>
      </c>
      <c r="X88" s="36">
        <f>SUMIFS(СВЦЭМ!$D$33:$D$776,СВЦЭМ!$A$33:$A$776,$A88,СВЦЭМ!$B$33:$B$776,X$77)+'СЕТ СН'!$G$14+СВЦЭМ!$D$10+'СЕТ СН'!$G$6-'СЕТ СН'!$G$26</f>
        <v>1522.1129590999999</v>
      </c>
      <c r="Y88" s="36">
        <f>SUMIFS(СВЦЭМ!$D$33:$D$776,СВЦЭМ!$A$33:$A$776,$A88,СВЦЭМ!$B$33:$B$776,Y$77)+'СЕТ СН'!$G$14+СВЦЭМ!$D$10+'СЕТ СН'!$G$6-'СЕТ СН'!$G$26</f>
        <v>1571.5997513100001</v>
      </c>
    </row>
    <row r="89" spans="1:25" ht="15.75" x14ac:dyDescent="0.2">
      <c r="A89" s="35">
        <f t="shared" si="2"/>
        <v>43508</v>
      </c>
      <c r="B89" s="36">
        <f>SUMIFS(СВЦЭМ!$D$33:$D$776,СВЦЭМ!$A$33:$A$776,$A89,СВЦЭМ!$B$33:$B$776,B$77)+'СЕТ СН'!$G$14+СВЦЭМ!$D$10+'СЕТ СН'!$G$6-'СЕТ СН'!$G$26</f>
        <v>1605.7687598499997</v>
      </c>
      <c r="C89" s="36">
        <f>SUMIFS(СВЦЭМ!$D$33:$D$776,СВЦЭМ!$A$33:$A$776,$A89,СВЦЭМ!$B$33:$B$776,C$77)+'СЕТ СН'!$G$14+СВЦЭМ!$D$10+'СЕТ СН'!$G$6-'СЕТ СН'!$G$26</f>
        <v>1635.5035551999999</v>
      </c>
      <c r="D89" s="36">
        <f>SUMIFS(СВЦЭМ!$D$33:$D$776,СВЦЭМ!$A$33:$A$776,$A89,СВЦЭМ!$B$33:$B$776,D$77)+'СЕТ СН'!$G$14+СВЦЭМ!$D$10+'СЕТ СН'!$G$6-'СЕТ СН'!$G$26</f>
        <v>1652.1007883399998</v>
      </c>
      <c r="E89" s="36">
        <f>SUMIFS(СВЦЭМ!$D$33:$D$776,СВЦЭМ!$A$33:$A$776,$A89,СВЦЭМ!$B$33:$B$776,E$77)+'СЕТ СН'!$G$14+СВЦЭМ!$D$10+'СЕТ СН'!$G$6-'СЕТ СН'!$G$26</f>
        <v>1663.96150592</v>
      </c>
      <c r="F89" s="36">
        <f>SUMIFS(СВЦЭМ!$D$33:$D$776,СВЦЭМ!$A$33:$A$776,$A89,СВЦЭМ!$B$33:$B$776,F$77)+'СЕТ СН'!$G$14+СВЦЭМ!$D$10+'СЕТ СН'!$G$6-'СЕТ СН'!$G$26</f>
        <v>1661.7335456299998</v>
      </c>
      <c r="G89" s="36">
        <f>SUMIFS(СВЦЭМ!$D$33:$D$776,СВЦЭМ!$A$33:$A$776,$A89,СВЦЭМ!$B$33:$B$776,G$77)+'СЕТ СН'!$G$14+СВЦЭМ!$D$10+'СЕТ СН'!$G$6-'СЕТ СН'!$G$26</f>
        <v>1646.2348632099997</v>
      </c>
      <c r="H89" s="36">
        <f>SUMIFS(СВЦЭМ!$D$33:$D$776,СВЦЭМ!$A$33:$A$776,$A89,СВЦЭМ!$B$33:$B$776,H$77)+'СЕТ СН'!$G$14+СВЦЭМ!$D$10+'СЕТ СН'!$G$6-'СЕТ СН'!$G$26</f>
        <v>1602.9198917899998</v>
      </c>
      <c r="I89" s="36">
        <f>SUMIFS(СВЦЭМ!$D$33:$D$776,СВЦЭМ!$A$33:$A$776,$A89,СВЦЭМ!$B$33:$B$776,I$77)+'СЕТ СН'!$G$14+СВЦЭМ!$D$10+'СЕТ СН'!$G$6-'СЕТ СН'!$G$26</f>
        <v>1570.63859929</v>
      </c>
      <c r="J89" s="36">
        <f>SUMIFS(СВЦЭМ!$D$33:$D$776,СВЦЭМ!$A$33:$A$776,$A89,СВЦЭМ!$B$33:$B$776,J$77)+'СЕТ СН'!$G$14+СВЦЭМ!$D$10+'СЕТ СН'!$G$6-'СЕТ СН'!$G$26</f>
        <v>1534.5501733199999</v>
      </c>
      <c r="K89" s="36">
        <f>SUMIFS(СВЦЭМ!$D$33:$D$776,СВЦЭМ!$A$33:$A$776,$A89,СВЦЭМ!$B$33:$B$776,K$77)+'СЕТ СН'!$G$14+СВЦЭМ!$D$10+'СЕТ СН'!$G$6-'СЕТ СН'!$G$26</f>
        <v>1535.83331051</v>
      </c>
      <c r="L89" s="36">
        <f>SUMIFS(СВЦЭМ!$D$33:$D$776,СВЦЭМ!$A$33:$A$776,$A89,СВЦЭМ!$B$33:$B$776,L$77)+'СЕТ СН'!$G$14+СВЦЭМ!$D$10+'СЕТ СН'!$G$6-'СЕТ СН'!$G$26</f>
        <v>1534.6143125599997</v>
      </c>
      <c r="M89" s="36">
        <f>SUMIFS(СВЦЭМ!$D$33:$D$776,СВЦЭМ!$A$33:$A$776,$A89,СВЦЭМ!$B$33:$B$776,M$77)+'СЕТ СН'!$G$14+СВЦЭМ!$D$10+'СЕТ СН'!$G$6-'СЕТ СН'!$G$26</f>
        <v>1546.9564822899997</v>
      </c>
      <c r="N89" s="36">
        <f>SUMIFS(СВЦЭМ!$D$33:$D$776,СВЦЭМ!$A$33:$A$776,$A89,СВЦЭМ!$B$33:$B$776,N$77)+'СЕТ СН'!$G$14+СВЦЭМ!$D$10+'СЕТ СН'!$G$6-'СЕТ СН'!$G$26</f>
        <v>1534.3396445999997</v>
      </c>
      <c r="O89" s="36">
        <f>SUMIFS(СВЦЭМ!$D$33:$D$776,СВЦЭМ!$A$33:$A$776,$A89,СВЦЭМ!$B$33:$B$776,O$77)+'СЕТ СН'!$G$14+СВЦЭМ!$D$10+'СЕТ СН'!$G$6-'СЕТ СН'!$G$26</f>
        <v>1500.3496016999998</v>
      </c>
      <c r="P89" s="36">
        <f>SUMIFS(СВЦЭМ!$D$33:$D$776,СВЦЭМ!$A$33:$A$776,$A89,СВЦЭМ!$B$33:$B$776,P$77)+'СЕТ СН'!$G$14+СВЦЭМ!$D$10+'СЕТ СН'!$G$6-'СЕТ СН'!$G$26</f>
        <v>1514.4005767399999</v>
      </c>
      <c r="Q89" s="36">
        <f>SUMIFS(СВЦЭМ!$D$33:$D$776,СВЦЭМ!$A$33:$A$776,$A89,СВЦЭМ!$B$33:$B$776,Q$77)+'СЕТ СН'!$G$14+СВЦЭМ!$D$10+'СЕТ СН'!$G$6-'СЕТ СН'!$G$26</f>
        <v>1528.6655694900001</v>
      </c>
      <c r="R89" s="36">
        <f>SUMIFS(СВЦЭМ!$D$33:$D$776,СВЦЭМ!$A$33:$A$776,$A89,СВЦЭМ!$B$33:$B$776,R$77)+'СЕТ СН'!$G$14+СВЦЭМ!$D$10+'СЕТ СН'!$G$6-'СЕТ СН'!$G$26</f>
        <v>1525.7043453299998</v>
      </c>
      <c r="S89" s="36">
        <f>SUMIFS(СВЦЭМ!$D$33:$D$776,СВЦЭМ!$A$33:$A$776,$A89,СВЦЭМ!$B$33:$B$776,S$77)+'СЕТ СН'!$G$14+СВЦЭМ!$D$10+'СЕТ СН'!$G$6-'СЕТ СН'!$G$26</f>
        <v>1506.9116831000001</v>
      </c>
      <c r="T89" s="36">
        <f>SUMIFS(СВЦЭМ!$D$33:$D$776,СВЦЭМ!$A$33:$A$776,$A89,СВЦЭМ!$B$33:$B$776,T$77)+'СЕТ СН'!$G$14+СВЦЭМ!$D$10+'СЕТ СН'!$G$6-'СЕТ СН'!$G$26</f>
        <v>1462.3890101900001</v>
      </c>
      <c r="U89" s="36">
        <f>SUMIFS(СВЦЭМ!$D$33:$D$776,СВЦЭМ!$A$33:$A$776,$A89,СВЦЭМ!$B$33:$B$776,U$77)+'СЕТ СН'!$G$14+СВЦЭМ!$D$10+'СЕТ СН'!$G$6-'СЕТ СН'!$G$26</f>
        <v>1461.4494142899998</v>
      </c>
      <c r="V89" s="36">
        <f>SUMIFS(СВЦЭМ!$D$33:$D$776,СВЦЭМ!$A$33:$A$776,$A89,СВЦЭМ!$B$33:$B$776,V$77)+'СЕТ СН'!$G$14+СВЦЭМ!$D$10+'СЕТ СН'!$G$6-'СЕТ СН'!$G$26</f>
        <v>1485.2178824500002</v>
      </c>
      <c r="W89" s="36">
        <f>SUMIFS(СВЦЭМ!$D$33:$D$776,СВЦЭМ!$A$33:$A$776,$A89,СВЦЭМ!$B$33:$B$776,W$77)+'СЕТ СН'!$G$14+СВЦЭМ!$D$10+'СЕТ СН'!$G$6-'СЕТ СН'!$G$26</f>
        <v>1501.7156900599998</v>
      </c>
      <c r="X89" s="36">
        <f>SUMIFS(СВЦЭМ!$D$33:$D$776,СВЦЭМ!$A$33:$A$776,$A89,СВЦЭМ!$B$33:$B$776,X$77)+'СЕТ СН'!$G$14+СВЦЭМ!$D$10+'СЕТ СН'!$G$6-'СЕТ СН'!$G$26</f>
        <v>1528.0142395299999</v>
      </c>
      <c r="Y89" s="36">
        <f>SUMIFS(СВЦЭМ!$D$33:$D$776,СВЦЭМ!$A$33:$A$776,$A89,СВЦЭМ!$B$33:$B$776,Y$77)+'СЕТ СН'!$G$14+СВЦЭМ!$D$10+'СЕТ СН'!$G$6-'СЕТ СН'!$G$26</f>
        <v>1581.4665455499999</v>
      </c>
    </row>
    <row r="90" spans="1:25" ht="15.75" x14ac:dyDescent="0.2">
      <c r="A90" s="35">
        <f t="shared" si="2"/>
        <v>43509</v>
      </c>
      <c r="B90" s="36">
        <f>SUMIFS(СВЦЭМ!$D$33:$D$776,СВЦЭМ!$A$33:$A$776,$A90,СВЦЭМ!$B$33:$B$776,B$77)+'СЕТ СН'!$G$14+СВЦЭМ!$D$10+'СЕТ СН'!$G$6-'СЕТ СН'!$G$26</f>
        <v>1593.5643222999997</v>
      </c>
      <c r="C90" s="36">
        <f>SUMIFS(СВЦЭМ!$D$33:$D$776,СВЦЭМ!$A$33:$A$776,$A90,СВЦЭМ!$B$33:$B$776,C$77)+'СЕТ СН'!$G$14+СВЦЭМ!$D$10+'СЕТ СН'!$G$6-'СЕТ СН'!$G$26</f>
        <v>1619.7679070599997</v>
      </c>
      <c r="D90" s="36">
        <f>SUMIFS(СВЦЭМ!$D$33:$D$776,СВЦЭМ!$A$33:$A$776,$A90,СВЦЭМ!$B$33:$B$776,D$77)+'СЕТ СН'!$G$14+СВЦЭМ!$D$10+'СЕТ СН'!$G$6-'СЕТ СН'!$G$26</f>
        <v>1655.6854235400001</v>
      </c>
      <c r="E90" s="36">
        <f>SUMIFS(СВЦЭМ!$D$33:$D$776,СВЦЭМ!$A$33:$A$776,$A90,СВЦЭМ!$B$33:$B$776,E$77)+'СЕТ СН'!$G$14+СВЦЭМ!$D$10+'СЕТ СН'!$G$6-'СЕТ СН'!$G$26</f>
        <v>1668.7385299799998</v>
      </c>
      <c r="F90" s="36">
        <f>SUMIFS(СВЦЭМ!$D$33:$D$776,СВЦЭМ!$A$33:$A$776,$A90,СВЦЭМ!$B$33:$B$776,F$77)+'СЕТ СН'!$G$14+СВЦЭМ!$D$10+'СЕТ СН'!$G$6-'СЕТ СН'!$G$26</f>
        <v>1661.9843190299998</v>
      </c>
      <c r="G90" s="36">
        <f>SUMIFS(СВЦЭМ!$D$33:$D$776,СВЦЭМ!$A$33:$A$776,$A90,СВЦЭМ!$B$33:$B$776,G$77)+'СЕТ СН'!$G$14+СВЦЭМ!$D$10+'СЕТ СН'!$G$6-'СЕТ СН'!$G$26</f>
        <v>1625.5781605399998</v>
      </c>
      <c r="H90" s="36">
        <f>SUMIFS(СВЦЭМ!$D$33:$D$776,СВЦЭМ!$A$33:$A$776,$A90,СВЦЭМ!$B$33:$B$776,H$77)+'СЕТ СН'!$G$14+СВЦЭМ!$D$10+'СЕТ СН'!$G$6-'СЕТ СН'!$G$26</f>
        <v>1595.1582200899998</v>
      </c>
      <c r="I90" s="36">
        <f>SUMIFS(СВЦЭМ!$D$33:$D$776,СВЦЭМ!$A$33:$A$776,$A90,СВЦЭМ!$B$33:$B$776,I$77)+'СЕТ СН'!$G$14+СВЦЭМ!$D$10+'СЕТ СН'!$G$6-'СЕТ СН'!$G$26</f>
        <v>1555.6820452899997</v>
      </c>
      <c r="J90" s="36">
        <f>SUMIFS(СВЦЭМ!$D$33:$D$776,СВЦЭМ!$A$33:$A$776,$A90,СВЦЭМ!$B$33:$B$776,J$77)+'СЕТ СН'!$G$14+СВЦЭМ!$D$10+'СЕТ СН'!$G$6-'СЕТ СН'!$G$26</f>
        <v>1530.9506203699998</v>
      </c>
      <c r="K90" s="36">
        <f>SUMIFS(СВЦЭМ!$D$33:$D$776,СВЦЭМ!$A$33:$A$776,$A90,СВЦЭМ!$B$33:$B$776,K$77)+'СЕТ СН'!$G$14+СВЦЭМ!$D$10+'СЕТ СН'!$G$6-'СЕТ СН'!$G$26</f>
        <v>1527.1721211700001</v>
      </c>
      <c r="L90" s="36">
        <f>SUMIFS(СВЦЭМ!$D$33:$D$776,СВЦЭМ!$A$33:$A$776,$A90,СВЦЭМ!$B$33:$B$776,L$77)+'СЕТ СН'!$G$14+СВЦЭМ!$D$10+'СЕТ СН'!$G$6-'СЕТ СН'!$G$26</f>
        <v>1524.7394348299999</v>
      </c>
      <c r="M90" s="36">
        <f>SUMIFS(СВЦЭМ!$D$33:$D$776,СВЦЭМ!$A$33:$A$776,$A90,СВЦЭМ!$B$33:$B$776,M$77)+'СЕТ СН'!$G$14+СВЦЭМ!$D$10+'СЕТ СН'!$G$6-'СЕТ СН'!$G$26</f>
        <v>1525.17734509</v>
      </c>
      <c r="N90" s="36">
        <f>SUMIFS(СВЦЭМ!$D$33:$D$776,СВЦЭМ!$A$33:$A$776,$A90,СВЦЭМ!$B$33:$B$776,N$77)+'СЕТ СН'!$G$14+СВЦЭМ!$D$10+'СЕТ СН'!$G$6-'СЕТ СН'!$G$26</f>
        <v>1535.8004207899999</v>
      </c>
      <c r="O90" s="36">
        <f>SUMIFS(СВЦЭМ!$D$33:$D$776,СВЦЭМ!$A$33:$A$776,$A90,СВЦЭМ!$B$33:$B$776,O$77)+'СЕТ СН'!$G$14+СВЦЭМ!$D$10+'СЕТ СН'!$G$6-'СЕТ СН'!$G$26</f>
        <v>1498.1030459200001</v>
      </c>
      <c r="P90" s="36">
        <f>SUMIFS(СВЦЭМ!$D$33:$D$776,СВЦЭМ!$A$33:$A$776,$A90,СВЦЭМ!$B$33:$B$776,P$77)+'СЕТ СН'!$G$14+СВЦЭМ!$D$10+'СЕТ СН'!$G$6-'СЕТ СН'!$G$26</f>
        <v>1508.93645793</v>
      </c>
      <c r="Q90" s="36">
        <f>SUMIFS(СВЦЭМ!$D$33:$D$776,СВЦЭМ!$A$33:$A$776,$A90,СВЦЭМ!$B$33:$B$776,Q$77)+'СЕТ СН'!$G$14+СВЦЭМ!$D$10+'СЕТ СН'!$G$6-'СЕТ СН'!$G$26</f>
        <v>1521.1726763399997</v>
      </c>
      <c r="R90" s="36">
        <f>SUMIFS(СВЦЭМ!$D$33:$D$776,СВЦЭМ!$A$33:$A$776,$A90,СВЦЭМ!$B$33:$B$776,R$77)+'СЕТ СН'!$G$14+СВЦЭМ!$D$10+'СЕТ СН'!$G$6-'СЕТ СН'!$G$26</f>
        <v>1520.12030009</v>
      </c>
      <c r="S90" s="36">
        <f>SUMIFS(СВЦЭМ!$D$33:$D$776,СВЦЭМ!$A$33:$A$776,$A90,СВЦЭМ!$B$33:$B$776,S$77)+'СЕТ СН'!$G$14+СВЦЭМ!$D$10+'СЕТ СН'!$G$6-'СЕТ СН'!$G$26</f>
        <v>1511.5318996199999</v>
      </c>
      <c r="T90" s="36">
        <f>SUMIFS(СВЦЭМ!$D$33:$D$776,СВЦЭМ!$A$33:$A$776,$A90,СВЦЭМ!$B$33:$B$776,T$77)+'СЕТ СН'!$G$14+СВЦЭМ!$D$10+'СЕТ СН'!$G$6-'СЕТ СН'!$G$26</f>
        <v>1458.3700865400001</v>
      </c>
      <c r="U90" s="36">
        <f>SUMIFS(СВЦЭМ!$D$33:$D$776,СВЦЭМ!$A$33:$A$776,$A90,СВЦЭМ!$B$33:$B$776,U$77)+'СЕТ СН'!$G$14+СВЦЭМ!$D$10+'СЕТ СН'!$G$6-'СЕТ СН'!$G$26</f>
        <v>1447.8506842299998</v>
      </c>
      <c r="V90" s="36">
        <f>SUMIFS(СВЦЭМ!$D$33:$D$776,СВЦЭМ!$A$33:$A$776,$A90,СВЦЭМ!$B$33:$B$776,V$77)+'СЕТ СН'!$G$14+СВЦЭМ!$D$10+'СЕТ СН'!$G$6-'СЕТ СН'!$G$26</f>
        <v>1466.2981965399999</v>
      </c>
      <c r="W90" s="36">
        <f>SUMIFS(СВЦЭМ!$D$33:$D$776,СВЦЭМ!$A$33:$A$776,$A90,СВЦЭМ!$B$33:$B$776,W$77)+'СЕТ СН'!$G$14+СВЦЭМ!$D$10+'СЕТ СН'!$G$6-'СЕТ СН'!$G$26</f>
        <v>1482.0825698200001</v>
      </c>
      <c r="X90" s="36">
        <f>SUMIFS(СВЦЭМ!$D$33:$D$776,СВЦЭМ!$A$33:$A$776,$A90,СВЦЭМ!$B$33:$B$776,X$77)+'СЕТ СН'!$G$14+СВЦЭМ!$D$10+'СЕТ СН'!$G$6-'СЕТ СН'!$G$26</f>
        <v>1505.01197426</v>
      </c>
      <c r="Y90" s="36">
        <f>SUMIFS(СВЦЭМ!$D$33:$D$776,СВЦЭМ!$A$33:$A$776,$A90,СВЦЭМ!$B$33:$B$776,Y$77)+'СЕТ СН'!$G$14+СВЦЭМ!$D$10+'СЕТ СН'!$G$6-'СЕТ СН'!$G$26</f>
        <v>1553.01948958</v>
      </c>
    </row>
    <row r="91" spans="1:25" ht="15.75" x14ac:dyDescent="0.2">
      <c r="A91" s="35">
        <f t="shared" si="2"/>
        <v>43510</v>
      </c>
      <c r="B91" s="36">
        <f>SUMIFS(СВЦЭМ!$D$33:$D$776,СВЦЭМ!$A$33:$A$776,$A91,СВЦЭМ!$B$33:$B$776,B$77)+'СЕТ СН'!$G$14+СВЦЭМ!$D$10+'СЕТ СН'!$G$6-'СЕТ СН'!$G$26</f>
        <v>1608.0452581599998</v>
      </c>
      <c r="C91" s="36">
        <f>SUMIFS(СВЦЭМ!$D$33:$D$776,СВЦЭМ!$A$33:$A$776,$A91,СВЦЭМ!$B$33:$B$776,C$77)+'СЕТ СН'!$G$14+СВЦЭМ!$D$10+'СЕТ СН'!$G$6-'СЕТ СН'!$G$26</f>
        <v>1624.6339648799999</v>
      </c>
      <c r="D91" s="36">
        <f>SUMIFS(СВЦЭМ!$D$33:$D$776,СВЦЭМ!$A$33:$A$776,$A91,СВЦЭМ!$B$33:$B$776,D$77)+'СЕТ СН'!$G$14+СВЦЭМ!$D$10+'СЕТ СН'!$G$6-'СЕТ СН'!$G$26</f>
        <v>1654.4113191199999</v>
      </c>
      <c r="E91" s="36">
        <f>SUMIFS(СВЦЭМ!$D$33:$D$776,СВЦЭМ!$A$33:$A$776,$A91,СВЦЭМ!$B$33:$B$776,E$77)+'СЕТ СН'!$G$14+СВЦЭМ!$D$10+'СЕТ СН'!$G$6-'СЕТ СН'!$G$26</f>
        <v>1680.6219436399997</v>
      </c>
      <c r="F91" s="36">
        <f>SUMIFS(СВЦЭМ!$D$33:$D$776,СВЦЭМ!$A$33:$A$776,$A91,СВЦЭМ!$B$33:$B$776,F$77)+'СЕТ СН'!$G$14+СВЦЭМ!$D$10+'СЕТ СН'!$G$6-'СЕТ СН'!$G$26</f>
        <v>1672.96927465</v>
      </c>
      <c r="G91" s="36">
        <f>SUMIFS(СВЦЭМ!$D$33:$D$776,СВЦЭМ!$A$33:$A$776,$A91,СВЦЭМ!$B$33:$B$776,G$77)+'СЕТ СН'!$G$14+СВЦЭМ!$D$10+'СЕТ СН'!$G$6-'СЕТ СН'!$G$26</f>
        <v>1651.5173309900001</v>
      </c>
      <c r="H91" s="36">
        <f>SUMIFS(СВЦЭМ!$D$33:$D$776,СВЦЭМ!$A$33:$A$776,$A91,СВЦЭМ!$B$33:$B$776,H$77)+'СЕТ СН'!$G$14+СВЦЭМ!$D$10+'СЕТ СН'!$G$6-'СЕТ СН'!$G$26</f>
        <v>1598.91376618</v>
      </c>
      <c r="I91" s="36">
        <f>SUMIFS(СВЦЭМ!$D$33:$D$776,СВЦЭМ!$A$33:$A$776,$A91,СВЦЭМ!$B$33:$B$776,I$77)+'СЕТ СН'!$G$14+СВЦЭМ!$D$10+'СЕТ СН'!$G$6-'СЕТ СН'!$G$26</f>
        <v>1546.0981972099999</v>
      </c>
      <c r="J91" s="36">
        <f>SUMIFS(СВЦЭМ!$D$33:$D$776,СВЦЭМ!$A$33:$A$776,$A91,СВЦЭМ!$B$33:$B$776,J$77)+'СЕТ СН'!$G$14+СВЦЭМ!$D$10+'СЕТ СН'!$G$6-'СЕТ СН'!$G$26</f>
        <v>1524.6920731299997</v>
      </c>
      <c r="K91" s="36">
        <f>SUMIFS(СВЦЭМ!$D$33:$D$776,СВЦЭМ!$A$33:$A$776,$A91,СВЦЭМ!$B$33:$B$776,K$77)+'СЕТ СН'!$G$14+СВЦЭМ!$D$10+'СЕТ СН'!$G$6-'СЕТ СН'!$G$26</f>
        <v>1521.3192091799997</v>
      </c>
      <c r="L91" s="36">
        <f>SUMIFS(СВЦЭМ!$D$33:$D$776,СВЦЭМ!$A$33:$A$776,$A91,СВЦЭМ!$B$33:$B$776,L$77)+'СЕТ СН'!$G$14+СВЦЭМ!$D$10+'СЕТ СН'!$G$6-'СЕТ СН'!$G$26</f>
        <v>1513.83393045</v>
      </c>
      <c r="M91" s="36">
        <f>SUMIFS(СВЦЭМ!$D$33:$D$776,СВЦЭМ!$A$33:$A$776,$A91,СВЦЭМ!$B$33:$B$776,M$77)+'СЕТ СН'!$G$14+СВЦЭМ!$D$10+'СЕТ СН'!$G$6-'СЕТ СН'!$G$26</f>
        <v>1526.4700402999997</v>
      </c>
      <c r="N91" s="36">
        <f>SUMIFS(СВЦЭМ!$D$33:$D$776,СВЦЭМ!$A$33:$A$776,$A91,СВЦЭМ!$B$33:$B$776,N$77)+'СЕТ СН'!$G$14+СВЦЭМ!$D$10+'СЕТ СН'!$G$6-'СЕТ СН'!$G$26</f>
        <v>1510.0607866199998</v>
      </c>
      <c r="O91" s="36">
        <f>SUMIFS(СВЦЭМ!$D$33:$D$776,СВЦЭМ!$A$33:$A$776,$A91,СВЦЭМ!$B$33:$B$776,O$77)+'СЕТ СН'!$G$14+СВЦЭМ!$D$10+'СЕТ СН'!$G$6-'СЕТ СН'!$G$26</f>
        <v>1484.6637370799999</v>
      </c>
      <c r="P91" s="36">
        <f>SUMIFS(СВЦЭМ!$D$33:$D$776,СВЦЭМ!$A$33:$A$776,$A91,СВЦЭМ!$B$33:$B$776,P$77)+'СЕТ СН'!$G$14+СВЦЭМ!$D$10+'СЕТ СН'!$G$6-'СЕТ СН'!$G$26</f>
        <v>1487.9147331499998</v>
      </c>
      <c r="Q91" s="36">
        <f>SUMIFS(СВЦЭМ!$D$33:$D$776,СВЦЭМ!$A$33:$A$776,$A91,СВЦЭМ!$B$33:$B$776,Q$77)+'СЕТ СН'!$G$14+СВЦЭМ!$D$10+'СЕТ СН'!$G$6-'СЕТ СН'!$G$26</f>
        <v>1500.1550931199999</v>
      </c>
      <c r="R91" s="36">
        <f>SUMIFS(СВЦЭМ!$D$33:$D$776,СВЦЭМ!$A$33:$A$776,$A91,СВЦЭМ!$B$33:$B$776,R$77)+'СЕТ СН'!$G$14+СВЦЭМ!$D$10+'СЕТ СН'!$G$6-'СЕТ СН'!$G$26</f>
        <v>1500.96171043</v>
      </c>
      <c r="S91" s="36">
        <f>SUMIFS(СВЦЭМ!$D$33:$D$776,СВЦЭМ!$A$33:$A$776,$A91,СВЦЭМ!$B$33:$B$776,S$77)+'СЕТ СН'!$G$14+СВЦЭМ!$D$10+'СЕТ СН'!$G$6-'СЕТ СН'!$G$26</f>
        <v>1494.9442552099999</v>
      </c>
      <c r="T91" s="36">
        <f>SUMIFS(СВЦЭМ!$D$33:$D$776,СВЦЭМ!$A$33:$A$776,$A91,СВЦЭМ!$B$33:$B$776,T$77)+'СЕТ СН'!$G$14+СВЦЭМ!$D$10+'СЕТ СН'!$G$6-'СЕТ СН'!$G$26</f>
        <v>1445.23973301</v>
      </c>
      <c r="U91" s="36">
        <f>SUMIFS(СВЦЭМ!$D$33:$D$776,СВЦЭМ!$A$33:$A$776,$A91,СВЦЭМ!$B$33:$B$776,U$77)+'СЕТ СН'!$G$14+СВЦЭМ!$D$10+'СЕТ СН'!$G$6-'СЕТ СН'!$G$26</f>
        <v>1454.30160718</v>
      </c>
      <c r="V91" s="36">
        <f>SUMIFS(СВЦЭМ!$D$33:$D$776,СВЦЭМ!$A$33:$A$776,$A91,СВЦЭМ!$B$33:$B$776,V$77)+'СЕТ СН'!$G$14+СВЦЭМ!$D$10+'СЕТ СН'!$G$6-'СЕТ СН'!$G$26</f>
        <v>1484.97067229</v>
      </c>
      <c r="W91" s="36">
        <f>SUMIFS(СВЦЭМ!$D$33:$D$776,СВЦЭМ!$A$33:$A$776,$A91,СВЦЭМ!$B$33:$B$776,W$77)+'СЕТ СН'!$G$14+СВЦЭМ!$D$10+'СЕТ СН'!$G$6-'СЕТ СН'!$G$26</f>
        <v>1503.8751676799998</v>
      </c>
      <c r="X91" s="36">
        <f>SUMIFS(СВЦЭМ!$D$33:$D$776,СВЦЭМ!$A$33:$A$776,$A91,СВЦЭМ!$B$33:$B$776,X$77)+'СЕТ СН'!$G$14+СВЦЭМ!$D$10+'СЕТ СН'!$G$6-'СЕТ СН'!$G$26</f>
        <v>1519.6580966699998</v>
      </c>
      <c r="Y91" s="36">
        <f>SUMIFS(СВЦЭМ!$D$33:$D$776,СВЦЭМ!$A$33:$A$776,$A91,СВЦЭМ!$B$33:$B$776,Y$77)+'СЕТ СН'!$G$14+СВЦЭМ!$D$10+'СЕТ СН'!$G$6-'СЕТ СН'!$G$26</f>
        <v>1555.4929269899999</v>
      </c>
    </row>
    <row r="92" spans="1:25" ht="15.75" x14ac:dyDescent="0.2">
      <c r="A92" s="35">
        <f t="shared" si="2"/>
        <v>43511</v>
      </c>
      <c r="B92" s="36">
        <f>SUMIFS(СВЦЭМ!$D$33:$D$776,СВЦЭМ!$A$33:$A$776,$A92,СВЦЭМ!$B$33:$B$776,B$77)+'СЕТ СН'!$G$14+СВЦЭМ!$D$10+'СЕТ СН'!$G$6-'СЕТ СН'!$G$26</f>
        <v>1557.3677147599997</v>
      </c>
      <c r="C92" s="36">
        <f>SUMIFS(СВЦЭМ!$D$33:$D$776,СВЦЭМ!$A$33:$A$776,$A92,СВЦЭМ!$B$33:$B$776,C$77)+'СЕТ СН'!$G$14+СВЦЭМ!$D$10+'СЕТ СН'!$G$6-'СЕТ СН'!$G$26</f>
        <v>1564.8700574099998</v>
      </c>
      <c r="D92" s="36">
        <f>SUMIFS(СВЦЭМ!$D$33:$D$776,СВЦЭМ!$A$33:$A$776,$A92,СВЦЭМ!$B$33:$B$776,D$77)+'СЕТ СН'!$G$14+СВЦЭМ!$D$10+'СЕТ СН'!$G$6-'СЕТ СН'!$G$26</f>
        <v>1583.71631759</v>
      </c>
      <c r="E92" s="36">
        <f>SUMIFS(СВЦЭМ!$D$33:$D$776,СВЦЭМ!$A$33:$A$776,$A92,СВЦЭМ!$B$33:$B$776,E$77)+'СЕТ СН'!$G$14+СВЦЭМ!$D$10+'СЕТ СН'!$G$6-'СЕТ СН'!$G$26</f>
        <v>1612.1681314799998</v>
      </c>
      <c r="F92" s="36">
        <f>SUMIFS(СВЦЭМ!$D$33:$D$776,СВЦЭМ!$A$33:$A$776,$A92,СВЦЭМ!$B$33:$B$776,F$77)+'СЕТ СН'!$G$14+СВЦЭМ!$D$10+'СЕТ СН'!$G$6-'СЕТ СН'!$G$26</f>
        <v>1613.0375581999997</v>
      </c>
      <c r="G92" s="36">
        <f>SUMIFS(СВЦЭМ!$D$33:$D$776,СВЦЭМ!$A$33:$A$776,$A92,СВЦЭМ!$B$33:$B$776,G$77)+'СЕТ СН'!$G$14+СВЦЭМ!$D$10+'СЕТ СН'!$G$6-'СЕТ СН'!$G$26</f>
        <v>1586.8058022299997</v>
      </c>
      <c r="H92" s="36">
        <f>SUMIFS(СВЦЭМ!$D$33:$D$776,СВЦЭМ!$A$33:$A$776,$A92,СВЦЭМ!$B$33:$B$776,H$77)+'СЕТ СН'!$G$14+СВЦЭМ!$D$10+'СЕТ СН'!$G$6-'СЕТ СН'!$G$26</f>
        <v>1551.3548798299998</v>
      </c>
      <c r="I92" s="36">
        <f>SUMIFS(СВЦЭМ!$D$33:$D$776,СВЦЭМ!$A$33:$A$776,$A92,СВЦЭМ!$B$33:$B$776,I$77)+'СЕТ СН'!$G$14+СВЦЭМ!$D$10+'СЕТ СН'!$G$6-'СЕТ СН'!$G$26</f>
        <v>1534.1361982799999</v>
      </c>
      <c r="J92" s="36">
        <f>SUMIFS(СВЦЭМ!$D$33:$D$776,СВЦЭМ!$A$33:$A$776,$A92,СВЦЭМ!$B$33:$B$776,J$77)+'СЕТ СН'!$G$14+СВЦЭМ!$D$10+'СЕТ СН'!$G$6-'СЕТ СН'!$G$26</f>
        <v>1523.6212852999997</v>
      </c>
      <c r="K92" s="36">
        <f>SUMIFS(СВЦЭМ!$D$33:$D$776,СВЦЭМ!$A$33:$A$776,$A92,СВЦЭМ!$B$33:$B$776,K$77)+'СЕТ СН'!$G$14+СВЦЭМ!$D$10+'СЕТ СН'!$G$6-'СЕТ СН'!$G$26</f>
        <v>1529.2865762900001</v>
      </c>
      <c r="L92" s="36">
        <f>SUMIFS(СВЦЭМ!$D$33:$D$776,СВЦЭМ!$A$33:$A$776,$A92,СВЦЭМ!$B$33:$B$776,L$77)+'СЕТ СН'!$G$14+СВЦЭМ!$D$10+'СЕТ СН'!$G$6-'СЕТ СН'!$G$26</f>
        <v>1523.1231550499997</v>
      </c>
      <c r="M92" s="36">
        <f>SUMIFS(СВЦЭМ!$D$33:$D$776,СВЦЭМ!$A$33:$A$776,$A92,СВЦЭМ!$B$33:$B$776,M$77)+'СЕТ СН'!$G$14+СВЦЭМ!$D$10+'СЕТ СН'!$G$6-'СЕТ СН'!$G$26</f>
        <v>1524.9814532400001</v>
      </c>
      <c r="N92" s="36">
        <f>SUMIFS(СВЦЭМ!$D$33:$D$776,СВЦЭМ!$A$33:$A$776,$A92,СВЦЭМ!$B$33:$B$776,N$77)+'СЕТ СН'!$G$14+СВЦЭМ!$D$10+'СЕТ СН'!$G$6-'СЕТ СН'!$G$26</f>
        <v>1507.96277581</v>
      </c>
      <c r="O92" s="36">
        <f>SUMIFS(СВЦЭМ!$D$33:$D$776,СВЦЭМ!$A$33:$A$776,$A92,СВЦЭМ!$B$33:$B$776,O$77)+'СЕТ СН'!$G$14+СВЦЭМ!$D$10+'СЕТ СН'!$G$6-'СЕТ СН'!$G$26</f>
        <v>1477.9553419099998</v>
      </c>
      <c r="P92" s="36">
        <f>SUMIFS(СВЦЭМ!$D$33:$D$776,СВЦЭМ!$A$33:$A$776,$A92,СВЦЭМ!$B$33:$B$776,P$77)+'СЕТ СН'!$G$14+СВЦЭМ!$D$10+'СЕТ СН'!$G$6-'СЕТ СН'!$G$26</f>
        <v>1477.1080183499998</v>
      </c>
      <c r="Q92" s="36">
        <f>SUMIFS(СВЦЭМ!$D$33:$D$776,СВЦЭМ!$A$33:$A$776,$A92,СВЦЭМ!$B$33:$B$776,Q$77)+'СЕТ СН'!$G$14+СВЦЭМ!$D$10+'СЕТ СН'!$G$6-'СЕТ СН'!$G$26</f>
        <v>1479.7178682099998</v>
      </c>
      <c r="R92" s="36">
        <f>SUMIFS(СВЦЭМ!$D$33:$D$776,СВЦЭМ!$A$33:$A$776,$A92,СВЦЭМ!$B$33:$B$776,R$77)+'СЕТ СН'!$G$14+СВЦЭМ!$D$10+'СЕТ СН'!$G$6-'СЕТ СН'!$G$26</f>
        <v>1479.79445979</v>
      </c>
      <c r="S92" s="36">
        <f>SUMIFS(СВЦЭМ!$D$33:$D$776,СВЦЭМ!$A$33:$A$776,$A92,СВЦЭМ!$B$33:$B$776,S$77)+'СЕТ СН'!$G$14+СВЦЭМ!$D$10+'СЕТ СН'!$G$6-'СЕТ СН'!$G$26</f>
        <v>1482.8286776599998</v>
      </c>
      <c r="T92" s="36">
        <f>SUMIFS(СВЦЭМ!$D$33:$D$776,СВЦЭМ!$A$33:$A$776,$A92,СВЦЭМ!$B$33:$B$776,T$77)+'СЕТ СН'!$G$14+СВЦЭМ!$D$10+'СЕТ СН'!$G$6-'СЕТ СН'!$G$26</f>
        <v>1455.9309354500001</v>
      </c>
      <c r="U92" s="36">
        <f>SUMIFS(СВЦЭМ!$D$33:$D$776,СВЦЭМ!$A$33:$A$776,$A92,СВЦЭМ!$B$33:$B$776,U$77)+'СЕТ СН'!$G$14+СВЦЭМ!$D$10+'СЕТ СН'!$G$6-'СЕТ СН'!$G$26</f>
        <v>1460.0300002899999</v>
      </c>
      <c r="V92" s="36">
        <f>SUMIFS(СВЦЭМ!$D$33:$D$776,СВЦЭМ!$A$33:$A$776,$A92,СВЦЭМ!$B$33:$B$776,V$77)+'СЕТ СН'!$G$14+СВЦЭМ!$D$10+'СЕТ СН'!$G$6-'СЕТ СН'!$G$26</f>
        <v>1463.22662704</v>
      </c>
      <c r="W92" s="36">
        <f>SUMIFS(СВЦЭМ!$D$33:$D$776,СВЦЭМ!$A$33:$A$776,$A92,СВЦЭМ!$B$33:$B$776,W$77)+'СЕТ СН'!$G$14+СВЦЭМ!$D$10+'СЕТ СН'!$G$6-'СЕТ СН'!$G$26</f>
        <v>1467.9744003599999</v>
      </c>
      <c r="X92" s="36">
        <f>SUMIFS(СВЦЭМ!$D$33:$D$776,СВЦЭМ!$A$33:$A$776,$A92,СВЦЭМ!$B$33:$B$776,X$77)+'СЕТ СН'!$G$14+СВЦЭМ!$D$10+'СЕТ СН'!$G$6-'СЕТ СН'!$G$26</f>
        <v>1485.5062506700001</v>
      </c>
      <c r="Y92" s="36">
        <f>SUMIFS(СВЦЭМ!$D$33:$D$776,СВЦЭМ!$A$33:$A$776,$A92,СВЦЭМ!$B$33:$B$776,Y$77)+'СЕТ СН'!$G$14+СВЦЭМ!$D$10+'СЕТ СН'!$G$6-'СЕТ СН'!$G$26</f>
        <v>1518.0500408799999</v>
      </c>
    </row>
    <row r="93" spans="1:25" ht="15.75" x14ac:dyDescent="0.2">
      <c r="A93" s="35">
        <f t="shared" si="2"/>
        <v>43512</v>
      </c>
      <c r="B93" s="36">
        <f>SUMIFS(СВЦЭМ!$D$33:$D$776,СВЦЭМ!$A$33:$A$776,$A93,СВЦЭМ!$B$33:$B$776,B$77)+'СЕТ СН'!$G$14+СВЦЭМ!$D$10+'СЕТ СН'!$G$6-'СЕТ СН'!$G$26</f>
        <v>1549.4980879199998</v>
      </c>
      <c r="C93" s="36">
        <f>SUMIFS(СВЦЭМ!$D$33:$D$776,СВЦЭМ!$A$33:$A$776,$A93,СВЦЭМ!$B$33:$B$776,C$77)+'СЕТ СН'!$G$14+СВЦЭМ!$D$10+'СЕТ СН'!$G$6-'СЕТ СН'!$G$26</f>
        <v>1555.9413491800001</v>
      </c>
      <c r="D93" s="36">
        <f>SUMIFS(СВЦЭМ!$D$33:$D$776,СВЦЭМ!$A$33:$A$776,$A93,СВЦЭМ!$B$33:$B$776,D$77)+'СЕТ СН'!$G$14+СВЦЭМ!$D$10+'СЕТ СН'!$G$6-'СЕТ СН'!$G$26</f>
        <v>1591.90956388</v>
      </c>
      <c r="E93" s="36">
        <f>SUMIFS(СВЦЭМ!$D$33:$D$776,СВЦЭМ!$A$33:$A$776,$A93,СВЦЭМ!$B$33:$B$776,E$77)+'СЕТ СН'!$G$14+СВЦЭМ!$D$10+'СЕТ СН'!$G$6-'СЕТ СН'!$G$26</f>
        <v>1633.91612403</v>
      </c>
      <c r="F93" s="36">
        <f>SUMIFS(СВЦЭМ!$D$33:$D$776,СВЦЭМ!$A$33:$A$776,$A93,СВЦЭМ!$B$33:$B$776,F$77)+'СЕТ СН'!$G$14+СВЦЭМ!$D$10+'СЕТ СН'!$G$6-'СЕТ СН'!$G$26</f>
        <v>1649.4166744300001</v>
      </c>
      <c r="G93" s="36">
        <f>SUMIFS(СВЦЭМ!$D$33:$D$776,СВЦЭМ!$A$33:$A$776,$A93,СВЦЭМ!$B$33:$B$776,G$77)+'СЕТ СН'!$G$14+СВЦЭМ!$D$10+'СЕТ СН'!$G$6-'СЕТ СН'!$G$26</f>
        <v>1642.8389407499999</v>
      </c>
      <c r="H93" s="36">
        <f>SUMIFS(СВЦЭМ!$D$33:$D$776,СВЦЭМ!$A$33:$A$776,$A93,СВЦЭМ!$B$33:$B$776,H$77)+'СЕТ СН'!$G$14+СВЦЭМ!$D$10+'СЕТ СН'!$G$6-'СЕТ СН'!$G$26</f>
        <v>1589.6357322599997</v>
      </c>
      <c r="I93" s="36">
        <f>SUMIFS(СВЦЭМ!$D$33:$D$776,СВЦЭМ!$A$33:$A$776,$A93,СВЦЭМ!$B$33:$B$776,I$77)+'СЕТ СН'!$G$14+СВЦЭМ!$D$10+'СЕТ СН'!$G$6-'СЕТ СН'!$G$26</f>
        <v>1556.13299203</v>
      </c>
      <c r="J93" s="36">
        <f>SUMIFS(СВЦЭМ!$D$33:$D$776,СВЦЭМ!$A$33:$A$776,$A93,СВЦЭМ!$B$33:$B$776,J$77)+'СЕТ СН'!$G$14+СВЦЭМ!$D$10+'СЕТ СН'!$G$6-'СЕТ СН'!$G$26</f>
        <v>1517.7690978800001</v>
      </c>
      <c r="K93" s="36">
        <f>SUMIFS(СВЦЭМ!$D$33:$D$776,СВЦЭМ!$A$33:$A$776,$A93,СВЦЭМ!$B$33:$B$776,K$77)+'СЕТ СН'!$G$14+СВЦЭМ!$D$10+'СЕТ СН'!$G$6-'СЕТ СН'!$G$26</f>
        <v>1472.9835958600002</v>
      </c>
      <c r="L93" s="36">
        <f>SUMIFS(СВЦЭМ!$D$33:$D$776,СВЦЭМ!$A$33:$A$776,$A93,СВЦЭМ!$B$33:$B$776,L$77)+'СЕТ СН'!$G$14+СВЦЭМ!$D$10+'СЕТ СН'!$G$6-'СЕТ СН'!$G$26</f>
        <v>1454.2658477300001</v>
      </c>
      <c r="M93" s="36">
        <f>SUMIFS(СВЦЭМ!$D$33:$D$776,СВЦЭМ!$A$33:$A$776,$A93,СВЦЭМ!$B$33:$B$776,M$77)+'СЕТ СН'!$G$14+СВЦЭМ!$D$10+'СЕТ СН'!$G$6-'СЕТ СН'!$G$26</f>
        <v>1466.3302104700001</v>
      </c>
      <c r="N93" s="36">
        <f>SUMIFS(СВЦЭМ!$D$33:$D$776,СВЦЭМ!$A$33:$A$776,$A93,СВЦЭМ!$B$33:$B$776,N$77)+'СЕТ СН'!$G$14+СВЦЭМ!$D$10+'СЕТ СН'!$G$6-'СЕТ СН'!$G$26</f>
        <v>1490.6683482799999</v>
      </c>
      <c r="O93" s="36">
        <f>SUMIFS(СВЦЭМ!$D$33:$D$776,СВЦЭМ!$A$33:$A$776,$A93,СВЦЭМ!$B$33:$B$776,O$77)+'СЕТ СН'!$G$14+СВЦЭМ!$D$10+'СЕТ СН'!$G$6-'СЕТ СН'!$G$26</f>
        <v>1489.05815695</v>
      </c>
      <c r="P93" s="36">
        <f>SUMIFS(СВЦЭМ!$D$33:$D$776,СВЦЭМ!$A$33:$A$776,$A93,СВЦЭМ!$B$33:$B$776,P$77)+'СЕТ СН'!$G$14+СВЦЭМ!$D$10+'СЕТ СН'!$G$6-'СЕТ СН'!$G$26</f>
        <v>1502.9002314599998</v>
      </c>
      <c r="Q93" s="36">
        <f>SUMIFS(СВЦЭМ!$D$33:$D$776,СВЦЭМ!$A$33:$A$776,$A93,СВЦЭМ!$B$33:$B$776,Q$77)+'СЕТ СН'!$G$14+СВЦЭМ!$D$10+'СЕТ СН'!$G$6-'СЕТ СН'!$G$26</f>
        <v>1512.56213299</v>
      </c>
      <c r="R93" s="36">
        <f>SUMIFS(СВЦЭМ!$D$33:$D$776,СВЦЭМ!$A$33:$A$776,$A93,СВЦЭМ!$B$33:$B$776,R$77)+'СЕТ СН'!$G$14+СВЦЭМ!$D$10+'СЕТ СН'!$G$6-'СЕТ СН'!$G$26</f>
        <v>1505.74988717</v>
      </c>
      <c r="S93" s="36">
        <f>SUMIFS(СВЦЭМ!$D$33:$D$776,СВЦЭМ!$A$33:$A$776,$A93,СВЦЭМ!$B$33:$B$776,S$77)+'СЕТ СН'!$G$14+СВЦЭМ!$D$10+'СЕТ СН'!$G$6-'СЕТ СН'!$G$26</f>
        <v>1514.63076181</v>
      </c>
      <c r="T93" s="36">
        <f>SUMIFS(СВЦЭМ!$D$33:$D$776,СВЦЭМ!$A$33:$A$776,$A93,СВЦЭМ!$B$33:$B$776,T$77)+'СЕТ СН'!$G$14+СВЦЭМ!$D$10+'СЕТ СН'!$G$6-'СЕТ СН'!$G$26</f>
        <v>1470.174411</v>
      </c>
      <c r="U93" s="36">
        <f>SUMIFS(СВЦЭМ!$D$33:$D$776,СВЦЭМ!$A$33:$A$776,$A93,СВЦЭМ!$B$33:$B$776,U$77)+'СЕТ СН'!$G$14+СВЦЭМ!$D$10+'СЕТ СН'!$G$6-'СЕТ СН'!$G$26</f>
        <v>1457.0091028100001</v>
      </c>
      <c r="V93" s="36">
        <f>SUMIFS(СВЦЭМ!$D$33:$D$776,СВЦЭМ!$A$33:$A$776,$A93,СВЦЭМ!$B$33:$B$776,V$77)+'СЕТ СН'!$G$14+СВЦЭМ!$D$10+'СЕТ СН'!$G$6-'СЕТ СН'!$G$26</f>
        <v>1454.5812793999999</v>
      </c>
      <c r="W93" s="36">
        <f>SUMIFS(СВЦЭМ!$D$33:$D$776,СВЦЭМ!$A$33:$A$776,$A93,СВЦЭМ!$B$33:$B$776,W$77)+'СЕТ СН'!$G$14+СВЦЭМ!$D$10+'СЕТ СН'!$G$6-'СЕТ СН'!$G$26</f>
        <v>1462.2324745199999</v>
      </c>
      <c r="X93" s="36">
        <f>SUMIFS(СВЦЭМ!$D$33:$D$776,СВЦЭМ!$A$33:$A$776,$A93,СВЦЭМ!$B$33:$B$776,X$77)+'СЕТ СН'!$G$14+СВЦЭМ!$D$10+'СЕТ СН'!$G$6-'СЕТ СН'!$G$26</f>
        <v>1484.6992751899998</v>
      </c>
      <c r="Y93" s="36">
        <f>SUMIFS(СВЦЭМ!$D$33:$D$776,СВЦЭМ!$A$33:$A$776,$A93,СВЦЭМ!$B$33:$B$776,Y$77)+'СЕТ СН'!$G$14+СВЦЭМ!$D$10+'СЕТ СН'!$G$6-'СЕТ СН'!$G$26</f>
        <v>1535.5240141599998</v>
      </c>
    </row>
    <row r="94" spans="1:25" ht="15.75" x14ac:dyDescent="0.2">
      <c r="A94" s="35">
        <f t="shared" si="2"/>
        <v>43513</v>
      </c>
      <c r="B94" s="36">
        <f>SUMIFS(СВЦЭМ!$D$33:$D$776,СВЦЭМ!$A$33:$A$776,$A94,СВЦЭМ!$B$33:$B$776,B$77)+'СЕТ СН'!$G$14+СВЦЭМ!$D$10+'СЕТ СН'!$G$6-'СЕТ СН'!$G$26</f>
        <v>1515.9101585200001</v>
      </c>
      <c r="C94" s="36">
        <f>SUMIFS(СВЦЭМ!$D$33:$D$776,СВЦЭМ!$A$33:$A$776,$A94,СВЦЭМ!$B$33:$B$776,C$77)+'СЕТ СН'!$G$14+СВЦЭМ!$D$10+'СЕТ СН'!$G$6-'СЕТ СН'!$G$26</f>
        <v>1532.7435837499997</v>
      </c>
      <c r="D94" s="36">
        <f>SUMIFS(СВЦЭМ!$D$33:$D$776,СВЦЭМ!$A$33:$A$776,$A94,СВЦЭМ!$B$33:$B$776,D$77)+'СЕТ СН'!$G$14+СВЦЭМ!$D$10+'СЕТ СН'!$G$6-'СЕТ СН'!$G$26</f>
        <v>1578.1681299500001</v>
      </c>
      <c r="E94" s="36">
        <f>SUMIFS(СВЦЭМ!$D$33:$D$776,СВЦЭМ!$A$33:$A$776,$A94,СВЦЭМ!$B$33:$B$776,E$77)+'СЕТ СН'!$G$14+СВЦЭМ!$D$10+'СЕТ СН'!$G$6-'СЕТ СН'!$G$26</f>
        <v>1577.62014056</v>
      </c>
      <c r="F94" s="36">
        <f>SUMIFS(СВЦЭМ!$D$33:$D$776,СВЦЭМ!$A$33:$A$776,$A94,СВЦЭМ!$B$33:$B$776,F$77)+'СЕТ СН'!$G$14+СВЦЭМ!$D$10+'СЕТ СН'!$G$6-'СЕТ СН'!$G$26</f>
        <v>1592.9194385999999</v>
      </c>
      <c r="G94" s="36">
        <f>SUMIFS(СВЦЭМ!$D$33:$D$776,СВЦЭМ!$A$33:$A$776,$A94,СВЦЭМ!$B$33:$B$776,G$77)+'СЕТ СН'!$G$14+СВЦЭМ!$D$10+'СЕТ СН'!$G$6-'СЕТ СН'!$G$26</f>
        <v>1585.1487928500001</v>
      </c>
      <c r="H94" s="36">
        <f>SUMIFS(СВЦЭМ!$D$33:$D$776,СВЦЭМ!$A$33:$A$776,$A94,СВЦЭМ!$B$33:$B$776,H$77)+'СЕТ СН'!$G$14+СВЦЭМ!$D$10+'СЕТ СН'!$G$6-'СЕТ СН'!$G$26</f>
        <v>1536.93683947</v>
      </c>
      <c r="I94" s="36">
        <f>SUMIFS(СВЦЭМ!$D$33:$D$776,СВЦЭМ!$A$33:$A$776,$A94,СВЦЭМ!$B$33:$B$776,I$77)+'СЕТ СН'!$G$14+СВЦЭМ!$D$10+'СЕТ СН'!$G$6-'СЕТ СН'!$G$26</f>
        <v>1502.0635080699999</v>
      </c>
      <c r="J94" s="36">
        <f>SUMIFS(СВЦЭМ!$D$33:$D$776,СВЦЭМ!$A$33:$A$776,$A94,СВЦЭМ!$B$33:$B$776,J$77)+'СЕТ СН'!$G$14+СВЦЭМ!$D$10+'СЕТ СН'!$G$6-'СЕТ СН'!$G$26</f>
        <v>1472.0169433599999</v>
      </c>
      <c r="K94" s="36">
        <f>SUMIFS(СВЦЭМ!$D$33:$D$776,СВЦЭМ!$A$33:$A$776,$A94,СВЦЭМ!$B$33:$B$776,K$77)+'СЕТ СН'!$G$14+СВЦЭМ!$D$10+'СЕТ СН'!$G$6-'СЕТ СН'!$G$26</f>
        <v>1420.0215349300001</v>
      </c>
      <c r="L94" s="36">
        <f>SUMIFS(СВЦЭМ!$D$33:$D$776,СВЦЭМ!$A$33:$A$776,$A94,СВЦЭМ!$B$33:$B$776,L$77)+'СЕТ СН'!$G$14+СВЦЭМ!$D$10+'СЕТ СН'!$G$6-'СЕТ СН'!$G$26</f>
        <v>1400.7257319599998</v>
      </c>
      <c r="M94" s="36">
        <f>SUMIFS(СВЦЭМ!$D$33:$D$776,СВЦЭМ!$A$33:$A$776,$A94,СВЦЭМ!$B$33:$B$776,M$77)+'СЕТ СН'!$G$14+СВЦЭМ!$D$10+'СЕТ СН'!$G$6-'СЕТ СН'!$G$26</f>
        <v>1423.25138687</v>
      </c>
      <c r="N94" s="36">
        <f>SUMIFS(СВЦЭМ!$D$33:$D$776,СВЦЭМ!$A$33:$A$776,$A94,СВЦЭМ!$B$33:$B$776,N$77)+'СЕТ СН'!$G$14+СВЦЭМ!$D$10+'СЕТ СН'!$G$6-'СЕТ СН'!$G$26</f>
        <v>1473.20679238</v>
      </c>
      <c r="O94" s="36">
        <f>SUMIFS(СВЦЭМ!$D$33:$D$776,СВЦЭМ!$A$33:$A$776,$A94,СВЦЭМ!$B$33:$B$776,O$77)+'СЕТ СН'!$G$14+СВЦЭМ!$D$10+'СЕТ СН'!$G$6-'СЕТ СН'!$G$26</f>
        <v>1472.9823491399998</v>
      </c>
      <c r="P94" s="36">
        <f>SUMIFS(СВЦЭМ!$D$33:$D$776,СВЦЭМ!$A$33:$A$776,$A94,СВЦЭМ!$B$33:$B$776,P$77)+'СЕТ СН'!$G$14+СВЦЭМ!$D$10+'СЕТ СН'!$G$6-'СЕТ СН'!$G$26</f>
        <v>1530.3095106999999</v>
      </c>
      <c r="Q94" s="36">
        <f>SUMIFS(СВЦЭМ!$D$33:$D$776,СВЦЭМ!$A$33:$A$776,$A94,СВЦЭМ!$B$33:$B$776,Q$77)+'СЕТ СН'!$G$14+СВЦЭМ!$D$10+'СЕТ СН'!$G$6-'СЕТ СН'!$G$26</f>
        <v>1524.2433185</v>
      </c>
      <c r="R94" s="36">
        <f>SUMIFS(СВЦЭМ!$D$33:$D$776,СВЦЭМ!$A$33:$A$776,$A94,СВЦЭМ!$B$33:$B$776,R$77)+'СЕТ СН'!$G$14+СВЦЭМ!$D$10+'СЕТ СН'!$G$6-'СЕТ СН'!$G$26</f>
        <v>1520.82636847</v>
      </c>
      <c r="S94" s="36">
        <f>SUMIFS(СВЦЭМ!$D$33:$D$776,СВЦЭМ!$A$33:$A$776,$A94,СВЦЭМ!$B$33:$B$776,S$77)+'СЕТ СН'!$G$14+СВЦЭМ!$D$10+'СЕТ СН'!$G$6-'СЕТ СН'!$G$26</f>
        <v>1530.3078504</v>
      </c>
      <c r="T94" s="36">
        <f>SUMIFS(СВЦЭМ!$D$33:$D$776,СВЦЭМ!$A$33:$A$776,$A94,СВЦЭМ!$B$33:$B$776,T$77)+'СЕТ СН'!$G$14+СВЦЭМ!$D$10+'СЕТ СН'!$G$6-'СЕТ СН'!$G$26</f>
        <v>1496.66763795</v>
      </c>
      <c r="U94" s="36">
        <f>SUMIFS(СВЦЭМ!$D$33:$D$776,СВЦЭМ!$A$33:$A$776,$A94,СВЦЭМ!$B$33:$B$776,U$77)+'СЕТ СН'!$G$14+СВЦЭМ!$D$10+'СЕТ СН'!$G$6-'СЕТ СН'!$G$26</f>
        <v>1477.1389996799999</v>
      </c>
      <c r="V94" s="36">
        <f>SUMIFS(СВЦЭМ!$D$33:$D$776,СВЦЭМ!$A$33:$A$776,$A94,СВЦЭМ!$B$33:$B$776,V$77)+'СЕТ СН'!$G$14+СВЦЭМ!$D$10+'СЕТ СН'!$G$6-'СЕТ СН'!$G$26</f>
        <v>1480.2474017199997</v>
      </c>
      <c r="W94" s="36">
        <f>SUMIFS(СВЦЭМ!$D$33:$D$776,СВЦЭМ!$A$33:$A$776,$A94,СВЦЭМ!$B$33:$B$776,W$77)+'СЕТ СН'!$G$14+СВЦЭМ!$D$10+'СЕТ СН'!$G$6-'СЕТ СН'!$G$26</f>
        <v>1482.12149069</v>
      </c>
      <c r="X94" s="36">
        <f>SUMIFS(СВЦЭМ!$D$33:$D$776,СВЦЭМ!$A$33:$A$776,$A94,СВЦЭМ!$B$33:$B$776,X$77)+'СЕТ СН'!$G$14+СВЦЭМ!$D$10+'СЕТ СН'!$G$6-'СЕТ СН'!$G$26</f>
        <v>1503.1698409299997</v>
      </c>
      <c r="Y94" s="36">
        <f>SUMIFS(СВЦЭМ!$D$33:$D$776,СВЦЭМ!$A$33:$A$776,$A94,СВЦЭМ!$B$33:$B$776,Y$77)+'СЕТ СН'!$G$14+СВЦЭМ!$D$10+'СЕТ СН'!$G$6-'СЕТ СН'!$G$26</f>
        <v>1532.0595394399998</v>
      </c>
    </row>
    <row r="95" spans="1:25" ht="15.75" x14ac:dyDescent="0.2">
      <c r="A95" s="35">
        <f t="shared" si="2"/>
        <v>43514</v>
      </c>
      <c r="B95" s="36">
        <f>SUMIFS(СВЦЭМ!$D$33:$D$776,СВЦЭМ!$A$33:$A$776,$A95,СВЦЭМ!$B$33:$B$776,B$77)+'СЕТ СН'!$G$14+СВЦЭМ!$D$10+'СЕТ СН'!$G$6-'СЕТ СН'!$G$26</f>
        <v>1587.4575566999997</v>
      </c>
      <c r="C95" s="36">
        <f>SUMIFS(СВЦЭМ!$D$33:$D$776,СВЦЭМ!$A$33:$A$776,$A95,СВЦЭМ!$B$33:$B$776,C$77)+'СЕТ СН'!$G$14+СВЦЭМ!$D$10+'СЕТ СН'!$G$6-'СЕТ СН'!$G$26</f>
        <v>1635.1383564799999</v>
      </c>
      <c r="D95" s="36">
        <f>SUMIFS(СВЦЭМ!$D$33:$D$776,СВЦЭМ!$A$33:$A$776,$A95,СВЦЭМ!$B$33:$B$776,D$77)+'СЕТ СН'!$G$14+СВЦЭМ!$D$10+'СЕТ СН'!$G$6-'СЕТ СН'!$G$26</f>
        <v>1645.9506926599997</v>
      </c>
      <c r="E95" s="36">
        <f>SUMIFS(СВЦЭМ!$D$33:$D$776,СВЦЭМ!$A$33:$A$776,$A95,СВЦЭМ!$B$33:$B$776,E$77)+'СЕТ СН'!$G$14+СВЦЭМ!$D$10+'СЕТ СН'!$G$6-'СЕТ СН'!$G$26</f>
        <v>1621.48489922</v>
      </c>
      <c r="F95" s="36">
        <f>SUMIFS(СВЦЭМ!$D$33:$D$776,СВЦЭМ!$A$33:$A$776,$A95,СВЦЭМ!$B$33:$B$776,F$77)+'СЕТ СН'!$G$14+СВЦЭМ!$D$10+'СЕТ СН'!$G$6-'СЕТ СН'!$G$26</f>
        <v>1628.44462892</v>
      </c>
      <c r="G95" s="36">
        <f>SUMIFS(СВЦЭМ!$D$33:$D$776,СВЦЭМ!$A$33:$A$776,$A95,СВЦЭМ!$B$33:$B$776,G$77)+'СЕТ СН'!$G$14+СВЦЭМ!$D$10+'СЕТ СН'!$G$6-'СЕТ СН'!$G$26</f>
        <v>1614.8704659800001</v>
      </c>
      <c r="H95" s="36">
        <f>SUMIFS(СВЦЭМ!$D$33:$D$776,СВЦЭМ!$A$33:$A$776,$A95,СВЦЭМ!$B$33:$B$776,H$77)+'СЕТ СН'!$G$14+СВЦЭМ!$D$10+'СЕТ СН'!$G$6-'СЕТ СН'!$G$26</f>
        <v>1558.8110074599999</v>
      </c>
      <c r="I95" s="36">
        <f>SUMIFS(СВЦЭМ!$D$33:$D$776,СВЦЭМ!$A$33:$A$776,$A95,СВЦЭМ!$B$33:$B$776,I$77)+'СЕТ СН'!$G$14+СВЦЭМ!$D$10+'СЕТ СН'!$G$6-'СЕТ СН'!$G$26</f>
        <v>1518.1898579499998</v>
      </c>
      <c r="J95" s="36">
        <f>SUMIFS(СВЦЭМ!$D$33:$D$776,СВЦЭМ!$A$33:$A$776,$A95,СВЦЭМ!$B$33:$B$776,J$77)+'СЕТ СН'!$G$14+СВЦЭМ!$D$10+'СЕТ СН'!$G$6-'СЕТ СН'!$G$26</f>
        <v>1499.5312228600001</v>
      </c>
      <c r="K95" s="36">
        <f>SUMIFS(СВЦЭМ!$D$33:$D$776,СВЦЭМ!$A$33:$A$776,$A95,СВЦЭМ!$B$33:$B$776,K$77)+'СЕТ СН'!$G$14+СВЦЭМ!$D$10+'СЕТ СН'!$G$6-'СЕТ СН'!$G$26</f>
        <v>1505.7029194500001</v>
      </c>
      <c r="L95" s="36">
        <f>SUMIFS(СВЦЭМ!$D$33:$D$776,СВЦЭМ!$A$33:$A$776,$A95,СВЦЭМ!$B$33:$B$776,L$77)+'СЕТ СН'!$G$14+СВЦЭМ!$D$10+'СЕТ СН'!$G$6-'СЕТ СН'!$G$26</f>
        <v>1505.43991491</v>
      </c>
      <c r="M95" s="36">
        <f>SUMIFS(СВЦЭМ!$D$33:$D$776,СВЦЭМ!$A$33:$A$776,$A95,СВЦЭМ!$B$33:$B$776,M$77)+'СЕТ СН'!$G$14+СВЦЭМ!$D$10+'СЕТ СН'!$G$6-'СЕТ СН'!$G$26</f>
        <v>1513.2767060799997</v>
      </c>
      <c r="N95" s="36">
        <f>SUMIFS(СВЦЭМ!$D$33:$D$776,СВЦЭМ!$A$33:$A$776,$A95,СВЦЭМ!$B$33:$B$776,N$77)+'СЕТ СН'!$G$14+СВЦЭМ!$D$10+'СЕТ СН'!$G$6-'СЕТ СН'!$G$26</f>
        <v>1504.9626744299999</v>
      </c>
      <c r="O95" s="36">
        <f>SUMIFS(СВЦЭМ!$D$33:$D$776,СВЦЭМ!$A$33:$A$776,$A95,СВЦЭМ!$B$33:$B$776,O$77)+'СЕТ СН'!$G$14+СВЦЭМ!$D$10+'СЕТ СН'!$G$6-'СЕТ СН'!$G$26</f>
        <v>1502.8629486099999</v>
      </c>
      <c r="P95" s="36">
        <f>SUMIFS(СВЦЭМ!$D$33:$D$776,СВЦЭМ!$A$33:$A$776,$A95,СВЦЭМ!$B$33:$B$776,P$77)+'СЕТ СН'!$G$14+СВЦЭМ!$D$10+'СЕТ СН'!$G$6-'СЕТ СН'!$G$26</f>
        <v>1510.9076583299998</v>
      </c>
      <c r="Q95" s="36">
        <f>SUMIFS(СВЦЭМ!$D$33:$D$776,СВЦЭМ!$A$33:$A$776,$A95,СВЦЭМ!$B$33:$B$776,Q$77)+'СЕТ СН'!$G$14+СВЦЭМ!$D$10+'СЕТ СН'!$G$6-'СЕТ СН'!$G$26</f>
        <v>1518.26515079</v>
      </c>
      <c r="R95" s="36">
        <f>SUMIFS(СВЦЭМ!$D$33:$D$776,СВЦЭМ!$A$33:$A$776,$A95,СВЦЭМ!$B$33:$B$776,R$77)+'СЕТ СН'!$G$14+СВЦЭМ!$D$10+'СЕТ СН'!$G$6-'СЕТ СН'!$G$26</f>
        <v>1516.5854978899997</v>
      </c>
      <c r="S95" s="36">
        <f>SUMIFS(СВЦЭМ!$D$33:$D$776,СВЦЭМ!$A$33:$A$776,$A95,СВЦЭМ!$B$33:$B$776,S$77)+'СЕТ СН'!$G$14+СВЦЭМ!$D$10+'СЕТ СН'!$G$6-'СЕТ СН'!$G$26</f>
        <v>1508.2221895500002</v>
      </c>
      <c r="T95" s="36">
        <f>SUMIFS(СВЦЭМ!$D$33:$D$776,СВЦЭМ!$A$33:$A$776,$A95,СВЦЭМ!$B$33:$B$776,T$77)+'СЕТ СН'!$G$14+СВЦЭМ!$D$10+'СЕТ СН'!$G$6-'СЕТ СН'!$G$26</f>
        <v>1476.25531963</v>
      </c>
      <c r="U95" s="36">
        <f>SUMIFS(СВЦЭМ!$D$33:$D$776,СВЦЭМ!$A$33:$A$776,$A95,СВЦЭМ!$B$33:$B$776,U$77)+'СЕТ СН'!$G$14+СВЦЭМ!$D$10+'СЕТ СН'!$G$6-'СЕТ СН'!$G$26</f>
        <v>1475.5282886300001</v>
      </c>
      <c r="V95" s="36">
        <f>SUMIFS(СВЦЭМ!$D$33:$D$776,СВЦЭМ!$A$33:$A$776,$A95,СВЦЭМ!$B$33:$B$776,V$77)+'СЕТ СН'!$G$14+СВЦЭМ!$D$10+'СЕТ СН'!$G$6-'СЕТ СН'!$G$26</f>
        <v>1470.20479871</v>
      </c>
      <c r="W95" s="36">
        <f>SUMIFS(СВЦЭМ!$D$33:$D$776,СВЦЭМ!$A$33:$A$776,$A95,СВЦЭМ!$B$33:$B$776,W$77)+'СЕТ СН'!$G$14+СВЦЭМ!$D$10+'СЕТ СН'!$G$6-'СЕТ СН'!$G$26</f>
        <v>1486.9557075399998</v>
      </c>
      <c r="X95" s="36">
        <f>SUMIFS(СВЦЭМ!$D$33:$D$776,СВЦЭМ!$A$33:$A$776,$A95,СВЦЭМ!$B$33:$B$776,X$77)+'СЕТ СН'!$G$14+СВЦЭМ!$D$10+'СЕТ СН'!$G$6-'СЕТ СН'!$G$26</f>
        <v>1521.1118333899999</v>
      </c>
      <c r="Y95" s="36">
        <f>SUMIFS(СВЦЭМ!$D$33:$D$776,СВЦЭМ!$A$33:$A$776,$A95,СВЦЭМ!$B$33:$B$776,Y$77)+'СЕТ СН'!$G$14+СВЦЭМ!$D$10+'СЕТ СН'!$G$6-'СЕТ СН'!$G$26</f>
        <v>1541.9824539799997</v>
      </c>
    </row>
    <row r="96" spans="1:25" ht="15.75" x14ac:dyDescent="0.2">
      <c r="A96" s="35">
        <f t="shared" si="2"/>
        <v>43515</v>
      </c>
      <c r="B96" s="36">
        <f>SUMIFS(СВЦЭМ!$D$33:$D$776,СВЦЭМ!$A$33:$A$776,$A96,СВЦЭМ!$B$33:$B$776,B$77)+'СЕТ СН'!$G$14+СВЦЭМ!$D$10+'СЕТ СН'!$G$6-'СЕТ СН'!$G$26</f>
        <v>1602.9077480999999</v>
      </c>
      <c r="C96" s="36">
        <f>SUMIFS(СВЦЭМ!$D$33:$D$776,СВЦЭМ!$A$33:$A$776,$A96,СВЦЭМ!$B$33:$B$776,C$77)+'СЕТ СН'!$G$14+СВЦЭМ!$D$10+'СЕТ СН'!$G$6-'СЕТ СН'!$G$26</f>
        <v>1637.05875909</v>
      </c>
      <c r="D96" s="36">
        <f>SUMIFS(СВЦЭМ!$D$33:$D$776,СВЦЭМ!$A$33:$A$776,$A96,СВЦЭМ!$B$33:$B$776,D$77)+'СЕТ СН'!$G$14+СВЦЭМ!$D$10+'СЕТ СН'!$G$6-'СЕТ СН'!$G$26</f>
        <v>1656.5453793799998</v>
      </c>
      <c r="E96" s="36">
        <f>SUMIFS(СВЦЭМ!$D$33:$D$776,СВЦЭМ!$A$33:$A$776,$A96,СВЦЭМ!$B$33:$B$776,E$77)+'СЕТ СН'!$G$14+СВЦЭМ!$D$10+'СЕТ СН'!$G$6-'СЕТ СН'!$G$26</f>
        <v>1666.9221564300001</v>
      </c>
      <c r="F96" s="36">
        <f>SUMIFS(СВЦЭМ!$D$33:$D$776,СВЦЭМ!$A$33:$A$776,$A96,СВЦЭМ!$B$33:$B$776,F$77)+'СЕТ СН'!$G$14+СВЦЭМ!$D$10+'СЕТ СН'!$G$6-'СЕТ СН'!$G$26</f>
        <v>1655.1449042599997</v>
      </c>
      <c r="G96" s="36">
        <f>SUMIFS(СВЦЭМ!$D$33:$D$776,СВЦЭМ!$A$33:$A$776,$A96,СВЦЭМ!$B$33:$B$776,G$77)+'СЕТ СН'!$G$14+СВЦЭМ!$D$10+'СЕТ СН'!$G$6-'СЕТ СН'!$G$26</f>
        <v>1633.2187331499999</v>
      </c>
      <c r="H96" s="36">
        <f>SUMIFS(СВЦЭМ!$D$33:$D$776,СВЦЭМ!$A$33:$A$776,$A96,СВЦЭМ!$B$33:$B$776,H$77)+'СЕТ СН'!$G$14+СВЦЭМ!$D$10+'СЕТ СН'!$G$6-'СЕТ СН'!$G$26</f>
        <v>1600.0900047999999</v>
      </c>
      <c r="I96" s="36">
        <f>SUMIFS(СВЦЭМ!$D$33:$D$776,СВЦЭМ!$A$33:$A$776,$A96,СВЦЭМ!$B$33:$B$776,I$77)+'СЕТ СН'!$G$14+СВЦЭМ!$D$10+'СЕТ СН'!$G$6-'СЕТ СН'!$G$26</f>
        <v>1555.9143040999998</v>
      </c>
      <c r="J96" s="36">
        <f>SUMIFS(СВЦЭМ!$D$33:$D$776,СВЦЭМ!$A$33:$A$776,$A96,СВЦЭМ!$B$33:$B$776,J$77)+'СЕТ СН'!$G$14+СВЦЭМ!$D$10+'СЕТ СН'!$G$6-'СЕТ СН'!$G$26</f>
        <v>1529.0660547799998</v>
      </c>
      <c r="K96" s="36">
        <f>SUMIFS(СВЦЭМ!$D$33:$D$776,СВЦЭМ!$A$33:$A$776,$A96,СВЦЭМ!$B$33:$B$776,K$77)+'СЕТ СН'!$G$14+СВЦЭМ!$D$10+'СЕТ СН'!$G$6-'СЕТ СН'!$G$26</f>
        <v>1517.4237975199999</v>
      </c>
      <c r="L96" s="36">
        <f>SUMIFS(СВЦЭМ!$D$33:$D$776,СВЦЭМ!$A$33:$A$776,$A96,СВЦЭМ!$B$33:$B$776,L$77)+'СЕТ СН'!$G$14+СВЦЭМ!$D$10+'СЕТ СН'!$G$6-'СЕТ СН'!$G$26</f>
        <v>1510.7694438899998</v>
      </c>
      <c r="M96" s="36">
        <f>SUMIFS(СВЦЭМ!$D$33:$D$776,СВЦЭМ!$A$33:$A$776,$A96,СВЦЭМ!$B$33:$B$776,M$77)+'СЕТ СН'!$G$14+СВЦЭМ!$D$10+'СЕТ СН'!$G$6-'СЕТ СН'!$G$26</f>
        <v>1508.7844750999998</v>
      </c>
      <c r="N96" s="36">
        <f>SUMIFS(СВЦЭМ!$D$33:$D$776,СВЦЭМ!$A$33:$A$776,$A96,СВЦЭМ!$B$33:$B$776,N$77)+'СЕТ СН'!$G$14+СВЦЭМ!$D$10+'СЕТ СН'!$G$6-'СЕТ СН'!$G$26</f>
        <v>1491.1861910699999</v>
      </c>
      <c r="O96" s="36">
        <f>SUMIFS(СВЦЭМ!$D$33:$D$776,СВЦЭМ!$A$33:$A$776,$A96,СВЦЭМ!$B$33:$B$776,O$77)+'СЕТ СН'!$G$14+СВЦЭМ!$D$10+'СЕТ СН'!$G$6-'СЕТ СН'!$G$26</f>
        <v>1465.6526285300001</v>
      </c>
      <c r="P96" s="36">
        <f>SUMIFS(СВЦЭМ!$D$33:$D$776,СВЦЭМ!$A$33:$A$776,$A96,СВЦЭМ!$B$33:$B$776,P$77)+'СЕТ СН'!$G$14+СВЦЭМ!$D$10+'СЕТ СН'!$G$6-'СЕТ СН'!$G$26</f>
        <v>1470.9016704299997</v>
      </c>
      <c r="Q96" s="36">
        <f>SUMIFS(СВЦЭМ!$D$33:$D$776,СВЦЭМ!$A$33:$A$776,$A96,СВЦЭМ!$B$33:$B$776,Q$77)+'СЕТ СН'!$G$14+СВЦЭМ!$D$10+'СЕТ СН'!$G$6-'СЕТ СН'!$G$26</f>
        <v>1482.1384637599999</v>
      </c>
      <c r="R96" s="36">
        <f>SUMIFS(СВЦЭМ!$D$33:$D$776,СВЦЭМ!$A$33:$A$776,$A96,СВЦЭМ!$B$33:$B$776,R$77)+'СЕТ СН'!$G$14+СВЦЭМ!$D$10+'СЕТ СН'!$G$6-'СЕТ СН'!$G$26</f>
        <v>1481.42160152</v>
      </c>
      <c r="S96" s="36">
        <f>SUMIFS(СВЦЭМ!$D$33:$D$776,СВЦЭМ!$A$33:$A$776,$A96,СВЦЭМ!$B$33:$B$776,S$77)+'СЕТ СН'!$G$14+СВЦЭМ!$D$10+'СЕТ СН'!$G$6-'СЕТ СН'!$G$26</f>
        <v>1474.6236503999999</v>
      </c>
      <c r="T96" s="36">
        <f>SUMIFS(СВЦЭМ!$D$33:$D$776,СВЦЭМ!$A$33:$A$776,$A96,СВЦЭМ!$B$33:$B$776,T$77)+'СЕТ СН'!$G$14+СВЦЭМ!$D$10+'СЕТ СН'!$G$6-'СЕТ СН'!$G$26</f>
        <v>1441.8112152799999</v>
      </c>
      <c r="U96" s="36">
        <f>SUMIFS(СВЦЭМ!$D$33:$D$776,СВЦЭМ!$A$33:$A$776,$A96,СВЦЭМ!$B$33:$B$776,U$77)+'СЕТ СН'!$G$14+СВЦЭМ!$D$10+'СЕТ СН'!$G$6-'СЕТ СН'!$G$26</f>
        <v>1434.3176294999998</v>
      </c>
      <c r="V96" s="36">
        <f>SUMIFS(СВЦЭМ!$D$33:$D$776,СВЦЭМ!$A$33:$A$776,$A96,СВЦЭМ!$B$33:$B$776,V$77)+'СЕТ СН'!$G$14+СВЦЭМ!$D$10+'СЕТ СН'!$G$6-'СЕТ СН'!$G$26</f>
        <v>1442.3382239</v>
      </c>
      <c r="W96" s="36">
        <f>SUMIFS(СВЦЭМ!$D$33:$D$776,СВЦЭМ!$A$33:$A$776,$A96,СВЦЭМ!$B$33:$B$776,W$77)+'СЕТ СН'!$G$14+СВЦЭМ!$D$10+'СЕТ СН'!$G$6-'СЕТ СН'!$G$26</f>
        <v>1451.1192857000001</v>
      </c>
      <c r="X96" s="36">
        <f>SUMIFS(СВЦЭМ!$D$33:$D$776,СВЦЭМ!$A$33:$A$776,$A96,СВЦЭМ!$B$33:$B$776,X$77)+'СЕТ СН'!$G$14+СВЦЭМ!$D$10+'СЕТ СН'!$G$6-'СЕТ СН'!$G$26</f>
        <v>1463.42337301</v>
      </c>
      <c r="Y96" s="36">
        <f>SUMIFS(СВЦЭМ!$D$33:$D$776,СВЦЭМ!$A$33:$A$776,$A96,СВЦЭМ!$B$33:$B$776,Y$77)+'СЕТ СН'!$G$14+СВЦЭМ!$D$10+'СЕТ СН'!$G$6-'СЕТ СН'!$G$26</f>
        <v>1509.9777361599999</v>
      </c>
    </row>
    <row r="97" spans="1:27" ht="15.75" x14ac:dyDescent="0.2">
      <c r="A97" s="35">
        <f t="shared" si="2"/>
        <v>43516</v>
      </c>
      <c r="B97" s="36">
        <f>SUMIFS(СВЦЭМ!$D$33:$D$776,СВЦЭМ!$A$33:$A$776,$A97,СВЦЭМ!$B$33:$B$776,B$77)+'СЕТ СН'!$G$14+СВЦЭМ!$D$10+'СЕТ СН'!$G$6-'СЕТ СН'!$G$26</f>
        <v>1583.07383751</v>
      </c>
      <c r="C97" s="36">
        <f>SUMIFS(СВЦЭМ!$D$33:$D$776,СВЦЭМ!$A$33:$A$776,$A97,СВЦЭМ!$B$33:$B$776,C$77)+'СЕТ СН'!$G$14+СВЦЭМ!$D$10+'СЕТ СН'!$G$6-'СЕТ СН'!$G$26</f>
        <v>1620.5455167599998</v>
      </c>
      <c r="D97" s="36">
        <f>SUMIFS(СВЦЭМ!$D$33:$D$776,СВЦЭМ!$A$33:$A$776,$A97,СВЦЭМ!$B$33:$B$776,D$77)+'СЕТ СН'!$G$14+СВЦЭМ!$D$10+'СЕТ СН'!$G$6-'СЕТ СН'!$G$26</f>
        <v>1626.20564397</v>
      </c>
      <c r="E97" s="36">
        <f>SUMIFS(СВЦЭМ!$D$33:$D$776,СВЦЭМ!$A$33:$A$776,$A97,СВЦЭМ!$B$33:$B$776,E$77)+'СЕТ СН'!$G$14+СВЦЭМ!$D$10+'СЕТ СН'!$G$6-'СЕТ СН'!$G$26</f>
        <v>1635.9905611999998</v>
      </c>
      <c r="F97" s="36">
        <f>SUMIFS(СВЦЭМ!$D$33:$D$776,СВЦЭМ!$A$33:$A$776,$A97,СВЦЭМ!$B$33:$B$776,F$77)+'СЕТ СН'!$G$14+СВЦЭМ!$D$10+'СЕТ СН'!$G$6-'СЕТ СН'!$G$26</f>
        <v>1629.1263046599997</v>
      </c>
      <c r="G97" s="36">
        <f>SUMIFS(СВЦЭМ!$D$33:$D$776,СВЦЭМ!$A$33:$A$776,$A97,СВЦЭМ!$B$33:$B$776,G$77)+'СЕТ СН'!$G$14+СВЦЭМ!$D$10+'СЕТ СН'!$G$6-'СЕТ СН'!$G$26</f>
        <v>1588.0408911899999</v>
      </c>
      <c r="H97" s="36">
        <f>SUMIFS(СВЦЭМ!$D$33:$D$776,СВЦЭМ!$A$33:$A$776,$A97,СВЦЭМ!$B$33:$B$776,H$77)+'СЕТ СН'!$G$14+СВЦЭМ!$D$10+'СЕТ СН'!$G$6-'СЕТ СН'!$G$26</f>
        <v>1557.7498886399999</v>
      </c>
      <c r="I97" s="36">
        <f>SUMIFS(СВЦЭМ!$D$33:$D$776,СВЦЭМ!$A$33:$A$776,$A97,СВЦЭМ!$B$33:$B$776,I$77)+'СЕТ СН'!$G$14+СВЦЭМ!$D$10+'СЕТ СН'!$G$6-'СЕТ СН'!$G$26</f>
        <v>1519.9897150100001</v>
      </c>
      <c r="J97" s="36">
        <f>SUMIFS(СВЦЭМ!$D$33:$D$776,СВЦЭМ!$A$33:$A$776,$A97,СВЦЭМ!$B$33:$B$776,J$77)+'СЕТ СН'!$G$14+СВЦЭМ!$D$10+'СЕТ СН'!$G$6-'СЕТ СН'!$G$26</f>
        <v>1486.5400714500001</v>
      </c>
      <c r="K97" s="36">
        <f>SUMIFS(СВЦЭМ!$D$33:$D$776,СВЦЭМ!$A$33:$A$776,$A97,СВЦЭМ!$B$33:$B$776,K$77)+'СЕТ СН'!$G$14+СВЦЭМ!$D$10+'СЕТ СН'!$G$6-'СЕТ СН'!$G$26</f>
        <v>1486.3051117800001</v>
      </c>
      <c r="L97" s="36">
        <f>SUMIFS(СВЦЭМ!$D$33:$D$776,СВЦЭМ!$A$33:$A$776,$A97,СВЦЭМ!$B$33:$B$776,L$77)+'СЕТ СН'!$G$14+СВЦЭМ!$D$10+'СЕТ СН'!$G$6-'СЕТ СН'!$G$26</f>
        <v>1493.7331735799999</v>
      </c>
      <c r="M97" s="36">
        <f>SUMIFS(СВЦЭМ!$D$33:$D$776,СВЦЭМ!$A$33:$A$776,$A97,СВЦЭМ!$B$33:$B$776,M$77)+'СЕТ СН'!$G$14+СВЦЭМ!$D$10+'СЕТ СН'!$G$6-'СЕТ СН'!$G$26</f>
        <v>1496.5835765799998</v>
      </c>
      <c r="N97" s="36">
        <f>SUMIFS(СВЦЭМ!$D$33:$D$776,СВЦЭМ!$A$33:$A$776,$A97,СВЦЭМ!$B$33:$B$776,N$77)+'СЕТ СН'!$G$14+СВЦЭМ!$D$10+'СЕТ СН'!$G$6-'СЕТ СН'!$G$26</f>
        <v>1488.4390879699999</v>
      </c>
      <c r="O97" s="36">
        <f>SUMIFS(СВЦЭМ!$D$33:$D$776,СВЦЭМ!$A$33:$A$776,$A97,СВЦЭМ!$B$33:$B$776,O$77)+'СЕТ СН'!$G$14+СВЦЭМ!$D$10+'СЕТ СН'!$G$6-'СЕТ СН'!$G$26</f>
        <v>1459.2893546699997</v>
      </c>
      <c r="P97" s="36">
        <f>SUMIFS(СВЦЭМ!$D$33:$D$776,СВЦЭМ!$A$33:$A$776,$A97,СВЦЭМ!$B$33:$B$776,P$77)+'СЕТ СН'!$G$14+СВЦЭМ!$D$10+'СЕТ СН'!$G$6-'СЕТ СН'!$G$26</f>
        <v>1464.0172628199998</v>
      </c>
      <c r="Q97" s="36">
        <f>SUMIFS(СВЦЭМ!$D$33:$D$776,СВЦЭМ!$A$33:$A$776,$A97,СВЦЭМ!$B$33:$B$776,Q$77)+'СЕТ СН'!$G$14+СВЦЭМ!$D$10+'СЕТ СН'!$G$6-'СЕТ СН'!$G$26</f>
        <v>1476.40324319</v>
      </c>
      <c r="R97" s="36">
        <f>SUMIFS(СВЦЭМ!$D$33:$D$776,СВЦЭМ!$A$33:$A$776,$A97,СВЦЭМ!$B$33:$B$776,R$77)+'СЕТ СН'!$G$14+СВЦЭМ!$D$10+'СЕТ СН'!$G$6-'СЕТ СН'!$G$26</f>
        <v>1485.4236378199998</v>
      </c>
      <c r="S97" s="36">
        <f>SUMIFS(СВЦЭМ!$D$33:$D$776,СВЦЭМ!$A$33:$A$776,$A97,СВЦЭМ!$B$33:$B$776,S$77)+'СЕТ СН'!$G$14+СВЦЭМ!$D$10+'СЕТ СН'!$G$6-'СЕТ СН'!$G$26</f>
        <v>1490.1513135</v>
      </c>
      <c r="T97" s="36">
        <f>SUMIFS(СВЦЭМ!$D$33:$D$776,СВЦЭМ!$A$33:$A$776,$A97,СВЦЭМ!$B$33:$B$776,T$77)+'СЕТ СН'!$G$14+СВЦЭМ!$D$10+'СЕТ СН'!$G$6-'СЕТ СН'!$G$26</f>
        <v>1453.5453287</v>
      </c>
      <c r="U97" s="36">
        <f>SUMIFS(СВЦЭМ!$D$33:$D$776,СВЦЭМ!$A$33:$A$776,$A97,СВЦЭМ!$B$33:$B$776,U$77)+'СЕТ СН'!$G$14+СВЦЭМ!$D$10+'СЕТ СН'!$G$6-'СЕТ СН'!$G$26</f>
        <v>1421.31425195</v>
      </c>
      <c r="V97" s="36">
        <f>SUMIFS(СВЦЭМ!$D$33:$D$776,СВЦЭМ!$A$33:$A$776,$A97,СВЦЭМ!$B$33:$B$776,V$77)+'СЕТ СН'!$G$14+СВЦЭМ!$D$10+'СЕТ СН'!$G$6-'СЕТ СН'!$G$26</f>
        <v>1417.5272725899999</v>
      </c>
      <c r="W97" s="36">
        <f>SUMIFS(СВЦЭМ!$D$33:$D$776,СВЦЭМ!$A$33:$A$776,$A97,СВЦЭМ!$B$33:$B$776,W$77)+'СЕТ СН'!$G$14+СВЦЭМ!$D$10+'СЕТ СН'!$G$6-'СЕТ СН'!$G$26</f>
        <v>1442.8892815200002</v>
      </c>
      <c r="X97" s="36">
        <f>SUMIFS(СВЦЭМ!$D$33:$D$776,СВЦЭМ!$A$33:$A$776,$A97,СВЦЭМ!$B$33:$B$776,X$77)+'СЕТ СН'!$G$14+СВЦЭМ!$D$10+'СЕТ СН'!$G$6-'СЕТ СН'!$G$26</f>
        <v>1447.7446779500001</v>
      </c>
      <c r="Y97" s="36">
        <f>SUMIFS(СВЦЭМ!$D$33:$D$776,СВЦЭМ!$A$33:$A$776,$A97,СВЦЭМ!$B$33:$B$776,Y$77)+'СЕТ СН'!$G$14+СВЦЭМ!$D$10+'СЕТ СН'!$G$6-'СЕТ СН'!$G$26</f>
        <v>1492.4956760599998</v>
      </c>
    </row>
    <row r="98" spans="1:27" ht="15.75" x14ac:dyDescent="0.2">
      <c r="A98" s="35">
        <f t="shared" si="2"/>
        <v>43517</v>
      </c>
      <c r="B98" s="36">
        <f>SUMIFS(СВЦЭМ!$D$33:$D$776,СВЦЭМ!$A$33:$A$776,$A98,СВЦЭМ!$B$33:$B$776,B$77)+'СЕТ СН'!$G$14+СВЦЭМ!$D$10+'СЕТ СН'!$G$6-'СЕТ СН'!$G$26</f>
        <v>1548.7798581299999</v>
      </c>
      <c r="C98" s="36">
        <f>SUMIFS(СВЦЭМ!$D$33:$D$776,СВЦЭМ!$A$33:$A$776,$A98,СВЦЭМ!$B$33:$B$776,C$77)+'СЕТ СН'!$G$14+СВЦЭМ!$D$10+'СЕТ СН'!$G$6-'СЕТ СН'!$G$26</f>
        <v>1579.5303596999997</v>
      </c>
      <c r="D98" s="36">
        <f>SUMIFS(СВЦЭМ!$D$33:$D$776,СВЦЭМ!$A$33:$A$776,$A98,СВЦЭМ!$B$33:$B$776,D$77)+'СЕТ СН'!$G$14+СВЦЭМ!$D$10+'СЕТ СН'!$G$6-'СЕТ СН'!$G$26</f>
        <v>1604.8317692400001</v>
      </c>
      <c r="E98" s="36">
        <f>SUMIFS(СВЦЭМ!$D$33:$D$776,СВЦЭМ!$A$33:$A$776,$A98,СВЦЭМ!$B$33:$B$776,E$77)+'СЕТ СН'!$G$14+СВЦЭМ!$D$10+'СЕТ СН'!$G$6-'СЕТ СН'!$G$26</f>
        <v>1617.4668208899998</v>
      </c>
      <c r="F98" s="36">
        <f>SUMIFS(СВЦЭМ!$D$33:$D$776,СВЦЭМ!$A$33:$A$776,$A98,СВЦЭМ!$B$33:$B$776,F$77)+'СЕТ СН'!$G$14+СВЦЭМ!$D$10+'СЕТ СН'!$G$6-'СЕТ СН'!$G$26</f>
        <v>1614.6979370399999</v>
      </c>
      <c r="G98" s="36">
        <f>SUMIFS(СВЦЭМ!$D$33:$D$776,СВЦЭМ!$A$33:$A$776,$A98,СВЦЭМ!$B$33:$B$776,G$77)+'СЕТ СН'!$G$14+СВЦЭМ!$D$10+'СЕТ СН'!$G$6-'СЕТ СН'!$G$26</f>
        <v>1585.9858139299999</v>
      </c>
      <c r="H98" s="36">
        <f>SUMIFS(СВЦЭМ!$D$33:$D$776,СВЦЭМ!$A$33:$A$776,$A98,СВЦЭМ!$B$33:$B$776,H$77)+'СЕТ СН'!$G$14+СВЦЭМ!$D$10+'СЕТ СН'!$G$6-'СЕТ СН'!$G$26</f>
        <v>1549.9511678700001</v>
      </c>
      <c r="I98" s="36">
        <f>SUMIFS(СВЦЭМ!$D$33:$D$776,СВЦЭМ!$A$33:$A$776,$A98,СВЦЭМ!$B$33:$B$776,I$77)+'СЕТ СН'!$G$14+СВЦЭМ!$D$10+'СЕТ СН'!$G$6-'СЕТ СН'!$G$26</f>
        <v>1532.5891551699997</v>
      </c>
      <c r="J98" s="36">
        <f>SUMIFS(СВЦЭМ!$D$33:$D$776,СВЦЭМ!$A$33:$A$776,$A98,СВЦЭМ!$B$33:$B$776,J$77)+'СЕТ СН'!$G$14+СВЦЭМ!$D$10+'СЕТ СН'!$G$6-'СЕТ СН'!$G$26</f>
        <v>1513.3395387400001</v>
      </c>
      <c r="K98" s="36">
        <f>SUMIFS(СВЦЭМ!$D$33:$D$776,СВЦЭМ!$A$33:$A$776,$A98,СВЦЭМ!$B$33:$B$776,K$77)+'СЕТ СН'!$G$14+СВЦЭМ!$D$10+'СЕТ СН'!$G$6-'СЕТ СН'!$G$26</f>
        <v>1526.5467328199998</v>
      </c>
      <c r="L98" s="36">
        <f>SUMIFS(СВЦЭМ!$D$33:$D$776,СВЦЭМ!$A$33:$A$776,$A98,СВЦЭМ!$B$33:$B$776,L$77)+'СЕТ СН'!$G$14+СВЦЭМ!$D$10+'СЕТ СН'!$G$6-'СЕТ СН'!$G$26</f>
        <v>1513.6774419200001</v>
      </c>
      <c r="M98" s="36">
        <f>SUMIFS(СВЦЭМ!$D$33:$D$776,СВЦЭМ!$A$33:$A$776,$A98,СВЦЭМ!$B$33:$B$776,M$77)+'СЕТ СН'!$G$14+СВЦЭМ!$D$10+'СЕТ СН'!$G$6-'СЕТ СН'!$G$26</f>
        <v>1495.4459230399998</v>
      </c>
      <c r="N98" s="36">
        <f>SUMIFS(СВЦЭМ!$D$33:$D$776,СВЦЭМ!$A$33:$A$776,$A98,СВЦЭМ!$B$33:$B$776,N$77)+'СЕТ СН'!$G$14+СВЦЭМ!$D$10+'СЕТ СН'!$G$6-'СЕТ СН'!$G$26</f>
        <v>1486.73419977</v>
      </c>
      <c r="O98" s="36">
        <f>SUMIFS(СВЦЭМ!$D$33:$D$776,СВЦЭМ!$A$33:$A$776,$A98,СВЦЭМ!$B$33:$B$776,O$77)+'СЕТ СН'!$G$14+СВЦЭМ!$D$10+'СЕТ СН'!$G$6-'СЕТ СН'!$G$26</f>
        <v>1455.46331689</v>
      </c>
      <c r="P98" s="36">
        <f>SUMIFS(СВЦЭМ!$D$33:$D$776,СВЦЭМ!$A$33:$A$776,$A98,СВЦЭМ!$B$33:$B$776,P$77)+'СЕТ СН'!$G$14+СВЦЭМ!$D$10+'СЕТ СН'!$G$6-'СЕТ СН'!$G$26</f>
        <v>1455.90122286</v>
      </c>
      <c r="Q98" s="36">
        <f>SUMIFS(СВЦЭМ!$D$33:$D$776,СВЦЭМ!$A$33:$A$776,$A98,СВЦЭМ!$B$33:$B$776,Q$77)+'СЕТ СН'!$G$14+СВЦЭМ!$D$10+'СЕТ СН'!$G$6-'СЕТ СН'!$G$26</f>
        <v>1461.9952745999999</v>
      </c>
      <c r="R98" s="36">
        <f>SUMIFS(СВЦЭМ!$D$33:$D$776,СВЦЭМ!$A$33:$A$776,$A98,СВЦЭМ!$B$33:$B$776,R$77)+'СЕТ СН'!$G$14+СВЦЭМ!$D$10+'СЕТ СН'!$G$6-'СЕТ СН'!$G$26</f>
        <v>1485.6850830499998</v>
      </c>
      <c r="S98" s="36">
        <f>SUMIFS(СВЦЭМ!$D$33:$D$776,СВЦЭМ!$A$33:$A$776,$A98,СВЦЭМ!$B$33:$B$776,S$77)+'СЕТ СН'!$G$14+СВЦЭМ!$D$10+'СЕТ СН'!$G$6-'СЕТ СН'!$G$26</f>
        <v>1481.7252888399998</v>
      </c>
      <c r="T98" s="36">
        <f>SUMIFS(СВЦЭМ!$D$33:$D$776,СВЦЭМ!$A$33:$A$776,$A98,СВЦЭМ!$B$33:$B$776,T$77)+'СЕТ СН'!$G$14+СВЦЭМ!$D$10+'СЕТ СН'!$G$6-'СЕТ СН'!$G$26</f>
        <v>1446.24820273</v>
      </c>
      <c r="U98" s="36">
        <f>SUMIFS(СВЦЭМ!$D$33:$D$776,СВЦЭМ!$A$33:$A$776,$A98,СВЦЭМ!$B$33:$B$776,U$77)+'СЕТ СН'!$G$14+СВЦЭМ!$D$10+'СЕТ СН'!$G$6-'СЕТ СН'!$G$26</f>
        <v>1429.9607916999998</v>
      </c>
      <c r="V98" s="36">
        <f>SUMIFS(СВЦЭМ!$D$33:$D$776,СВЦЭМ!$A$33:$A$776,$A98,СВЦЭМ!$B$33:$B$776,V$77)+'СЕТ СН'!$G$14+СВЦЭМ!$D$10+'СЕТ СН'!$G$6-'СЕТ СН'!$G$26</f>
        <v>1443.9748936599999</v>
      </c>
      <c r="W98" s="36">
        <f>SUMIFS(СВЦЭМ!$D$33:$D$776,СВЦЭМ!$A$33:$A$776,$A98,СВЦЭМ!$B$33:$B$776,W$77)+'СЕТ СН'!$G$14+СВЦЭМ!$D$10+'СЕТ СН'!$G$6-'СЕТ СН'!$G$26</f>
        <v>1458.9473268399997</v>
      </c>
      <c r="X98" s="36">
        <f>SUMIFS(СВЦЭМ!$D$33:$D$776,СВЦЭМ!$A$33:$A$776,$A98,СВЦЭМ!$B$33:$B$776,X$77)+'СЕТ СН'!$G$14+СВЦЭМ!$D$10+'СЕТ СН'!$G$6-'СЕТ СН'!$G$26</f>
        <v>1469.4539540800001</v>
      </c>
      <c r="Y98" s="36">
        <f>SUMIFS(СВЦЭМ!$D$33:$D$776,СВЦЭМ!$A$33:$A$776,$A98,СВЦЭМ!$B$33:$B$776,Y$77)+'СЕТ СН'!$G$14+СВЦЭМ!$D$10+'СЕТ СН'!$G$6-'СЕТ СН'!$G$26</f>
        <v>1509.78731956</v>
      </c>
    </row>
    <row r="99" spans="1:27" ht="15.75" x14ac:dyDescent="0.2">
      <c r="A99" s="35">
        <f t="shared" si="2"/>
        <v>43518</v>
      </c>
      <c r="B99" s="36">
        <f>SUMIFS(СВЦЭМ!$D$33:$D$776,СВЦЭМ!$A$33:$A$776,$A99,СВЦЭМ!$B$33:$B$776,B$77)+'СЕТ СН'!$G$14+СВЦЭМ!$D$10+'СЕТ СН'!$G$6-'СЕТ СН'!$G$26</f>
        <v>1523.0887819899999</v>
      </c>
      <c r="C99" s="36">
        <f>SUMIFS(СВЦЭМ!$D$33:$D$776,СВЦЭМ!$A$33:$A$776,$A99,СВЦЭМ!$B$33:$B$776,C$77)+'СЕТ СН'!$G$14+СВЦЭМ!$D$10+'СЕТ СН'!$G$6-'СЕТ СН'!$G$26</f>
        <v>1531.0331545199997</v>
      </c>
      <c r="D99" s="36">
        <f>SUMIFS(СВЦЭМ!$D$33:$D$776,СВЦЭМ!$A$33:$A$776,$A99,СВЦЭМ!$B$33:$B$776,D$77)+'СЕТ СН'!$G$14+СВЦЭМ!$D$10+'СЕТ СН'!$G$6-'СЕТ СН'!$G$26</f>
        <v>1527.68162007</v>
      </c>
      <c r="E99" s="36">
        <f>SUMIFS(СВЦЭМ!$D$33:$D$776,СВЦЭМ!$A$33:$A$776,$A99,СВЦЭМ!$B$33:$B$776,E$77)+'СЕТ СН'!$G$14+СВЦЭМ!$D$10+'СЕТ СН'!$G$6-'СЕТ СН'!$G$26</f>
        <v>1524.08263786</v>
      </c>
      <c r="F99" s="36">
        <f>SUMIFS(СВЦЭМ!$D$33:$D$776,СВЦЭМ!$A$33:$A$776,$A99,СВЦЭМ!$B$33:$B$776,F$77)+'СЕТ СН'!$G$14+СВЦЭМ!$D$10+'СЕТ СН'!$G$6-'СЕТ СН'!$G$26</f>
        <v>1522.16627758</v>
      </c>
      <c r="G99" s="36">
        <f>SUMIFS(СВЦЭМ!$D$33:$D$776,СВЦЭМ!$A$33:$A$776,$A99,СВЦЭМ!$B$33:$B$776,G$77)+'СЕТ СН'!$G$14+СВЦЭМ!$D$10+'СЕТ СН'!$G$6-'СЕТ СН'!$G$26</f>
        <v>1526.2184566000001</v>
      </c>
      <c r="H99" s="36">
        <f>SUMIFS(СВЦЭМ!$D$33:$D$776,СВЦЭМ!$A$33:$A$776,$A99,СВЦЭМ!$B$33:$B$776,H$77)+'СЕТ СН'!$G$14+СВЦЭМ!$D$10+'СЕТ СН'!$G$6-'СЕТ СН'!$G$26</f>
        <v>1528.6731640600001</v>
      </c>
      <c r="I99" s="36">
        <f>SUMIFS(СВЦЭМ!$D$33:$D$776,СВЦЭМ!$A$33:$A$776,$A99,СВЦЭМ!$B$33:$B$776,I$77)+'СЕТ СН'!$G$14+СВЦЭМ!$D$10+'СЕТ СН'!$G$6-'СЕТ СН'!$G$26</f>
        <v>1516.3158899599998</v>
      </c>
      <c r="J99" s="36">
        <f>SUMIFS(СВЦЭМ!$D$33:$D$776,СВЦЭМ!$A$33:$A$776,$A99,СВЦЭМ!$B$33:$B$776,J$77)+'СЕТ СН'!$G$14+СВЦЭМ!$D$10+'СЕТ СН'!$G$6-'СЕТ СН'!$G$26</f>
        <v>1506.5231620999998</v>
      </c>
      <c r="K99" s="36">
        <f>SUMIFS(СВЦЭМ!$D$33:$D$776,СВЦЭМ!$A$33:$A$776,$A99,СВЦЭМ!$B$33:$B$776,K$77)+'СЕТ СН'!$G$14+СВЦЭМ!$D$10+'СЕТ СН'!$G$6-'СЕТ СН'!$G$26</f>
        <v>1523.2922816999999</v>
      </c>
      <c r="L99" s="36">
        <f>SUMIFS(СВЦЭМ!$D$33:$D$776,СВЦЭМ!$A$33:$A$776,$A99,СВЦЭМ!$B$33:$B$776,L$77)+'СЕТ СН'!$G$14+СВЦЭМ!$D$10+'СЕТ СН'!$G$6-'СЕТ СН'!$G$26</f>
        <v>1539.7897346300001</v>
      </c>
      <c r="M99" s="36">
        <f>SUMIFS(СВЦЭМ!$D$33:$D$776,СВЦЭМ!$A$33:$A$776,$A99,СВЦЭМ!$B$33:$B$776,M$77)+'СЕТ СН'!$G$14+СВЦЭМ!$D$10+'СЕТ СН'!$G$6-'СЕТ СН'!$G$26</f>
        <v>1542.0144032899998</v>
      </c>
      <c r="N99" s="36">
        <f>SUMIFS(СВЦЭМ!$D$33:$D$776,СВЦЭМ!$A$33:$A$776,$A99,СВЦЭМ!$B$33:$B$776,N$77)+'СЕТ СН'!$G$14+СВЦЭМ!$D$10+'СЕТ СН'!$G$6-'СЕТ СН'!$G$26</f>
        <v>1508.4697193500001</v>
      </c>
      <c r="O99" s="36">
        <f>SUMIFS(СВЦЭМ!$D$33:$D$776,СВЦЭМ!$A$33:$A$776,$A99,СВЦЭМ!$B$33:$B$776,O$77)+'СЕТ СН'!$G$14+СВЦЭМ!$D$10+'СЕТ СН'!$G$6-'СЕТ СН'!$G$26</f>
        <v>1471.9995987699999</v>
      </c>
      <c r="P99" s="36">
        <f>SUMIFS(СВЦЭМ!$D$33:$D$776,СВЦЭМ!$A$33:$A$776,$A99,СВЦЭМ!$B$33:$B$776,P$77)+'СЕТ СН'!$G$14+СВЦЭМ!$D$10+'СЕТ СН'!$G$6-'СЕТ СН'!$G$26</f>
        <v>1482.3054913599999</v>
      </c>
      <c r="Q99" s="36">
        <f>SUMIFS(СВЦЭМ!$D$33:$D$776,СВЦЭМ!$A$33:$A$776,$A99,СВЦЭМ!$B$33:$B$776,Q$77)+'СЕТ СН'!$G$14+СВЦЭМ!$D$10+'СЕТ СН'!$G$6-'СЕТ СН'!$G$26</f>
        <v>1486.1916553800002</v>
      </c>
      <c r="R99" s="36">
        <f>SUMIFS(СВЦЭМ!$D$33:$D$776,СВЦЭМ!$A$33:$A$776,$A99,СВЦЭМ!$B$33:$B$776,R$77)+'СЕТ СН'!$G$14+СВЦЭМ!$D$10+'СЕТ СН'!$G$6-'СЕТ СН'!$G$26</f>
        <v>1496.5098262199999</v>
      </c>
      <c r="S99" s="36">
        <f>SUMIFS(СВЦЭМ!$D$33:$D$776,СВЦЭМ!$A$33:$A$776,$A99,СВЦЭМ!$B$33:$B$776,S$77)+'СЕТ СН'!$G$14+СВЦЭМ!$D$10+'СЕТ СН'!$G$6-'СЕТ СН'!$G$26</f>
        <v>1496.1213721499998</v>
      </c>
      <c r="T99" s="36">
        <f>SUMIFS(СВЦЭМ!$D$33:$D$776,СВЦЭМ!$A$33:$A$776,$A99,СВЦЭМ!$B$33:$B$776,T$77)+'СЕТ СН'!$G$14+СВЦЭМ!$D$10+'СЕТ СН'!$G$6-'СЕТ СН'!$G$26</f>
        <v>1459.3497531399998</v>
      </c>
      <c r="U99" s="36">
        <f>SUMIFS(СВЦЭМ!$D$33:$D$776,СВЦЭМ!$A$33:$A$776,$A99,СВЦЭМ!$B$33:$B$776,U$77)+'СЕТ СН'!$G$14+СВЦЭМ!$D$10+'СЕТ СН'!$G$6-'СЕТ СН'!$G$26</f>
        <v>1443.92355114</v>
      </c>
      <c r="V99" s="36">
        <f>SUMIFS(СВЦЭМ!$D$33:$D$776,СВЦЭМ!$A$33:$A$776,$A99,СВЦЭМ!$B$33:$B$776,V$77)+'СЕТ СН'!$G$14+СВЦЭМ!$D$10+'СЕТ СН'!$G$6-'СЕТ СН'!$G$26</f>
        <v>1436.4675047999999</v>
      </c>
      <c r="W99" s="36">
        <f>SUMIFS(СВЦЭМ!$D$33:$D$776,СВЦЭМ!$A$33:$A$776,$A99,СВЦЭМ!$B$33:$B$776,W$77)+'СЕТ СН'!$G$14+СВЦЭМ!$D$10+'СЕТ СН'!$G$6-'СЕТ СН'!$G$26</f>
        <v>1452.2598859</v>
      </c>
      <c r="X99" s="36">
        <f>SUMIFS(СВЦЭМ!$D$33:$D$776,СВЦЭМ!$A$33:$A$776,$A99,СВЦЭМ!$B$33:$B$776,X$77)+'СЕТ СН'!$G$14+СВЦЭМ!$D$10+'СЕТ СН'!$G$6-'СЕТ СН'!$G$26</f>
        <v>1473.8967066099999</v>
      </c>
      <c r="Y99" s="36">
        <f>SUMIFS(СВЦЭМ!$D$33:$D$776,СВЦЭМ!$A$33:$A$776,$A99,СВЦЭМ!$B$33:$B$776,Y$77)+'СЕТ СН'!$G$14+СВЦЭМ!$D$10+'СЕТ СН'!$G$6-'СЕТ СН'!$G$26</f>
        <v>1511.2297405700001</v>
      </c>
    </row>
    <row r="100" spans="1:27" ht="15.75" x14ac:dyDescent="0.2">
      <c r="A100" s="35">
        <f t="shared" si="2"/>
        <v>43519</v>
      </c>
      <c r="B100" s="36">
        <f>SUMIFS(СВЦЭМ!$D$33:$D$776,СВЦЭМ!$A$33:$A$776,$A100,СВЦЭМ!$B$33:$B$776,B$77)+'СЕТ СН'!$G$14+СВЦЭМ!$D$10+'СЕТ СН'!$G$6-'СЕТ СН'!$G$26</f>
        <v>1526.0158110299999</v>
      </c>
      <c r="C100" s="36">
        <f>SUMIFS(СВЦЭМ!$D$33:$D$776,СВЦЭМ!$A$33:$A$776,$A100,СВЦЭМ!$B$33:$B$776,C$77)+'СЕТ СН'!$G$14+СВЦЭМ!$D$10+'СЕТ СН'!$G$6-'СЕТ СН'!$G$26</f>
        <v>1529.98389365</v>
      </c>
      <c r="D100" s="36">
        <f>SUMIFS(СВЦЭМ!$D$33:$D$776,СВЦЭМ!$A$33:$A$776,$A100,СВЦЭМ!$B$33:$B$776,D$77)+'СЕТ СН'!$G$14+СВЦЭМ!$D$10+'СЕТ СН'!$G$6-'СЕТ СН'!$G$26</f>
        <v>1521.3096780999999</v>
      </c>
      <c r="E100" s="36">
        <f>SUMIFS(СВЦЭМ!$D$33:$D$776,СВЦЭМ!$A$33:$A$776,$A100,СВЦЭМ!$B$33:$B$776,E$77)+'СЕТ СН'!$G$14+СВЦЭМ!$D$10+'СЕТ СН'!$G$6-'СЕТ СН'!$G$26</f>
        <v>1520.2786284899998</v>
      </c>
      <c r="F100" s="36">
        <f>SUMIFS(СВЦЭМ!$D$33:$D$776,СВЦЭМ!$A$33:$A$776,$A100,СВЦЭМ!$B$33:$B$776,F$77)+'СЕТ СН'!$G$14+СВЦЭМ!$D$10+'СЕТ СН'!$G$6-'СЕТ СН'!$G$26</f>
        <v>1519.3978733499998</v>
      </c>
      <c r="G100" s="36">
        <f>SUMIFS(СВЦЭМ!$D$33:$D$776,СВЦЭМ!$A$33:$A$776,$A100,СВЦЭМ!$B$33:$B$776,G$77)+'СЕТ СН'!$G$14+СВЦЭМ!$D$10+'СЕТ СН'!$G$6-'СЕТ СН'!$G$26</f>
        <v>1518.4692553699997</v>
      </c>
      <c r="H100" s="36">
        <f>SUMIFS(СВЦЭМ!$D$33:$D$776,СВЦЭМ!$A$33:$A$776,$A100,СВЦЭМ!$B$33:$B$776,H$77)+'СЕТ СН'!$G$14+СВЦЭМ!$D$10+'СЕТ СН'!$G$6-'СЕТ СН'!$G$26</f>
        <v>1536.3892100899998</v>
      </c>
      <c r="I100" s="36">
        <f>SUMIFS(СВЦЭМ!$D$33:$D$776,СВЦЭМ!$A$33:$A$776,$A100,СВЦЭМ!$B$33:$B$776,I$77)+'СЕТ СН'!$G$14+СВЦЭМ!$D$10+'СЕТ СН'!$G$6-'СЕТ СН'!$G$26</f>
        <v>1521.4183976499999</v>
      </c>
      <c r="J100" s="36">
        <f>SUMIFS(СВЦЭМ!$D$33:$D$776,СВЦЭМ!$A$33:$A$776,$A100,СВЦЭМ!$B$33:$B$776,J$77)+'СЕТ СН'!$G$14+СВЦЭМ!$D$10+'СЕТ СН'!$G$6-'СЕТ СН'!$G$26</f>
        <v>1499.3398337399999</v>
      </c>
      <c r="K100" s="36">
        <f>SUMIFS(СВЦЭМ!$D$33:$D$776,СВЦЭМ!$A$33:$A$776,$A100,СВЦЭМ!$B$33:$B$776,K$77)+'СЕТ СН'!$G$14+СВЦЭМ!$D$10+'СЕТ СН'!$G$6-'СЕТ СН'!$G$26</f>
        <v>1475.6053018600001</v>
      </c>
      <c r="L100" s="36">
        <f>SUMIFS(СВЦЭМ!$D$33:$D$776,СВЦЭМ!$A$33:$A$776,$A100,СВЦЭМ!$B$33:$B$776,L$77)+'СЕТ СН'!$G$14+СВЦЭМ!$D$10+'СЕТ СН'!$G$6-'СЕТ СН'!$G$26</f>
        <v>1480.2629421000001</v>
      </c>
      <c r="M100" s="36">
        <f>SUMIFS(СВЦЭМ!$D$33:$D$776,СВЦЭМ!$A$33:$A$776,$A100,СВЦЭМ!$B$33:$B$776,M$77)+'СЕТ СН'!$G$14+СВЦЭМ!$D$10+'СЕТ СН'!$G$6-'СЕТ СН'!$G$26</f>
        <v>1491.8298714299999</v>
      </c>
      <c r="N100" s="36">
        <f>SUMIFS(СВЦЭМ!$D$33:$D$776,СВЦЭМ!$A$33:$A$776,$A100,СВЦЭМ!$B$33:$B$776,N$77)+'СЕТ СН'!$G$14+СВЦЭМ!$D$10+'СЕТ СН'!$G$6-'СЕТ СН'!$G$26</f>
        <v>1501.73642109</v>
      </c>
      <c r="O100" s="36">
        <f>SUMIFS(СВЦЭМ!$D$33:$D$776,СВЦЭМ!$A$33:$A$776,$A100,СВЦЭМ!$B$33:$B$776,O$77)+'СЕТ СН'!$G$14+СВЦЭМ!$D$10+'СЕТ СН'!$G$6-'СЕТ СН'!$G$26</f>
        <v>1477.6498546600001</v>
      </c>
      <c r="P100" s="36">
        <f>SUMIFS(СВЦЭМ!$D$33:$D$776,СВЦЭМ!$A$33:$A$776,$A100,СВЦЭМ!$B$33:$B$776,P$77)+'СЕТ СН'!$G$14+СВЦЭМ!$D$10+'СЕТ СН'!$G$6-'СЕТ СН'!$G$26</f>
        <v>1486.1225697099999</v>
      </c>
      <c r="Q100" s="36">
        <f>SUMIFS(СВЦЭМ!$D$33:$D$776,СВЦЭМ!$A$33:$A$776,$A100,СВЦЭМ!$B$33:$B$776,Q$77)+'СЕТ СН'!$G$14+СВЦЭМ!$D$10+'СЕТ СН'!$G$6-'СЕТ СН'!$G$26</f>
        <v>1496.66655115</v>
      </c>
      <c r="R100" s="36">
        <f>SUMIFS(СВЦЭМ!$D$33:$D$776,СВЦЭМ!$A$33:$A$776,$A100,СВЦЭМ!$B$33:$B$776,R$77)+'СЕТ СН'!$G$14+СВЦЭМ!$D$10+'СЕТ СН'!$G$6-'СЕТ СН'!$G$26</f>
        <v>1506.41314685</v>
      </c>
      <c r="S100" s="36">
        <f>SUMIFS(СВЦЭМ!$D$33:$D$776,СВЦЭМ!$A$33:$A$776,$A100,СВЦЭМ!$B$33:$B$776,S$77)+'СЕТ СН'!$G$14+СВЦЭМ!$D$10+'СЕТ СН'!$G$6-'СЕТ СН'!$G$26</f>
        <v>1504.34542513</v>
      </c>
      <c r="T100" s="36">
        <f>SUMIFS(СВЦЭМ!$D$33:$D$776,СВЦЭМ!$A$33:$A$776,$A100,СВЦЭМ!$B$33:$B$776,T$77)+'СЕТ СН'!$G$14+СВЦЭМ!$D$10+'СЕТ СН'!$G$6-'СЕТ СН'!$G$26</f>
        <v>1479.1734426899998</v>
      </c>
      <c r="U100" s="36">
        <f>SUMIFS(СВЦЭМ!$D$33:$D$776,СВЦЭМ!$A$33:$A$776,$A100,СВЦЭМ!$B$33:$B$776,U$77)+'СЕТ СН'!$G$14+СВЦЭМ!$D$10+'СЕТ СН'!$G$6-'СЕТ СН'!$G$26</f>
        <v>1443.77712817</v>
      </c>
      <c r="V100" s="36">
        <f>SUMIFS(СВЦЭМ!$D$33:$D$776,СВЦЭМ!$A$33:$A$776,$A100,СВЦЭМ!$B$33:$B$776,V$77)+'СЕТ СН'!$G$14+СВЦЭМ!$D$10+'СЕТ СН'!$G$6-'СЕТ СН'!$G$26</f>
        <v>1438.2811713199999</v>
      </c>
      <c r="W100" s="36">
        <f>SUMIFS(СВЦЭМ!$D$33:$D$776,СВЦЭМ!$A$33:$A$776,$A100,СВЦЭМ!$B$33:$B$776,W$77)+'СЕТ СН'!$G$14+СВЦЭМ!$D$10+'СЕТ СН'!$G$6-'СЕТ СН'!$G$26</f>
        <v>1440.9037911599999</v>
      </c>
      <c r="X100" s="36">
        <f>SUMIFS(СВЦЭМ!$D$33:$D$776,СВЦЭМ!$A$33:$A$776,$A100,СВЦЭМ!$B$33:$B$776,X$77)+'СЕТ СН'!$G$14+СВЦЭМ!$D$10+'СЕТ СН'!$G$6-'СЕТ СН'!$G$26</f>
        <v>1448.14408546</v>
      </c>
      <c r="Y100" s="36">
        <f>SUMIFS(СВЦЭМ!$D$33:$D$776,СВЦЭМ!$A$33:$A$776,$A100,СВЦЭМ!$B$33:$B$776,Y$77)+'СЕТ СН'!$G$14+СВЦЭМ!$D$10+'СЕТ СН'!$G$6-'СЕТ СН'!$G$26</f>
        <v>1497.2483356500002</v>
      </c>
    </row>
    <row r="101" spans="1:27" ht="15.75" x14ac:dyDescent="0.2">
      <c r="A101" s="35">
        <f t="shared" si="2"/>
        <v>43520</v>
      </c>
      <c r="B101" s="36">
        <f>SUMIFS(СВЦЭМ!$D$33:$D$776,СВЦЭМ!$A$33:$A$776,$A101,СВЦЭМ!$B$33:$B$776,B$77)+'СЕТ СН'!$G$14+СВЦЭМ!$D$10+'СЕТ СН'!$G$6-'СЕТ СН'!$G$26</f>
        <v>1541.8315836900001</v>
      </c>
      <c r="C101" s="36">
        <f>SUMIFS(СВЦЭМ!$D$33:$D$776,СВЦЭМ!$A$33:$A$776,$A101,СВЦЭМ!$B$33:$B$776,C$77)+'СЕТ СН'!$G$14+СВЦЭМ!$D$10+'СЕТ СН'!$G$6-'СЕТ СН'!$G$26</f>
        <v>1566.8982793599998</v>
      </c>
      <c r="D101" s="36">
        <f>SUMIFS(СВЦЭМ!$D$33:$D$776,СВЦЭМ!$A$33:$A$776,$A101,СВЦЭМ!$B$33:$B$776,D$77)+'СЕТ СН'!$G$14+СВЦЭМ!$D$10+'СЕТ СН'!$G$6-'СЕТ СН'!$G$26</f>
        <v>1584.0877624300001</v>
      </c>
      <c r="E101" s="36">
        <f>SUMIFS(СВЦЭМ!$D$33:$D$776,СВЦЭМ!$A$33:$A$776,$A101,СВЦЭМ!$B$33:$B$776,E$77)+'СЕТ СН'!$G$14+СВЦЭМ!$D$10+'СЕТ СН'!$G$6-'СЕТ СН'!$G$26</f>
        <v>1597.8254349599997</v>
      </c>
      <c r="F101" s="36">
        <f>SUMIFS(СВЦЭМ!$D$33:$D$776,СВЦЭМ!$A$33:$A$776,$A101,СВЦЭМ!$B$33:$B$776,F$77)+'СЕТ СН'!$G$14+СВЦЭМ!$D$10+'СЕТ СН'!$G$6-'СЕТ СН'!$G$26</f>
        <v>1607.9897564600001</v>
      </c>
      <c r="G101" s="36">
        <f>SUMIFS(СВЦЭМ!$D$33:$D$776,СВЦЭМ!$A$33:$A$776,$A101,СВЦЭМ!$B$33:$B$776,G$77)+'СЕТ СН'!$G$14+СВЦЭМ!$D$10+'СЕТ СН'!$G$6-'СЕТ СН'!$G$26</f>
        <v>1605.0472218199998</v>
      </c>
      <c r="H101" s="36">
        <f>SUMIFS(СВЦЭМ!$D$33:$D$776,СВЦЭМ!$A$33:$A$776,$A101,СВЦЭМ!$B$33:$B$776,H$77)+'СЕТ СН'!$G$14+СВЦЭМ!$D$10+'СЕТ СН'!$G$6-'СЕТ СН'!$G$26</f>
        <v>1589.7406137399998</v>
      </c>
      <c r="I101" s="36">
        <f>SUMIFS(СВЦЭМ!$D$33:$D$776,СВЦЭМ!$A$33:$A$776,$A101,СВЦЭМ!$B$33:$B$776,I$77)+'СЕТ СН'!$G$14+СВЦЭМ!$D$10+'СЕТ СН'!$G$6-'СЕТ СН'!$G$26</f>
        <v>1572.9493139699998</v>
      </c>
      <c r="J101" s="36">
        <f>SUMIFS(СВЦЭМ!$D$33:$D$776,СВЦЭМ!$A$33:$A$776,$A101,СВЦЭМ!$B$33:$B$776,J$77)+'СЕТ СН'!$G$14+СВЦЭМ!$D$10+'СЕТ СН'!$G$6-'СЕТ СН'!$G$26</f>
        <v>1510.7586777500001</v>
      </c>
      <c r="K101" s="36">
        <f>SUMIFS(СВЦЭМ!$D$33:$D$776,СВЦЭМ!$A$33:$A$776,$A101,СВЦЭМ!$B$33:$B$776,K$77)+'СЕТ СН'!$G$14+СВЦЭМ!$D$10+'СЕТ СН'!$G$6-'СЕТ СН'!$G$26</f>
        <v>1470.69230062</v>
      </c>
      <c r="L101" s="36">
        <f>SUMIFS(СВЦЭМ!$D$33:$D$776,СВЦЭМ!$A$33:$A$776,$A101,СВЦЭМ!$B$33:$B$776,L$77)+'СЕТ СН'!$G$14+СВЦЭМ!$D$10+'СЕТ СН'!$G$6-'СЕТ СН'!$G$26</f>
        <v>1462.3631127799999</v>
      </c>
      <c r="M101" s="36">
        <f>SUMIFS(СВЦЭМ!$D$33:$D$776,СВЦЭМ!$A$33:$A$776,$A101,СВЦЭМ!$B$33:$B$776,M$77)+'СЕТ СН'!$G$14+СВЦЭМ!$D$10+'СЕТ СН'!$G$6-'СЕТ СН'!$G$26</f>
        <v>1462.9490650799999</v>
      </c>
      <c r="N101" s="36">
        <f>SUMIFS(СВЦЭМ!$D$33:$D$776,СВЦЭМ!$A$33:$A$776,$A101,СВЦЭМ!$B$33:$B$776,N$77)+'СЕТ СН'!$G$14+СВЦЭМ!$D$10+'СЕТ СН'!$G$6-'СЕТ СН'!$G$26</f>
        <v>1458.59122286</v>
      </c>
      <c r="O101" s="36">
        <f>SUMIFS(СВЦЭМ!$D$33:$D$776,СВЦЭМ!$A$33:$A$776,$A101,СВЦЭМ!$B$33:$B$776,O$77)+'СЕТ СН'!$G$14+СВЦЭМ!$D$10+'СЕТ СН'!$G$6-'СЕТ СН'!$G$26</f>
        <v>1435.93793828</v>
      </c>
      <c r="P101" s="36">
        <f>SUMIFS(СВЦЭМ!$D$33:$D$776,СВЦЭМ!$A$33:$A$776,$A101,СВЦЭМ!$B$33:$B$776,P$77)+'СЕТ СН'!$G$14+СВЦЭМ!$D$10+'СЕТ СН'!$G$6-'СЕТ СН'!$G$26</f>
        <v>1443.79452917</v>
      </c>
      <c r="Q101" s="36">
        <f>SUMIFS(СВЦЭМ!$D$33:$D$776,СВЦЭМ!$A$33:$A$776,$A101,СВЦЭМ!$B$33:$B$776,Q$77)+'СЕТ СН'!$G$14+СВЦЭМ!$D$10+'СЕТ СН'!$G$6-'СЕТ СН'!$G$26</f>
        <v>1451.02484592</v>
      </c>
      <c r="R101" s="36">
        <f>SUMIFS(СВЦЭМ!$D$33:$D$776,СВЦЭМ!$A$33:$A$776,$A101,СВЦЭМ!$B$33:$B$776,R$77)+'СЕТ СН'!$G$14+СВЦЭМ!$D$10+'СЕТ СН'!$G$6-'СЕТ СН'!$G$26</f>
        <v>1453.4825181800002</v>
      </c>
      <c r="S101" s="36">
        <f>SUMIFS(СВЦЭМ!$D$33:$D$776,СВЦЭМ!$A$33:$A$776,$A101,СВЦЭМ!$B$33:$B$776,S$77)+'СЕТ СН'!$G$14+СВЦЭМ!$D$10+'СЕТ СН'!$G$6-'СЕТ СН'!$G$26</f>
        <v>1446.1114791</v>
      </c>
      <c r="T101" s="36">
        <f>SUMIFS(СВЦЭМ!$D$33:$D$776,СВЦЭМ!$A$33:$A$776,$A101,СВЦЭМ!$B$33:$B$776,T$77)+'СЕТ СН'!$G$14+СВЦЭМ!$D$10+'СЕТ СН'!$G$6-'СЕТ СН'!$G$26</f>
        <v>1416.56970007</v>
      </c>
      <c r="U101" s="36">
        <f>SUMIFS(СВЦЭМ!$D$33:$D$776,СВЦЭМ!$A$33:$A$776,$A101,СВЦЭМ!$B$33:$B$776,U$77)+'СЕТ СН'!$G$14+СВЦЭМ!$D$10+'СЕТ СН'!$G$6-'СЕТ СН'!$G$26</f>
        <v>1369.68389931</v>
      </c>
      <c r="V101" s="36">
        <f>SUMIFS(СВЦЭМ!$D$33:$D$776,СВЦЭМ!$A$33:$A$776,$A101,СВЦЭМ!$B$33:$B$776,V$77)+'СЕТ СН'!$G$14+СВЦЭМ!$D$10+'СЕТ СН'!$G$6-'СЕТ СН'!$G$26</f>
        <v>1366.9129127800002</v>
      </c>
      <c r="W101" s="36">
        <f>SUMIFS(СВЦЭМ!$D$33:$D$776,СВЦЭМ!$A$33:$A$776,$A101,СВЦЭМ!$B$33:$B$776,W$77)+'СЕТ СН'!$G$14+СВЦЭМ!$D$10+'СЕТ СН'!$G$6-'СЕТ СН'!$G$26</f>
        <v>1381.5181403199999</v>
      </c>
      <c r="X101" s="36">
        <f>SUMIFS(СВЦЭМ!$D$33:$D$776,СВЦЭМ!$A$33:$A$776,$A101,СВЦЭМ!$B$33:$B$776,X$77)+'СЕТ СН'!$G$14+СВЦЭМ!$D$10+'СЕТ СН'!$G$6-'СЕТ СН'!$G$26</f>
        <v>1403.7861068699999</v>
      </c>
      <c r="Y101" s="36">
        <f>SUMIFS(СВЦЭМ!$D$33:$D$776,СВЦЭМ!$A$33:$A$776,$A101,СВЦЭМ!$B$33:$B$776,Y$77)+'СЕТ СН'!$G$14+СВЦЭМ!$D$10+'СЕТ СН'!$G$6-'СЕТ СН'!$G$26</f>
        <v>1478.6473321399999</v>
      </c>
    </row>
    <row r="102" spans="1:27" ht="15.75" x14ac:dyDescent="0.2">
      <c r="A102" s="35">
        <f t="shared" si="2"/>
        <v>43521</v>
      </c>
      <c r="B102" s="36">
        <f>SUMIFS(СВЦЭМ!$D$33:$D$776,СВЦЭМ!$A$33:$A$776,$A102,СВЦЭМ!$B$33:$B$776,B$77)+'СЕТ СН'!$G$14+СВЦЭМ!$D$10+'СЕТ СН'!$G$6-'СЕТ СН'!$G$26</f>
        <v>1518.8735541299998</v>
      </c>
      <c r="C102" s="36">
        <f>SUMIFS(СВЦЭМ!$D$33:$D$776,СВЦЭМ!$A$33:$A$776,$A102,СВЦЭМ!$B$33:$B$776,C$77)+'СЕТ СН'!$G$14+СВЦЭМ!$D$10+'СЕТ СН'!$G$6-'СЕТ СН'!$G$26</f>
        <v>1532.5274180199999</v>
      </c>
      <c r="D102" s="36">
        <f>SUMIFS(СВЦЭМ!$D$33:$D$776,СВЦЭМ!$A$33:$A$776,$A102,СВЦЭМ!$B$33:$B$776,D$77)+'СЕТ СН'!$G$14+СВЦЭМ!$D$10+'СЕТ СН'!$G$6-'СЕТ СН'!$G$26</f>
        <v>1528.7300909000001</v>
      </c>
      <c r="E102" s="36">
        <f>SUMIFS(СВЦЭМ!$D$33:$D$776,СВЦЭМ!$A$33:$A$776,$A102,СВЦЭМ!$B$33:$B$776,E$77)+'СЕТ СН'!$G$14+СВЦЭМ!$D$10+'СЕТ СН'!$G$6-'СЕТ СН'!$G$26</f>
        <v>1532.1504601699999</v>
      </c>
      <c r="F102" s="36">
        <f>SUMIFS(СВЦЭМ!$D$33:$D$776,СВЦЭМ!$A$33:$A$776,$A102,СВЦЭМ!$B$33:$B$776,F$77)+'СЕТ СН'!$G$14+СВЦЭМ!$D$10+'СЕТ СН'!$G$6-'СЕТ СН'!$G$26</f>
        <v>1532.2456334399999</v>
      </c>
      <c r="G102" s="36">
        <f>SUMIFS(СВЦЭМ!$D$33:$D$776,СВЦЭМ!$A$33:$A$776,$A102,СВЦЭМ!$B$33:$B$776,G$77)+'СЕТ СН'!$G$14+СВЦЭМ!$D$10+'СЕТ СН'!$G$6-'СЕТ СН'!$G$26</f>
        <v>1539.4636046199998</v>
      </c>
      <c r="H102" s="36">
        <f>SUMIFS(СВЦЭМ!$D$33:$D$776,СВЦЭМ!$A$33:$A$776,$A102,СВЦЭМ!$B$33:$B$776,H$77)+'СЕТ СН'!$G$14+СВЦЭМ!$D$10+'СЕТ СН'!$G$6-'СЕТ СН'!$G$26</f>
        <v>1553.3184719599999</v>
      </c>
      <c r="I102" s="36">
        <f>SUMIFS(СВЦЭМ!$D$33:$D$776,СВЦЭМ!$A$33:$A$776,$A102,СВЦЭМ!$B$33:$B$776,I$77)+'СЕТ СН'!$G$14+СВЦЭМ!$D$10+'СЕТ СН'!$G$6-'СЕТ СН'!$G$26</f>
        <v>1527.9762418400001</v>
      </c>
      <c r="J102" s="36">
        <f>SUMIFS(СВЦЭМ!$D$33:$D$776,СВЦЭМ!$A$33:$A$776,$A102,СВЦЭМ!$B$33:$B$776,J$77)+'СЕТ СН'!$G$14+СВЦЭМ!$D$10+'СЕТ СН'!$G$6-'СЕТ СН'!$G$26</f>
        <v>1498.6075444200001</v>
      </c>
      <c r="K102" s="36">
        <f>SUMIFS(СВЦЭМ!$D$33:$D$776,СВЦЭМ!$A$33:$A$776,$A102,СВЦЭМ!$B$33:$B$776,K$77)+'СЕТ СН'!$G$14+СВЦЭМ!$D$10+'СЕТ СН'!$G$6-'СЕТ СН'!$G$26</f>
        <v>1474.54209838</v>
      </c>
      <c r="L102" s="36">
        <f>SUMIFS(СВЦЭМ!$D$33:$D$776,СВЦЭМ!$A$33:$A$776,$A102,СВЦЭМ!$B$33:$B$776,L$77)+'СЕТ СН'!$G$14+СВЦЭМ!$D$10+'СЕТ СН'!$G$6-'СЕТ СН'!$G$26</f>
        <v>1478.2676217799999</v>
      </c>
      <c r="M102" s="36">
        <f>SUMIFS(СВЦЭМ!$D$33:$D$776,СВЦЭМ!$A$33:$A$776,$A102,СВЦЭМ!$B$33:$B$776,M$77)+'СЕТ СН'!$G$14+СВЦЭМ!$D$10+'СЕТ СН'!$G$6-'СЕТ СН'!$G$26</f>
        <v>1500.5513819600001</v>
      </c>
      <c r="N102" s="36">
        <f>SUMIFS(СВЦЭМ!$D$33:$D$776,СВЦЭМ!$A$33:$A$776,$A102,СВЦЭМ!$B$33:$B$776,N$77)+'СЕТ СН'!$G$14+СВЦЭМ!$D$10+'СЕТ СН'!$G$6-'СЕТ СН'!$G$26</f>
        <v>1507.1051427100001</v>
      </c>
      <c r="O102" s="36">
        <f>SUMIFS(СВЦЭМ!$D$33:$D$776,СВЦЭМ!$A$33:$A$776,$A102,СВЦЭМ!$B$33:$B$776,O$77)+'СЕТ СН'!$G$14+СВЦЭМ!$D$10+'СЕТ СН'!$G$6-'СЕТ СН'!$G$26</f>
        <v>1495.6979201300001</v>
      </c>
      <c r="P102" s="36">
        <f>SUMIFS(СВЦЭМ!$D$33:$D$776,СВЦЭМ!$A$33:$A$776,$A102,СВЦЭМ!$B$33:$B$776,P$77)+'СЕТ СН'!$G$14+СВЦЭМ!$D$10+'СЕТ СН'!$G$6-'СЕТ СН'!$G$26</f>
        <v>1503.68961115</v>
      </c>
      <c r="Q102" s="36">
        <f>SUMIFS(СВЦЭМ!$D$33:$D$776,СВЦЭМ!$A$33:$A$776,$A102,СВЦЭМ!$B$33:$B$776,Q$77)+'СЕТ СН'!$G$14+СВЦЭМ!$D$10+'СЕТ СН'!$G$6-'СЕТ СН'!$G$26</f>
        <v>1514.7947262099997</v>
      </c>
      <c r="R102" s="36">
        <f>SUMIFS(СВЦЭМ!$D$33:$D$776,СВЦЭМ!$A$33:$A$776,$A102,СВЦЭМ!$B$33:$B$776,R$77)+'СЕТ СН'!$G$14+СВЦЭМ!$D$10+'СЕТ СН'!$G$6-'СЕТ СН'!$G$26</f>
        <v>1516.56985394</v>
      </c>
      <c r="S102" s="36">
        <f>SUMIFS(СВЦЭМ!$D$33:$D$776,СВЦЭМ!$A$33:$A$776,$A102,СВЦЭМ!$B$33:$B$776,S$77)+'СЕТ СН'!$G$14+СВЦЭМ!$D$10+'СЕТ СН'!$G$6-'СЕТ СН'!$G$26</f>
        <v>1516.6858102199999</v>
      </c>
      <c r="T102" s="36">
        <f>SUMIFS(СВЦЭМ!$D$33:$D$776,СВЦЭМ!$A$33:$A$776,$A102,СВЦЭМ!$B$33:$B$776,T$77)+'СЕТ СН'!$G$14+СВЦЭМ!$D$10+'СЕТ СН'!$G$6-'СЕТ СН'!$G$26</f>
        <v>1464.09846926</v>
      </c>
      <c r="U102" s="36">
        <f>SUMIFS(СВЦЭМ!$D$33:$D$776,СВЦЭМ!$A$33:$A$776,$A102,СВЦЭМ!$B$33:$B$776,U$77)+'СЕТ СН'!$G$14+СВЦЭМ!$D$10+'СЕТ СН'!$G$6-'СЕТ СН'!$G$26</f>
        <v>1423.73304072</v>
      </c>
      <c r="V102" s="36">
        <f>SUMIFS(СВЦЭМ!$D$33:$D$776,СВЦЭМ!$A$33:$A$776,$A102,СВЦЭМ!$B$33:$B$776,V$77)+'СЕТ СН'!$G$14+СВЦЭМ!$D$10+'СЕТ СН'!$G$6-'СЕТ СН'!$G$26</f>
        <v>1420.5525787199999</v>
      </c>
      <c r="W102" s="36">
        <f>SUMIFS(СВЦЭМ!$D$33:$D$776,СВЦЭМ!$A$33:$A$776,$A102,СВЦЭМ!$B$33:$B$776,W$77)+'СЕТ СН'!$G$14+СВЦЭМ!$D$10+'СЕТ СН'!$G$6-'СЕТ СН'!$G$26</f>
        <v>1433.2312746</v>
      </c>
      <c r="X102" s="36">
        <f>SUMIFS(СВЦЭМ!$D$33:$D$776,СВЦЭМ!$A$33:$A$776,$A102,СВЦЭМ!$B$33:$B$776,X$77)+'СЕТ СН'!$G$14+СВЦЭМ!$D$10+'СЕТ СН'!$G$6-'СЕТ СН'!$G$26</f>
        <v>1455.7897459199999</v>
      </c>
      <c r="Y102" s="36">
        <f>SUMIFS(СВЦЭМ!$D$33:$D$776,СВЦЭМ!$A$33:$A$776,$A102,СВЦЭМ!$B$33:$B$776,Y$77)+'СЕТ СН'!$G$14+СВЦЭМ!$D$10+'СЕТ СН'!$G$6-'СЕТ СН'!$G$26</f>
        <v>1499.57206443</v>
      </c>
    </row>
    <row r="103" spans="1:27" ht="15.75" x14ac:dyDescent="0.2">
      <c r="A103" s="35">
        <f t="shared" si="2"/>
        <v>43522</v>
      </c>
      <c r="B103" s="36">
        <f>SUMIFS(СВЦЭМ!$D$33:$D$776,СВЦЭМ!$A$33:$A$776,$A103,СВЦЭМ!$B$33:$B$776,B$77)+'СЕТ СН'!$G$14+СВЦЭМ!$D$10+'СЕТ СН'!$G$6-'СЕТ СН'!$G$26</f>
        <v>1528.0000649399999</v>
      </c>
      <c r="C103" s="36">
        <f>SUMIFS(СВЦЭМ!$D$33:$D$776,СВЦЭМ!$A$33:$A$776,$A103,СВЦЭМ!$B$33:$B$776,C$77)+'СЕТ СН'!$G$14+СВЦЭМ!$D$10+'СЕТ СН'!$G$6-'СЕТ СН'!$G$26</f>
        <v>1531.11946906</v>
      </c>
      <c r="D103" s="36">
        <f>SUMIFS(СВЦЭМ!$D$33:$D$776,СВЦЭМ!$A$33:$A$776,$A103,СВЦЭМ!$B$33:$B$776,D$77)+'СЕТ СН'!$G$14+СВЦЭМ!$D$10+'СЕТ СН'!$G$6-'СЕТ СН'!$G$26</f>
        <v>1523.90846779</v>
      </c>
      <c r="E103" s="36">
        <f>SUMIFS(СВЦЭМ!$D$33:$D$776,СВЦЭМ!$A$33:$A$776,$A103,СВЦЭМ!$B$33:$B$776,E$77)+'СЕТ СН'!$G$14+СВЦЭМ!$D$10+'СЕТ СН'!$G$6-'СЕТ СН'!$G$26</f>
        <v>1524.4570703999998</v>
      </c>
      <c r="F103" s="36">
        <f>SUMIFS(СВЦЭМ!$D$33:$D$776,СВЦЭМ!$A$33:$A$776,$A103,СВЦЭМ!$B$33:$B$776,F$77)+'СЕТ СН'!$G$14+СВЦЭМ!$D$10+'СЕТ СН'!$G$6-'СЕТ СН'!$G$26</f>
        <v>1522.7137481</v>
      </c>
      <c r="G103" s="36">
        <f>SUMIFS(СВЦЭМ!$D$33:$D$776,СВЦЭМ!$A$33:$A$776,$A103,СВЦЭМ!$B$33:$B$776,G$77)+'СЕТ СН'!$G$14+СВЦЭМ!$D$10+'СЕТ СН'!$G$6-'СЕТ СН'!$G$26</f>
        <v>1531.03407032</v>
      </c>
      <c r="H103" s="36">
        <f>SUMIFS(СВЦЭМ!$D$33:$D$776,СВЦЭМ!$A$33:$A$776,$A103,СВЦЭМ!$B$33:$B$776,H$77)+'СЕТ СН'!$G$14+СВЦЭМ!$D$10+'СЕТ СН'!$G$6-'СЕТ СН'!$G$26</f>
        <v>1529.0566652899997</v>
      </c>
      <c r="I103" s="36">
        <f>SUMIFS(СВЦЭМ!$D$33:$D$776,СВЦЭМ!$A$33:$A$776,$A103,СВЦЭМ!$B$33:$B$776,I$77)+'СЕТ СН'!$G$14+СВЦЭМ!$D$10+'СЕТ СН'!$G$6-'СЕТ СН'!$G$26</f>
        <v>1496.4778009900001</v>
      </c>
      <c r="J103" s="36">
        <f>SUMIFS(СВЦЭМ!$D$33:$D$776,СВЦЭМ!$A$33:$A$776,$A103,СВЦЭМ!$B$33:$B$776,J$77)+'СЕТ СН'!$G$14+СВЦЭМ!$D$10+'СЕТ СН'!$G$6-'СЕТ СН'!$G$26</f>
        <v>1474.53615769</v>
      </c>
      <c r="K103" s="36">
        <f>SUMIFS(СВЦЭМ!$D$33:$D$776,СВЦЭМ!$A$33:$A$776,$A103,СВЦЭМ!$B$33:$B$776,K$77)+'СЕТ СН'!$G$14+СВЦЭМ!$D$10+'СЕТ СН'!$G$6-'СЕТ СН'!$G$26</f>
        <v>1471.12229557</v>
      </c>
      <c r="L103" s="36">
        <f>SUMIFS(СВЦЭМ!$D$33:$D$776,СВЦЭМ!$A$33:$A$776,$A103,СВЦЭМ!$B$33:$B$776,L$77)+'СЕТ СН'!$G$14+СВЦЭМ!$D$10+'СЕТ СН'!$G$6-'СЕТ СН'!$G$26</f>
        <v>1485.67721278</v>
      </c>
      <c r="M103" s="36">
        <f>SUMIFS(СВЦЭМ!$D$33:$D$776,СВЦЭМ!$A$33:$A$776,$A103,СВЦЭМ!$B$33:$B$776,M$77)+'СЕТ СН'!$G$14+СВЦЭМ!$D$10+'СЕТ СН'!$G$6-'СЕТ СН'!$G$26</f>
        <v>1503.23821013</v>
      </c>
      <c r="N103" s="36">
        <f>SUMIFS(СВЦЭМ!$D$33:$D$776,СВЦЭМ!$A$33:$A$776,$A103,СВЦЭМ!$B$33:$B$776,N$77)+'СЕТ СН'!$G$14+СВЦЭМ!$D$10+'СЕТ СН'!$G$6-'СЕТ СН'!$G$26</f>
        <v>1484.58214335</v>
      </c>
      <c r="O103" s="36">
        <f>SUMIFS(СВЦЭМ!$D$33:$D$776,СВЦЭМ!$A$33:$A$776,$A103,СВЦЭМ!$B$33:$B$776,O$77)+'СЕТ СН'!$G$14+СВЦЭМ!$D$10+'СЕТ СН'!$G$6-'СЕТ СН'!$G$26</f>
        <v>1450.9955921800001</v>
      </c>
      <c r="P103" s="36">
        <f>SUMIFS(СВЦЭМ!$D$33:$D$776,СВЦЭМ!$A$33:$A$776,$A103,СВЦЭМ!$B$33:$B$776,P$77)+'СЕТ СН'!$G$14+СВЦЭМ!$D$10+'СЕТ СН'!$G$6-'СЕТ СН'!$G$26</f>
        <v>1455.30030087</v>
      </c>
      <c r="Q103" s="36">
        <f>SUMIFS(СВЦЭМ!$D$33:$D$776,СВЦЭМ!$A$33:$A$776,$A103,СВЦЭМ!$B$33:$B$776,Q$77)+'СЕТ СН'!$G$14+СВЦЭМ!$D$10+'СЕТ СН'!$G$6-'СЕТ СН'!$G$26</f>
        <v>1468.6579124499999</v>
      </c>
      <c r="R103" s="36">
        <f>SUMIFS(СВЦЭМ!$D$33:$D$776,СВЦЭМ!$A$33:$A$776,$A103,СВЦЭМ!$B$33:$B$776,R$77)+'СЕТ СН'!$G$14+СВЦЭМ!$D$10+'СЕТ СН'!$G$6-'СЕТ СН'!$G$26</f>
        <v>1485.9960346299999</v>
      </c>
      <c r="S103" s="36">
        <f>SUMIFS(СВЦЭМ!$D$33:$D$776,СВЦЭМ!$A$33:$A$776,$A103,СВЦЭМ!$B$33:$B$776,S$77)+'СЕТ СН'!$G$14+СВЦЭМ!$D$10+'СЕТ СН'!$G$6-'СЕТ СН'!$G$26</f>
        <v>1504.5570529400002</v>
      </c>
      <c r="T103" s="36">
        <f>SUMIFS(СВЦЭМ!$D$33:$D$776,СВЦЭМ!$A$33:$A$776,$A103,СВЦЭМ!$B$33:$B$776,T$77)+'СЕТ СН'!$G$14+СВЦЭМ!$D$10+'СЕТ СН'!$G$6-'СЕТ СН'!$G$26</f>
        <v>1459.1828471899998</v>
      </c>
      <c r="U103" s="36">
        <f>SUMIFS(СВЦЭМ!$D$33:$D$776,СВЦЭМ!$A$33:$A$776,$A103,СВЦЭМ!$B$33:$B$776,U$77)+'СЕТ СН'!$G$14+СВЦЭМ!$D$10+'СЕТ СН'!$G$6-'СЕТ СН'!$G$26</f>
        <v>1417.7155025900001</v>
      </c>
      <c r="V103" s="36">
        <f>SUMIFS(СВЦЭМ!$D$33:$D$776,СВЦЭМ!$A$33:$A$776,$A103,СВЦЭМ!$B$33:$B$776,V$77)+'СЕТ СН'!$G$14+СВЦЭМ!$D$10+'СЕТ СН'!$G$6-'СЕТ СН'!$G$26</f>
        <v>1414.0958246600001</v>
      </c>
      <c r="W103" s="36">
        <f>SUMIFS(СВЦЭМ!$D$33:$D$776,СВЦЭМ!$A$33:$A$776,$A103,СВЦЭМ!$B$33:$B$776,W$77)+'СЕТ СН'!$G$14+СВЦЭМ!$D$10+'СЕТ СН'!$G$6-'СЕТ СН'!$G$26</f>
        <v>1427.40070831</v>
      </c>
      <c r="X103" s="36">
        <f>SUMIFS(СВЦЭМ!$D$33:$D$776,СВЦЭМ!$A$33:$A$776,$A103,СВЦЭМ!$B$33:$B$776,X$77)+'СЕТ СН'!$G$14+СВЦЭМ!$D$10+'СЕТ СН'!$G$6-'СЕТ СН'!$G$26</f>
        <v>1447.0636239300002</v>
      </c>
      <c r="Y103" s="36">
        <f>SUMIFS(СВЦЭМ!$D$33:$D$776,СВЦЭМ!$A$33:$A$776,$A103,СВЦЭМ!$B$33:$B$776,Y$77)+'СЕТ СН'!$G$14+СВЦЭМ!$D$10+'СЕТ СН'!$G$6-'СЕТ СН'!$G$26</f>
        <v>1492.4862709700001</v>
      </c>
    </row>
    <row r="104" spans="1:27" ht="15.75" x14ac:dyDescent="0.2">
      <c r="A104" s="35">
        <f t="shared" si="2"/>
        <v>43523</v>
      </c>
      <c r="B104" s="36">
        <f>SUMIFS(СВЦЭМ!$D$33:$D$776,СВЦЭМ!$A$33:$A$776,$A104,СВЦЭМ!$B$33:$B$776,B$77)+'СЕТ СН'!$G$14+СВЦЭМ!$D$10+'СЕТ СН'!$G$6-'СЕТ СН'!$G$26</f>
        <v>1531.6665623999997</v>
      </c>
      <c r="C104" s="36">
        <f>SUMIFS(СВЦЭМ!$D$33:$D$776,СВЦЭМ!$A$33:$A$776,$A104,СВЦЭМ!$B$33:$B$776,C$77)+'СЕТ СН'!$G$14+СВЦЭМ!$D$10+'СЕТ СН'!$G$6-'СЕТ СН'!$G$26</f>
        <v>1567.3024500199999</v>
      </c>
      <c r="D104" s="36">
        <f>SUMIFS(СВЦЭМ!$D$33:$D$776,СВЦЭМ!$A$33:$A$776,$A104,СВЦЭМ!$B$33:$B$776,D$77)+'СЕТ СН'!$G$14+СВЦЭМ!$D$10+'СЕТ СН'!$G$6-'СЕТ СН'!$G$26</f>
        <v>1581.3543343599999</v>
      </c>
      <c r="E104" s="36">
        <f>SUMIFS(СВЦЭМ!$D$33:$D$776,СВЦЭМ!$A$33:$A$776,$A104,СВЦЭМ!$B$33:$B$776,E$77)+'СЕТ СН'!$G$14+СВЦЭМ!$D$10+'СЕТ СН'!$G$6-'СЕТ СН'!$G$26</f>
        <v>1585.6908540999998</v>
      </c>
      <c r="F104" s="36">
        <f>SUMIFS(СВЦЭМ!$D$33:$D$776,СВЦЭМ!$A$33:$A$776,$A104,СВЦЭМ!$B$33:$B$776,F$77)+'СЕТ СН'!$G$14+СВЦЭМ!$D$10+'СЕТ СН'!$G$6-'СЕТ СН'!$G$26</f>
        <v>1579.10457133</v>
      </c>
      <c r="G104" s="36">
        <f>SUMIFS(СВЦЭМ!$D$33:$D$776,СВЦЭМ!$A$33:$A$776,$A104,СВЦЭМ!$B$33:$B$776,G$77)+'СЕТ СН'!$G$14+СВЦЭМ!$D$10+'СЕТ СН'!$G$6-'СЕТ СН'!$G$26</f>
        <v>1555.3524506799999</v>
      </c>
      <c r="H104" s="36">
        <f>SUMIFS(СВЦЭМ!$D$33:$D$776,СВЦЭМ!$A$33:$A$776,$A104,СВЦЭМ!$B$33:$B$776,H$77)+'СЕТ СН'!$G$14+СВЦЭМ!$D$10+'СЕТ СН'!$G$6-'СЕТ СН'!$G$26</f>
        <v>1511.9529197100001</v>
      </c>
      <c r="I104" s="36">
        <f>SUMIFS(СВЦЭМ!$D$33:$D$776,СВЦЭМ!$A$33:$A$776,$A104,СВЦЭМ!$B$33:$B$776,I$77)+'СЕТ СН'!$G$14+СВЦЭМ!$D$10+'СЕТ СН'!$G$6-'СЕТ СН'!$G$26</f>
        <v>1484.0997163900001</v>
      </c>
      <c r="J104" s="36">
        <f>SUMIFS(СВЦЭМ!$D$33:$D$776,СВЦЭМ!$A$33:$A$776,$A104,СВЦЭМ!$B$33:$B$776,J$77)+'СЕТ СН'!$G$14+СВЦЭМ!$D$10+'СЕТ СН'!$G$6-'СЕТ СН'!$G$26</f>
        <v>1468.4502915399999</v>
      </c>
      <c r="K104" s="36">
        <f>SUMIFS(СВЦЭМ!$D$33:$D$776,СВЦЭМ!$A$33:$A$776,$A104,СВЦЭМ!$B$33:$B$776,K$77)+'СЕТ СН'!$G$14+СВЦЭМ!$D$10+'СЕТ СН'!$G$6-'СЕТ СН'!$G$26</f>
        <v>1471.8377449199997</v>
      </c>
      <c r="L104" s="36">
        <f>SUMIFS(СВЦЭМ!$D$33:$D$776,СВЦЭМ!$A$33:$A$776,$A104,СВЦЭМ!$B$33:$B$776,L$77)+'СЕТ СН'!$G$14+СВЦЭМ!$D$10+'СЕТ СН'!$G$6-'СЕТ СН'!$G$26</f>
        <v>1475.2241296900002</v>
      </c>
      <c r="M104" s="36">
        <f>SUMIFS(СВЦЭМ!$D$33:$D$776,СВЦЭМ!$A$33:$A$776,$A104,СВЦЭМ!$B$33:$B$776,M$77)+'СЕТ СН'!$G$14+СВЦЭМ!$D$10+'СЕТ СН'!$G$6-'СЕТ СН'!$G$26</f>
        <v>1488.39243459</v>
      </c>
      <c r="N104" s="36">
        <f>SUMIFS(СВЦЭМ!$D$33:$D$776,СВЦЭМ!$A$33:$A$776,$A104,СВЦЭМ!$B$33:$B$776,N$77)+'СЕТ СН'!$G$14+СВЦЭМ!$D$10+'СЕТ СН'!$G$6-'СЕТ СН'!$G$26</f>
        <v>1486.0483352199999</v>
      </c>
      <c r="O104" s="36">
        <f>SUMIFS(СВЦЭМ!$D$33:$D$776,СВЦЭМ!$A$33:$A$776,$A104,СВЦЭМ!$B$33:$B$776,O$77)+'СЕТ СН'!$G$14+СВЦЭМ!$D$10+'СЕТ СН'!$G$6-'СЕТ СН'!$G$26</f>
        <v>1434.6610122900001</v>
      </c>
      <c r="P104" s="36">
        <f>SUMIFS(СВЦЭМ!$D$33:$D$776,СВЦЭМ!$A$33:$A$776,$A104,СВЦЭМ!$B$33:$B$776,P$77)+'СЕТ СН'!$G$14+СВЦЭМ!$D$10+'СЕТ СН'!$G$6-'СЕТ СН'!$G$26</f>
        <v>1437.2309622500002</v>
      </c>
      <c r="Q104" s="36">
        <f>SUMIFS(СВЦЭМ!$D$33:$D$776,СВЦЭМ!$A$33:$A$776,$A104,СВЦЭМ!$B$33:$B$776,Q$77)+'СЕТ СН'!$G$14+СВЦЭМ!$D$10+'СЕТ СН'!$G$6-'СЕТ СН'!$G$26</f>
        <v>1445.0085296100001</v>
      </c>
      <c r="R104" s="36">
        <f>SUMIFS(СВЦЭМ!$D$33:$D$776,СВЦЭМ!$A$33:$A$776,$A104,СВЦЭМ!$B$33:$B$776,R$77)+'СЕТ СН'!$G$14+СВЦЭМ!$D$10+'СЕТ СН'!$G$6-'СЕТ СН'!$G$26</f>
        <v>1437.26734414</v>
      </c>
      <c r="S104" s="36">
        <f>SUMIFS(СВЦЭМ!$D$33:$D$776,СВЦЭМ!$A$33:$A$776,$A104,СВЦЭМ!$B$33:$B$776,S$77)+'СЕТ СН'!$G$14+СВЦЭМ!$D$10+'СЕТ СН'!$G$6-'СЕТ СН'!$G$26</f>
        <v>1437.6130218799999</v>
      </c>
      <c r="T104" s="36">
        <f>SUMIFS(СВЦЭМ!$D$33:$D$776,СВЦЭМ!$A$33:$A$776,$A104,СВЦЭМ!$B$33:$B$776,T$77)+'СЕТ СН'!$G$14+СВЦЭМ!$D$10+'СЕТ СН'!$G$6-'СЕТ СН'!$G$26</f>
        <v>1423.98773712</v>
      </c>
      <c r="U104" s="36">
        <f>SUMIFS(СВЦЭМ!$D$33:$D$776,СВЦЭМ!$A$33:$A$776,$A104,СВЦЭМ!$B$33:$B$776,U$77)+'СЕТ СН'!$G$14+СВЦЭМ!$D$10+'СЕТ СН'!$G$6-'СЕТ СН'!$G$26</f>
        <v>1393.0989852600001</v>
      </c>
      <c r="V104" s="36">
        <f>SUMIFS(СВЦЭМ!$D$33:$D$776,СВЦЭМ!$A$33:$A$776,$A104,СВЦЭМ!$B$33:$B$776,V$77)+'СЕТ СН'!$G$14+СВЦЭМ!$D$10+'СЕТ СН'!$G$6-'СЕТ СН'!$G$26</f>
        <v>1387.87606704</v>
      </c>
      <c r="W104" s="36">
        <f>SUMIFS(СВЦЭМ!$D$33:$D$776,СВЦЭМ!$A$33:$A$776,$A104,СВЦЭМ!$B$33:$B$776,W$77)+'СЕТ СН'!$G$14+СВЦЭМ!$D$10+'СЕТ СН'!$G$6-'СЕТ СН'!$G$26</f>
        <v>1402.5168577700001</v>
      </c>
      <c r="X104" s="36">
        <f>SUMIFS(СВЦЭМ!$D$33:$D$776,СВЦЭМ!$A$33:$A$776,$A104,СВЦЭМ!$B$33:$B$776,X$77)+'СЕТ СН'!$G$14+СВЦЭМ!$D$10+'СЕТ СН'!$G$6-'СЕТ СН'!$G$26</f>
        <v>1431.0397702300002</v>
      </c>
      <c r="Y104" s="36">
        <f>SUMIFS(СВЦЭМ!$D$33:$D$776,СВЦЭМ!$A$33:$A$776,$A104,СВЦЭМ!$B$33:$B$776,Y$77)+'СЕТ СН'!$G$14+СВЦЭМ!$D$10+'СЕТ СН'!$G$6-'СЕТ СН'!$G$26</f>
        <v>1476.5735485499999</v>
      </c>
    </row>
    <row r="105" spans="1:27" ht="15.75" x14ac:dyDescent="0.2">
      <c r="A105" s="35">
        <f t="shared" si="2"/>
        <v>43524</v>
      </c>
      <c r="B105" s="36">
        <f>SUMIFS(СВЦЭМ!$D$33:$D$776,СВЦЭМ!$A$33:$A$776,$A105,СВЦЭМ!$B$33:$B$776,B$77)+'СЕТ СН'!$G$14+СВЦЭМ!$D$10+'СЕТ СН'!$G$6-'СЕТ СН'!$G$26</f>
        <v>1524.6888735499997</v>
      </c>
      <c r="C105" s="36">
        <f>SUMIFS(СВЦЭМ!$D$33:$D$776,СВЦЭМ!$A$33:$A$776,$A105,СВЦЭМ!$B$33:$B$776,C$77)+'СЕТ СН'!$G$14+СВЦЭМ!$D$10+'СЕТ СН'!$G$6-'СЕТ СН'!$G$26</f>
        <v>1552.8859957699997</v>
      </c>
      <c r="D105" s="36">
        <f>SUMIFS(СВЦЭМ!$D$33:$D$776,СВЦЭМ!$A$33:$A$776,$A105,СВЦЭМ!$B$33:$B$776,D$77)+'СЕТ СН'!$G$14+СВЦЭМ!$D$10+'СЕТ СН'!$G$6-'СЕТ СН'!$G$26</f>
        <v>1565.1712839900001</v>
      </c>
      <c r="E105" s="36">
        <f>SUMIFS(СВЦЭМ!$D$33:$D$776,СВЦЭМ!$A$33:$A$776,$A105,СВЦЭМ!$B$33:$B$776,E$77)+'СЕТ СН'!$G$14+СВЦЭМ!$D$10+'СЕТ СН'!$G$6-'СЕТ СН'!$G$26</f>
        <v>1566.66248455</v>
      </c>
      <c r="F105" s="36">
        <f>SUMIFS(СВЦЭМ!$D$33:$D$776,СВЦЭМ!$A$33:$A$776,$A105,СВЦЭМ!$B$33:$B$776,F$77)+'СЕТ СН'!$G$14+СВЦЭМ!$D$10+'СЕТ СН'!$G$6-'СЕТ СН'!$G$26</f>
        <v>1561.5997678899998</v>
      </c>
      <c r="G105" s="36">
        <f>SUMIFS(СВЦЭМ!$D$33:$D$776,СВЦЭМ!$A$33:$A$776,$A105,СВЦЭМ!$B$33:$B$776,G$77)+'СЕТ СН'!$G$14+СВЦЭМ!$D$10+'СЕТ СН'!$G$6-'СЕТ СН'!$G$26</f>
        <v>1548.1511232799999</v>
      </c>
      <c r="H105" s="36">
        <f>SUMIFS(СВЦЭМ!$D$33:$D$776,СВЦЭМ!$A$33:$A$776,$A105,СВЦЭМ!$B$33:$B$776,H$77)+'СЕТ СН'!$G$14+СВЦЭМ!$D$10+'СЕТ СН'!$G$6-'СЕТ СН'!$G$26</f>
        <v>1520.2585275399997</v>
      </c>
      <c r="I105" s="36">
        <f>SUMIFS(СВЦЭМ!$D$33:$D$776,СВЦЭМ!$A$33:$A$776,$A105,СВЦЭМ!$B$33:$B$776,I$77)+'СЕТ СН'!$G$14+СВЦЭМ!$D$10+'СЕТ СН'!$G$6-'СЕТ СН'!$G$26</f>
        <v>1495.6981517999998</v>
      </c>
      <c r="J105" s="36">
        <f>SUMIFS(СВЦЭМ!$D$33:$D$776,СВЦЭМ!$A$33:$A$776,$A105,СВЦЭМ!$B$33:$B$776,J$77)+'СЕТ СН'!$G$14+СВЦЭМ!$D$10+'СЕТ СН'!$G$6-'СЕТ СН'!$G$26</f>
        <v>1479.9617539999999</v>
      </c>
      <c r="K105" s="36">
        <f>SUMIFS(СВЦЭМ!$D$33:$D$776,СВЦЭМ!$A$33:$A$776,$A105,СВЦЭМ!$B$33:$B$776,K$77)+'СЕТ СН'!$G$14+СВЦЭМ!$D$10+'СЕТ СН'!$G$6-'СЕТ СН'!$G$26</f>
        <v>1484.0086639199999</v>
      </c>
      <c r="L105" s="36">
        <f>SUMIFS(СВЦЭМ!$D$33:$D$776,СВЦЭМ!$A$33:$A$776,$A105,СВЦЭМ!$B$33:$B$776,L$77)+'СЕТ СН'!$G$14+СВЦЭМ!$D$10+'СЕТ СН'!$G$6-'СЕТ СН'!$G$26</f>
        <v>1488.6561001599998</v>
      </c>
      <c r="M105" s="36">
        <f>SUMIFS(СВЦЭМ!$D$33:$D$776,СВЦЭМ!$A$33:$A$776,$A105,СВЦЭМ!$B$33:$B$776,M$77)+'СЕТ СН'!$G$14+СВЦЭМ!$D$10+'СЕТ СН'!$G$6-'СЕТ СН'!$G$26</f>
        <v>1504.6169534699998</v>
      </c>
      <c r="N105" s="36">
        <f>SUMIFS(СВЦЭМ!$D$33:$D$776,СВЦЭМ!$A$33:$A$776,$A105,СВЦЭМ!$B$33:$B$776,N$77)+'СЕТ СН'!$G$14+СВЦЭМ!$D$10+'СЕТ СН'!$G$6-'СЕТ СН'!$G$26</f>
        <v>1489.1130327400001</v>
      </c>
      <c r="O105" s="36">
        <f>SUMIFS(СВЦЭМ!$D$33:$D$776,СВЦЭМ!$A$33:$A$776,$A105,СВЦЭМ!$B$33:$B$776,O$77)+'СЕТ СН'!$G$14+СВЦЭМ!$D$10+'СЕТ СН'!$G$6-'СЕТ СН'!$G$26</f>
        <v>1461.2289145199998</v>
      </c>
      <c r="P105" s="36">
        <f>SUMIFS(СВЦЭМ!$D$33:$D$776,СВЦЭМ!$A$33:$A$776,$A105,СВЦЭМ!$B$33:$B$776,P$77)+'СЕТ СН'!$G$14+СВЦЭМ!$D$10+'СЕТ СН'!$G$6-'СЕТ СН'!$G$26</f>
        <v>1465.7406604799999</v>
      </c>
      <c r="Q105" s="36">
        <f>SUMIFS(СВЦЭМ!$D$33:$D$776,СВЦЭМ!$A$33:$A$776,$A105,СВЦЭМ!$B$33:$B$776,Q$77)+'СЕТ СН'!$G$14+СВЦЭМ!$D$10+'СЕТ СН'!$G$6-'СЕТ СН'!$G$26</f>
        <v>1472.3122012999997</v>
      </c>
      <c r="R105" s="36">
        <f>SUMIFS(СВЦЭМ!$D$33:$D$776,СВЦЭМ!$A$33:$A$776,$A105,СВЦЭМ!$B$33:$B$776,R$77)+'СЕТ СН'!$G$14+СВЦЭМ!$D$10+'СЕТ СН'!$G$6-'СЕТ СН'!$G$26</f>
        <v>1465.3547842200001</v>
      </c>
      <c r="S105" s="36">
        <f>SUMIFS(СВЦЭМ!$D$33:$D$776,СВЦЭМ!$A$33:$A$776,$A105,СВЦЭМ!$B$33:$B$776,S$77)+'СЕТ СН'!$G$14+СВЦЭМ!$D$10+'СЕТ СН'!$G$6-'СЕТ СН'!$G$26</f>
        <v>1460.4190262299999</v>
      </c>
      <c r="T105" s="36">
        <f>SUMIFS(СВЦЭМ!$D$33:$D$776,СВЦЭМ!$A$33:$A$776,$A105,СВЦЭМ!$B$33:$B$776,T$77)+'СЕТ СН'!$G$14+СВЦЭМ!$D$10+'СЕТ СН'!$G$6-'СЕТ СН'!$G$26</f>
        <v>1425.46644212</v>
      </c>
      <c r="U105" s="36">
        <f>SUMIFS(СВЦЭМ!$D$33:$D$776,СВЦЭМ!$A$33:$A$776,$A105,СВЦЭМ!$B$33:$B$776,U$77)+'СЕТ СН'!$G$14+СВЦЭМ!$D$10+'СЕТ СН'!$G$6-'СЕТ СН'!$G$26</f>
        <v>1400.03346592</v>
      </c>
      <c r="V105" s="36">
        <f>SUMIFS(СВЦЭМ!$D$33:$D$776,СВЦЭМ!$A$33:$A$776,$A105,СВЦЭМ!$B$33:$B$776,V$77)+'СЕТ СН'!$G$14+СВЦЭМ!$D$10+'СЕТ СН'!$G$6-'СЕТ СН'!$G$26</f>
        <v>1394.0912610599999</v>
      </c>
      <c r="W105" s="36">
        <f>SUMIFS(СВЦЭМ!$D$33:$D$776,СВЦЭМ!$A$33:$A$776,$A105,СВЦЭМ!$B$33:$B$776,W$77)+'СЕТ СН'!$G$14+СВЦЭМ!$D$10+'СЕТ СН'!$G$6-'СЕТ СН'!$G$26</f>
        <v>1416.6599995300001</v>
      </c>
      <c r="X105" s="36">
        <f>SUMIFS(СВЦЭМ!$D$33:$D$776,СВЦЭМ!$A$33:$A$776,$A105,СВЦЭМ!$B$33:$B$776,X$77)+'СЕТ СН'!$G$14+СВЦЭМ!$D$10+'СЕТ СН'!$G$6-'СЕТ СН'!$G$26</f>
        <v>1440.51373089</v>
      </c>
      <c r="Y105" s="36">
        <f>SUMIFS(СВЦЭМ!$D$33:$D$776,СВЦЭМ!$A$33:$A$776,$A105,СВЦЭМ!$B$33:$B$776,Y$77)+'СЕТ СН'!$G$14+СВЦЭМ!$D$10+'СЕТ СН'!$G$6-'СЕТ СН'!$G$26</f>
        <v>1487.4248847399999</v>
      </c>
    </row>
    <row r="106" spans="1:27" ht="15.75" x14ac:dyDescent="0.2">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7" ht="15.75"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7" ht="12.75" customHeight="1" x14ac:dyDescent="0.2">
      <c r="A108" s="137" t="s">
        <v>7</v>
      </c>
      <c r="B108" s="131" t="s">
        <v>72</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3"/>
    </row>
    <row r="109" spans="1:27" ht="12.75" customHeight="1" x14ac:dyDescent="0.2">
      <c r="A109" s="138"/>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6"/>
    </row>
    <row r="110" spans="1:27" ht="12.75" customHeight="1" x14ac:dyDescent="0.2">
      <c r="A110" s="139"/>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7" ht="15.75" customHeight="1" x14ac:dyDescent="0.2">
      <c r="A111" s="35" t="str">
        <f>A78</f>
        <v>01.02.2019</v>
      </c>
      <c r="B111" s="36">
        <f>SUMIFS(СВЦЭМ!$D$33:$D$776,СВЦЭМ!$A$33:$A$776,$A111,СВЦЭМ!$B$33:$B$776,B$110)+'СЕТ СН'!$H$14+СВЦЭМ!$D$10+'СЕТ СН'!$H$6-'СЕТ СН'!$H$26</f>
        <v>1568.38996877</v>
      </c>
      <c r="C111" s="36">
        <f>SUMIFS(СВЦЭМ!$D$33:$D$776,СВЦЭМ!$A$33:$A$776,$A111,СВЦЭМ!$B$33:$B$776,C$110)+'СЕТ СН'!$H$14+СВЦЭМ!$D$10+'СЕТ СН'!$H$6-'СЕТ СН'!$H$26</f>
        <v>1598.99950023</v>
      </c>
      <c r="D111" s="36">
        <f>SUMIFS(СВЦЭМ!$D$33:$D$776,СВЦЭМ!$A$33:$A$776,$A111,СВЦЭМ!$B$33:$B$776,D$110)+'СЕТ СН'!$H$14+СВЦЭМ!$D$10+'СЕТ СН'!$H$6-'СЕТ СН'!$H$26</f>
        <v>1616.6357033099998</v>
      </c>
      <c r="E111" s="36">
        <f>SUMIFS(СВЦЭМ!$D$33:$D$776,СВЦЭМ!$A$33:$A$776,$A111,СВЦЭМ!$B$33:$B$776,E$110)+'СЕТ СН'!$H$14+СВЦЭМ!$D$10+'СЕТ СН'!$H$6-'СЕТ СН'!$H$26</f>
        <v>1615.6429410699998</v>
      </c>
      <c r="F111" s="36">
        <f>SUMIFS(СВЦЭМ!$D$33:$D$776,СВЦЭМ!$A$33:$A$776,$A111,СВЦЭМ!$B$33:$B$776,F$110)+'СЕТ СН'!$H$14+СВЦЭМ!$D$10+'СЕТ СН'!$H$6-'СЕТ СН'!$H$26</f>
        <v>1608.2472956199999</v>
      </c>
      <c r="G111" s="36">
        <f>SUMIFS(СВЦЭМ!$D$33:$D$776,СВЦЭМ!$A$33:$A$776,$A111,СВЦЭМ!$B$33:$B$776,G$110)+'СЕТ СН'!$H$14+СВЦЭМ!$D$10+'СЕТ СН'!$H$6-'СЕТ СН'!$H$26</f>
        <v>1591.59332748</v>
      </c>
      <c r="H111" s="36">
        <f>SUMIFS(СВЦЭМ!$D$33:$D$776,СВЦЭМ!$A$33:$A$776,$A111,СВЦЭМ!$B$33:$B$776,H$110)+'СЕТ СН'!$H$14+СВЦЭМ!$D$10+'СЕТ СН'!$H$6-'СЕТ СН'!$H$26</f>
        <v>1538.7116943699998</v>
      </c>
      <c r="I111" s="36">
        <f>SUMIFS(СВЦЭМ!$D$33:$D$776,СВЦЭМ!$A$33:$A$776,$A111,СВЦЭМ!$B$33:$B$776,I$110)+'СЕТ СН'!$H$14+СВЦЭМ!$D$10+'СЕТ СН'!$H$6-'СЕТ СН'!$H$26</f>
        <v>1510.73969541</v>
      </c>
      <c r="J111" s="36">
        <f>SUMIFS(СВЦЭМ!$D$33:$D$776,СВЦЭМ!$A$33:$A$776,$A111,СВЦЭМ!$B$33:$B$776,J$110)+'СЕТ СН'!$H$14+СВЦЭМ!$D$10+'СЕТ СН'!$H$6-'СЕТ СН'!$H$26</f>
        <v>1475.48880012</v>
      </c>
      <c r="K111" s="36">
        <f>SUMIFS(СВЦЭМ!$D$33:$D$776,СВЦЭМ!$A$33:$A$776,$A111,СВЦЭМ!$B$33:$B$776,K$110)+'СЕТ СН'!$H$14+СВЦЭМ!$D$10+'СЕТ СН'!$H$6-'СЕТ СН'!$H$26</f>
        <v>1465.4569494999998</v>
      </c>
      <c r="L111" s="36">
        <f>SUMIFS(СВЦЭМ!$D$33:$D$776,СВЦЭМ!$A$33:$A$776,$A111,СВЦЭМ!$B$33:$B$776,L$110)+'СЕТ СН'!$H$14+СВЦЭМ!$D$10+'СЕТ СН'!$H$6-'СЕТ СН'!$H$26</f>
        <v>1466.3882305999998</v>
      </c>
      <c r="M111" s="36">
        <f>SUMIFS(СВЦЭМ!$D$33:$D$776,СВЦЭМ!$A$33:$A$776,$A111,СВЦЭМ!$B$33:$B$776,M$110)+'СЕТ СН'!$H$14+СВЦЭМ!$D$10+'СЕТ СН'!$H$6-'СЕТ СН'!$H$26</f>
        <v>1481.18572421</v>
      </c>
      <c r="N111" s="36">
        <f>SUMIFS(СВЦЭМ!$D$33:$D$776,СВЦЭМ!$A$33:$A$776,$A111,СВЦЭМ!$B$33:$B$776,N$110)+'СЕТ СН'!$H$14+СВЦЭМ!$D$10+'СЕТ СН'!$H$6-'СЕТ СН'!$H$26</f>
        <v>1483.22963078</v>
      </c>
      <c r="O111" s="36">
        <f>SUMIFS(СВЦЭМ!$D$33:$D$776,СВЦЭМ!$A$33:$A$776,$A111,СВЦЭМ!$B$33:$B$776,O$110)+'СЕТ СН'!$H$14+СВЦЭМ!$D$10+'СЕТ СН'!$H$6-'СЕТ СН'!$H$26</f>
        <v>1450.5571520899998</v>
      </c>
      <c r="P111" s="36">
        <f>SUMIFS(СВЦЭМ!$D$33:$D$776,СВЦЭМ!$A$33:$A$776,$A111,СВЦЭМ!$B$33:$B$776,P$110)+'СЕТ СН'!$H$14+СВЦЭМ!$D$10+'СЕТ СН'!$H$6-'СЕТ СН'!$H$26</f>
        <v>1456.5976662999999</v>
      </c>
      <c r="Q111" s="36">
        <f>SUMIFS(СВЦЭМ!$D$33:$D$776,СВЦЭМ!$A$33:$A$776,$A111,СВЦЭМ!$B$33:$B$776,Q$110)+'СЕТ СН'!$H$14+СВЦЭМ!$D$10+'СЕТ СН'!$H$6-'СЕТ СН'!$H$26</f>
        <v>1466.7179967299999</v>
      </c>
      <c r="R111" s="36">
        <f>SUMIFS(СВЦЭМ!$D$33:$D$776,СВЦЭМ!$A$33:$A$776,$A111,СВЦЭМ!$B$33:$B$776,R$110)+'СЕТ СН'!$H$14+СВЦЭМ!$D$10+'СЕТ СН'!$H$6-'СЕТ СН'!$H$26</f>
        <v>1467.5403855599998</v>
      </c>
      <c r="S111" s="36">
        <f>SUMIFS(СВЦЭМ!$D$33:$D$776,СВЦЭМ!$A$33:$A$776,$A111,СВЦЭМ!$B$33:$B$776,S$110)+'СЕТ СН'!$H$14+СВЦЭМ!$D$10+'СЕТ СН'!$H$6-'СЕТ СН'!$H$26</f>
        <v>1445.2557775499999</v>
      </c>
      <c r="T111" s="36">
        <f>SUMIFS(СВЦЭМ!$D$33:$D$776,СВЦЭМ!$A$33:$A$776,$A111,СВЦЭМ!$B$33:$B$776,T$110)+'СЕТ СН'!$H$14+СВЦЭМ!$D$10+'СЕТ СН'!$H$6-'СЕТ СН'!$H$26</f>
        <v>1415.7757796999999</v>
      </c>
      <c r="U111" s="36">
        <f>SUMIFS(СВЦЭМ!$D$33:$D$776,СВЦЭМ!$A$33:$A$776,$A111,СВЦЭМ!$B$33:$B$776,U$110)+'СЕТ СН'!$H$14+СВЦЭМ!$D$10+'СЕТ СН'!$H$6-'СЕТ СН'!$H$26</f>
        <v>1416.4456995399999</v>
      </c>
      <c r="V111" s="36">
        <f>SUMIFS(СВЦЭМ!$D$33:$D$776,СВЦЭМ!$A$33:$A$776,$A111,СВЦЭМ!$B$33:$B$776,V$110)+'СЕТ СН'!$H$14+СВЦЭМ!$D$10+'СЕТ СН'!$H$6-'СЕТ СН'!$H$26</f>
        <v>1440.75457278</v>
      </c>
      <c r="W111" s="36">
        <f>SUMIFS(СВЦЭМ!$D$33:$D$776,СВЦЭМ!$A$33:$A$776,$A111,СВЦЭМ!$B$33:$B$776,W$110)+'СЕТ СН'!$H$14+СВЦЭМ!$D$10+'СЕТ СН'!$H$6-'СЕТ СН'!$H$26</f>
        <v>1460.5631348099998</v>
      </c>
      <c r="X111" s="36">
        <f>SUMIFS(СВЦЭМ!$D$33:$D$776,СВЦЭМ!$A$33:$A$776,$A111,СВЦЭМ!$B$33:$B$776,X$110)+'СЕТ СН'!$H$14+СВЦЭМ!$D$10+'СЕТ СН'!$H$6-'СЕТ СН'!$H$26</f>
        <v>1474.2088023199999</v>
      </c>
      <c r="Y111" s="36">
        <f>SUMIFS(СВЦЭМ!$D$33:$D$776,СВЦЭМ!$A$33:$A$776,$A111,СВЦЭМ!$B$33:$B$776,Y$110)+'СЕТ СН'!$H$14+СВЦЭМ!$D$10+'СЕТ СН'!$H$6-'СЕТ СН'!$H$26</f>
        <v>1487.1955067599999</v>
      </c>
      <c r="AA111" s="45"/>
    </row>
    <row r="112" spans="1:27" ht="15.75" x14ac:dyDescent="0.2">
      <c r="A112" s="35">
        <f>A111+1</f>
        <v>43498</v>
      </c>
      <c r="B112" s="36">
        <f>SUMIFS(СВЦЭМ!$D$33:$D$776,СВЦЭМ!$A$33:$A$776,$A112,СВЦЭМ!$B$33:$B$776,B$110)+'СЕТ СН'!$H$14+СВЦЭМ!$D$10+'СЕТ СН'!$H$6-'СЕТ СН'!$H$26</f>
        <v>1580.8091051099998</v>
      </c>
      <c r="C112" s="36">
        <f>SUMIFS(СВЦЭМ!$D$33:$D$776,СВЦЭМ!$A$33:$A$776,$A112,СВЦЭМ!$B$33:$B$776,C$110)+'СЕТ СН'!$H$14+СВЦЭМ!$D$10+'СЕТ СН'!$H$6-'СЕТ СН'!$H$26</f>
        <v>1585.5642454099998</v>
      </c>
      <c r="D112" s="36">
        <f>SUMIFS(СВЦЭМ!$D$33:$D$776,СВЦЭМ!$A$33:$A$776,$A112,СВЦЭМ!$B$33:$B$776,D$110)+'СЕТ СН'!$H$14+СВЦЭМ!$D$10+'СЕТ СН'!$H$6-'СЕТ СН'!$H$26</f>
        <v>1588.8141313299998</v>
      </c>
      <c r="E112" s="36">
        <f>SUMIFS(СВЦЭМ!$D$33:$D$776,СВЦЭМ!$A$33:$A$776,$A112,СВЦЭМ!$B$33:$B$776,E$110)+'СЕТ СН'!$H$14+СВЦЭМ!$D$10+'СЕТ СН'!$H$6-'СЕТ СН'!$H$26</f>
        <v>1602.1539645199998</v>
      </c>
      <c r="F112" s="36">
        <f>SUMIFS(СВЦЭМ!$D$33:$D$776,СВЦЭМ!$A$33:$A$776,$A112,СВЦЭМ!$B$33:$B$776,F$110)+'СЕТ СН'!$H$14+СВЦЭМ!$D$10+'СЕТ СН'!$H$6-'СЕТ СН'!$H$26</f>
        <v>1607.4728544599998</v>
      </c>
      <c r="G112" s="36">
        <f>SUMIFS(СВЦЭМ!$D$33:$D$776,СВЦЭМ!$A$33:$A$776,$A112,СВЦЭМ!$B$33:$B$776,G$110)+'СЕТ СН'!$H$14+СВЦЭМ!$D$10+'СЕТ СН'!$H$6-'СЕТ СН'!$H$26</f>
        <v>1587.5439751399999</v>
      </c>
      <c r="H112" s="36">
        <f>SUMIFS(СВЦЭМ!$D$33:$D$776,СВЦЭМ!$A$33:$A$776,$A112,СВЦЭМ!$B$33:$B$776,H$110)+'СЕТ СН'!$H$14+СВЦЭМ!$D$10+'СЕТ СН'!$H$6-'СЕТ СН'!$H$26</f>
        <v>1562.25985954</v>
      </c>
      <c r="I112" s="36">
        <f>SUMIFS(СВЦЭМ!$D$33:$D$776,СВЦЭМ!$A$33:$A$776,$A112,СВЦЭМ!$B$33:$B$776,I$110)+'СЕТ СН'!$H$14+СВЦЭМ!$D$10+'СЕТ СН'!$H$6-'СЕТ СН'!$H$26</f>
        <v>1553.1967209899999</v>
      </c>
      <c r="J112" s="36">
        <f>SUMIFS(СВЦЭМ!$D$33:$D$776,СВЦЭМ!$A$33:$A$776,$A112,СВЦЭМ!$B$33:$B$776,J$110)+'СЕТ СН'!$H$14+СВЦЭМ!$D$10+'СЕТ СН'!$H$6-'СЕТ СН'!$H$26</f>
        <v>1506.8936017499998</v>
      </c>
      <c r="K112" s="36">
        <f>SUMIFS(СВЦЭМ!$D$33:$D$776,СВЦЭМ!$A$33:$A$776,$A112,СВЦЭМ!$B$33:$B$776,K$110)+'СЕТ СН'!$H$14+СВЦЭМ!$D$10+'СЕТ СН'!$H$6-'СЕТ СН'!$H$26</f>
        <v>1480.6844393899999</v>
      </c>
      <c r="L112" s="36">
        <f>SUMIFS(СВЦЭМ!$D$33:$D$776,СВЦЭМ!$A$33:$A$776,$A112,СВЦЭМ!$B$33:$B$776,L$110)+'СЕТ СН'!$H$14+СВЦЭМ!$D$10+'СЕТ СН'!$H$6-'СЕТ СН'!$H$26</f>
        <v>1466.5056724899998</v>
      </c>
      <c r="M112" s="36">
        <f>SUMIFS(СВЦЭМ!$D$33:$D$776,СВЦЭМ!$A$33:$A$776,$A112,СВЦЭМ!$B$33:$B$776,M$110)+'СЕТ СН'!$H$14+СВЦЭМ!$D$10+'СЕТ СН'!$H$6-'СЕТ СН'!$H$26</f>
        <v>1484.0105241799999</v>
      </c>
      <c r="N112" s="36">
        <f>SUMIFS(СВЦЭМ!$D$33:$D$776,СВЦЭМ!$A$33:$A$776,$A112,СВЦЭМ!$B$33:$B$776,N$110)+'СЕТ СН'!$H$14+СВЦЭМ!$D$10+'СЕТ СН'!$H$6-'СЕТ СН'!$H$26</f>
        <v>1474.3225338699999</v>
      </c>
      <c r="O112" s="36">
        <f>SUMIFS(СВЦЭМ!$D$33:$D$776,СВЦЭМ!$A$33:$A$776,$A112,СВЦЭМ!$B$33:$B$776,O$110)+'СЕТ СН'!$H$14+СВЦЭМ!$D$10+'СЕТ СН'!$H$6-'СЕТ СН'!$H$26</f>
        <v>1449.72137215</v>
      </c>
      <c r="P112" s="36">
        <f>SUMIFS(СВЦЭМ!$D$33:$D$776,СВЦЭМ!$A$33:$A$776,$A112,СВЦЭМ!$B$33:$B$776,P$110)+'СЕТ СН'!$H$14+СВЦЭМ!$D$10+'СЕТ СН'!$H$6-'СЕТ СН'!$H$26</f>
        <v>1462.3972229999999</v>
      </c>
      <c r="Q112" s="36">
        <f>SUMIFS(СВЦЭМ!$D$33:$D$776,СВЦЭМ!$A$33:$A$776,$A112,СВЦЭМ!$B$33:$B$776,Q$110)+'СЕТ СН'!$H$14+СВЦЭМ!$D$10+'СЕТ СН'!$H$6-'СЕТ СН'!$H$26</f>
        <v>1475.10134524</v>
      </c>
      <c r="R112" s="36">
        <f>SUMIFS(СВЦЭМ!$D$33:$D$776,СВЦЭМ!$A$33:$A$776,$A112,СВЦЭМ!$B$33:$B$776,R$110)+'СЕТ СН'!$H$14+СВЦЭМ!$D$10+'СЕТ СН'!$H$6-'СЕТ СН'!$H$26</f>
        <v>1481.9379217699998</v>
      </c>
      <c r="S112" s="36">
        <f>SUMIFS(СВЦЭМ!$D$33:$D$776,СВЦЭМ!$A$33:$A$776,$A112,СВЦЭМ!$B$33:$B$776,S$110)+'СЕТ СН'!$H$14+СВЦЭМ!$D$10+'СЕТ СН'!$H$6-'СЕТ СН'!$H$26</f>
        <v>1480.0134224699998</v>
      </c>
      <c r="T112" s="36">
        <f>SUMIFS(СВЦЭМ!$D$33:$D$776,СВЦЭМ!$A$33:$A$776,$A112,СВЦЭМ!$B$33:$B$776,T$110)+'СЕТ СН'!$H$14+СВЦЭМ!$D$10+'СЕТ СН'!$H$6-'СЕТ СН'!$H$26</f>
        <v>1432.0582555799999</v>
      </c>
      <c r="U112" s="36">
        <f>SUMIFS(СВЦЭМ!$D$33:$D$776,СВЦЭМ!$A$33:$A$776,$A112,СВЦЭМ!$B$33:$B$776,U$110)+'СЕТ СН'!$H$14+СВЦЭМ!$D$10+'СЕТ СН'!$H$6-'СЕТ СН'!$H$26</f>
        <v>1420.5176047299999</v>
      </c>
      <c r="V112" s="36">
        <f>SUMIFS(СВЦЭМ!$D$33:$D$776,СВЦЭМ!$A$33:$A$776,$A112,СВЦЭМ!$B$33:$B$776,V$110)+'СЕТ СН'!$H$14+СВЦЭМ!$D$10+'СЕТ СН'!$H$6-'СЕТ СН'!$H$26</f>
        <v>1440.0804369499999</v>
      </c>
      <c r="W112" s="36">
        <f>SUMIFS(СВЦЭМ!$D$33:$D$776,СВЦЭМ!$A$33:$A$776,$A112,СВЦЭМ!$B$33:$B$776,W$110)+'СЕТ СН'!$H$14+СВЦЭМ!$D$10+'СЕТ СН'!$H$6-'СЕТ СН'!$H$26</f>
        <v>1456.9911834099998</v>
      </c>
      <c r="X112" s="36">
        <f>SUMIFS(СВЦЭМ!$D$33:$D$776,СВЦЭМ!$A$33:$A$776,$A112,СВЦЭМ!$B$33:$B$776,X$110)+'СЕТ СН'!$H$14+СВЦЭМ!$D$10+'СЕТ СН'!$H$6-'СЕТ СН'!$H$26</f>
        <v>1474.0887129599998</v>
      </c>
      <c r="Y112" s="36">
        <f>SUMIFS(СВЦЭМ!$D$33:$D$776,СВЦЭМ!$A$33:$A$776,$A112,СВЦЭМ!$B$33:$B$776,Y$110)+'СЕТ СН'!$H$14+СВЦЭМ!$D$10+'СЕТ СН'!$H$6-'СЕТ СН'!$H$26</f>
        <v>1490.8769273399998</v>
      </c>
    </row>
    <row r="113" spans="1:25" ht="15.75" x14ac:dyDescent="0.2">
      <c r="A113" s="35">
        <f t="shared" ref="A113:A138" si="3">A112+1</f>
        <v>43499</v>
      </c>
      <c r="B113" s="36">
        <f>SUMIFS(СВЦЭМ!$D$33:$D$776,СВЦЭМ!$A$33:$A$776,$A113,СВЦЭМ!$B$33:$B$776,B$110)+'СЕТ СН'!$H$14+СВЦЭМ!$D$10+'СЕТ СН'!$H$6-'СЕТ СН'!$H$26</f>
        <v>1546.4136591699998</v>
      </c>
      <c r="C113" s="36">
        <f>SUMIFS(СВЦЭМ!$D$33:$D$776,СВЦЭМ!$A$33:$A$776,$A113,СВЦЭМ!$B$33:$B$776,C$110)+'СЕТ СН'!$H$14+СВЦЭМ!$D$10+'СЕТ СН'!$H$6-'СЕТ СН'!$H$26</f>
        <v>1592.3183017599999</v>
      </c>
      <c r="D113" s="36">
        <f>SUMIFS(СВЦЭМ!$D$33:$D$776,СВЦЭМ!$A$33:$A$776,$A113,СВЦЭМ!$B$33:$B$776,D$110)+'СЕТ СН'!$H$14+СВЦЭМ!$D$10+'СЕТ СН'!$H$6-'СЕТ СН'!$H$26</f>
        <v>1592.73753971</v>
      </c>
      <c r="E113" s="36">
        <f>SUMIFS(СВЦЭМ!$D$33:$D$776,СВЦЭМ!$A$33:$A$776,$A113,СВЦЭМ!$B$33:$B$776,E$110)+'СЕТ СН'!$H$14+СВЦЭМ!$D$10+'СЕТ СН'!$H$6-'СЕТ СН'!$H$26</f>
        <v>1607.5641685199998</v>
      </c>
      <c r="F113" s="36">
        <f>SUMIFS(СВЦЭМ!$D$33:$D$776,СВЦЭМ!$A$33:$A$776,$A113,СВЦЭМ!$B$33:$B$776,F$110)+'СЕТ СН'!$H$14+СВЦЭМ!$D$10+'СЕТ СН'!$H$6-'СЕТ СН'!$H$26</f>
        <v>1603.2681629199999</v>
      </c>
      <c r="G113" s="36">
        <f>SUMIFS(СВЦЭМ!$D$33:$D$776,СВЦЭМ!$A$33:$A$776,$A113,СВЦЭМ!$B$33:$B$776,G$110)+'СЕТ СН'!$H$14+СВЦЭМ!$D$10+'СЕТ СН'!$H$6-'СЕТ СН'!$H$26</f>
        <v>1598.5373799099998</v>
      </c>
      <c r="H113" s="36">
        <f>SUMIFS(СВЦЭМ!$D$33:$D$776,СВЦЭМ!$A$33:$A$776,$A113,СВЦЭМ!$B$33:$B$776,H$110)+'СЕТ СН'!$H$14+СВЦЭМ!$D$10+'СЕТ СН'!$H$6-'СЕТ СН'!$H$26</f>
        <v>1575.60635594</v>
      </c>
      <c r="I113" s="36">
        <f>SUMIFS(СВЦЭМ!$D$33:$D$776,СВЦЭМ!$A$33:$A$776,$A113,СВЦЭМ!$B$33:$B$776,I$110)+'СЕТ СН'!$H$14+СВЦЭМ!$D$10+'СЕТ СН'!$H$6-'СЕТ СН'!$H$26</f>
        <v>1565.5407023199998</v>
      </c>
      <c r="J113" s="36">
        <f>SUMIFS(СВЦЭМ!$D$33:$D$776,СВЦЭМ!$A$33:$A$776,$A113,СВЦЭМ!$B$33:$B$776,J$110)+'СЕТ СН'!$H$14+СВЦЭМ!$D$10+'СЕТ СН'!$H$6-'СЕТ СН'!$H$26</f>
        <v>1540.1724520299999</v>
      </c>
      <c r="K113" s="36">
        <f>SUMIFS(СВЦЭМ!$D$33:$D$776,СВЦЭМ!$A$33:$A$776,$A113,СВЦЭМ!$B$33:$B$776,K$110)+'СЕТ СН'!$H$14+СВЦЭМ!$D$10+'СЕТ СН'!$H$6-'СЕТ СН'!$H$26</f>
        <v>1504.1837083999999</v>
      </c>
      <c r="L113" s="36">
        <f>SUMIFS(СВЦЭМ!$D$33:$D$776,СВЦЭМ!$A$33:$A$776,$A113,СВЦЭМ!$B$33:$B$776,L$110)+'СЕТ СН'!$H$14+СВЦЭМ!$D$10+'СЕТ СН'!$H$6-'СЕТ СН'!$H$26</f>
        <v>1474.4623809899999</v>
      </c>
      <c r="M113" s="36">
        <f>SUMIFS(СВЦЭМ!$D$33:$D$776,СВЦЭМ!$A$33:$A$776,$A113,СВЦЭМ!$B$33:$B$776,M$110)+'СЕТ СН'!$H$14+СВЦЭМ!$D$10+'СЕТ СН'!$H$6-'СЕТ СН'!$H$26</f>
        <v>1479.8327742299998</v>
      </c>
      <c r="N113" s="36">
        <f>SUMIFS(СВЦЭМ!$D$33:$D$776,СВЦЭМ!$A$33:$A$776,$A113,СВЦЭМ!$B$33:$B$776,N$110)+'СЕТ СН'!$H$14+СВЦЭМ!$D$10+'СЕТ СН'!$H$6-'СЕТ СН'!$H$26</f>
        <v>1487.1605340699998</v>
      </c>
      <c r="O113" s="36">
        <f>SUMIFS(СВЦЭМ!$D$33:$D$776,СВЦЭМ!$A$33:$A$776,$A113,СВЦЭМ!$B$33:$B$776,O$110)+'СЕТ СН'!$H$14+СВЦЭМ!$D$10+'СЕТ СН'!$H$6-'СЕТ СН'!$H$26</f>
        <v>1471.4184991</v>
      </c>
      <c r="P113" s="36">
        <f>SUMIFS(СВЦЭМ!$D$33:$D$776,СВЦЭМ!$A$33:$A$776,$A113,СВЦЭМ!$B$33:$B$776,P$110)+'СЕТ СН'!$H$14+СВЦЭМ!$D$10+'СЕТ СН'!$H$6-'СЕТ СН'!$H$26</f>
        <v>1477.0060280299999</v>
      </c>
      <c r="Q113" s="36">
        <f>SUMIFS(СВЦЭМ!$D$33:$D$776,СВЦЭМ!$A$33:$A$776,$A113,СВЦЭМ!$B$33:$B$776,Q$110)+'СЕТ СН'!$H$14+СВЦЭМ!$D$10+'СЕТ СН'!$H$6-'СЕТ СН'!$H$26</f>
        <v>1493.5581274399999</v>
      </c>
      <c r="R113" s="36">
        <f>SUMIFS(СВЦЭМ!$D$33:$D$776,СВЦЭМ!$A$33:$A$776,$A113,СВЦЭМ!$B$33:$B$776,R$110)+'СЕТ СН'!$H$14+СВЦЭМ!$D$10+'СЕТ СН'!$H$6-'СЕТ СН'!$H$26</f>
        <v>1476.8114467599999</v>
      </c>
      <c r="S113" s="36">
        <f>SUMIFS(СВЦЭМ!$D$33:$D$776,СВЦЭМ!$A$33:$A$776,$A113,СВЦЭМ!$B$33:$B$776,S$110)+'СЕТ СН'!$H$14+СВЦЭМ!$D$10+'СЕТ СН'!$H$6-'СЕТ СН'!$H$26</f>
        <v>1462.50105291</v>
      </c>
      <c r="T113" s="36">
        <f>SUMIFS(СВЦЭМ!$D$33:$D$776,СВЦЭМ!$A$33:$A$776,$A113,СВЦЭМ!$B$33:$B$776,T$110)+'СЕТ СН'!$H$14+СВЦЭМ!$D$10+'СЕТ СН'!$H$6-'СЕТ СН'!$H$26</f>
        <v>1424.9670144899999</v>
      </c>
      <c r="U113" s="36">
        <f>SUMIFS(СВЦЭМ!$D$33:$D$776,СВЦЭМ!$A$33:$A$776,$A113,СВЦЭМ!$B$33:$B$776,U$110)+'СЕТ СН'!$H$14+СВЦЭМ!$D$10+'СЕТ СН'!$H$6-'СЕТ СН'!$H$26</f>
        <v>1411.5361555299999</v>
      </c>
      <c r="V113" s="36">
        <f>SUMIFS(СВЦЭМ!$D$33:$D$776,СВЦЭМ!$A$33:$A$776,$A113,СВЦЭМ!$B$33:$B$776,V$110)+'СЕТ СН'!$H$14+СВЦЭМ!$D$10+'СЕТ СН'!$H$6-'СЕТ СН'!$H$26</f>
        <v>1416.1264593099997</v>
      </c>
      <c r="W113" s="36">
        <f>SUMIFS(СВЦЭМ!$D$33:$D$776,СВЦЭМ!$A$33:$A$776,$A113,СВЦЭМ!$B$33:$B$776,W$110)+'СЕТ СН'!$H$14+СВЦЭМ!$D$10+'СЕТ СН'!$H$6-'СЕТ СН'!$H$26</f>
        <v>1443.1123949099999</v>
      </c>
      <c r="X113" s="36">
        <f>SUMIFS(СВЦЭМ!$D$33:$D$776,СВЦЭМ!$A$33:$A$776,$A113,СВЦЭМ!$B$33:$B$776,X$110)+'СЕТ СН'!$H$14+СВЦЭМ!$D$10+'СЕТ СН'!$H$6-'СЕТ СН'!$H$26</f>
        <v>1465.2058755099999</v>
      </c>
      <c r="Y113" s="36">
        <f>SUMIFS(СВЦЭМ!$D$33:$D$776,СВЦЭМ!$A$33:$A$776,$A113,СВЦЭМ!$B$33:$B$776,Y$110)+'СЕТ СН'!$H$14+СВЦЭМ!$D$10+'СЕТ СН'!$H$6-'СЕТ СН'!$H$26</f>
        <v>1501.7171377499999</v>
      </c>
    </row>
    <row r="114" spans="1:25" ht="15.75" x14ac:dyDescent="0.2">
      <c r="A114" s="35">
        <f t="shared" si="3"/>
        <v>43500</v>
      </c>
      <c r="B114" s="36">
        <f>SUMIFS(СВЦЭМ!$D$33:$D$776,СВЦЭМ!$A$33:$A$776,$A114,СВЦЭМ!$B$33:$B$776,B$110)+'СЕТ СН'!$H$14+СВЦЭМ!$D$10+'СЕТ СН'!$H$6-'СЕТ СН'!$H$26</f>
        <v>1578.5849229299999</v>
      </c>
      <c r="C114" s="36">
        <f>SUMIFS(СВЦЭМ!$D$33:$D$776,СВЦЭМ!$A$33:$A$776,$A114,СВЦЭМ!$B$33:$B$776,C$110)+'СЕТ СН'!$H$14+СВЦЭМ!$D$10+'СЕТ СН'!$H$6-'СЕТ СН'!$H$26</f>
        <v>1609.4591435499999</v>
      </c>
      <c r="D114" s="36">
        <f>SUMIFS(СВЦЭМ!$D$33:$D$776,СВЦЭМ!$A$33:$A$776,$A114,СВЦЭМ!$B$33:$B$776,D$110)+'СЕТ СН'!$H$14+СВЦЭМ!$D$10+'СЕТ СН'!$H$6-'СЕТ СН'!$H$26</f>
        <v>1647.0848577199999</v>
      </c>
      <c r="E114" s="36">
        <f>SUMIFS(СВЦЭМ!$D$33:$D$776,СВЦЭМ!$A$33:$A$776,$A114,СВЦЭМ!$B$33:$B$776,E$110)+'СЕТ СН'!$H$14+СВЦЭМ!$D$10+'СЕТ СН'!$H$6-'СЕТ СН'!$H$26</f>
        <v>1669.82655009</v>
      </c>
      <c r="F114" s="36">
        <f>SUMIFS(СВЦЭМ!$D$33:$D$776,СВЦЭМ!$A$33:$A$776,$A114,СВЦЭМ!$B$33:$B$776,F$110)+'СЕТ СН'!$H$14+СВЦЭМ!$D$10+'СЕТ СН'!$H$6-'СЕТ СН'!$H$26</f>
        <v>1669.5028665499999</v>
      </c>
      <c r="G114" s="36">
        <f>SUMIFS(СВЦЭМ!$D$33:$D$776,СВЦЭМ!$A$33:$A$776,$A114,СВЦЭМ!$B$33:$B$776,G$110)+'СЕТ СН'!$H$14+СВЦЭМ!$D$10+'СЕТ СН'!$H$6-'СЕТ СН'!$H$26</f>
        <v>1653.08949493</v>
      </c>
      <c r="H114" s="36">
        <f>SUMIFS(СВЦЭМ!$D$33:$D$776,СВЦЭМ!$A$33:$A$776,$A114,СВЦЭМ!$B$33:$B$776,H$110)+'СЕТ СН'!$H$14+СВЦЭМ!$D$10+'СЕТ СН'!$H$6-'СЕТ СН'!$H$26</f>
        <v>1604.3010884799999</v>
      </c>
      <c r="I114" s="36">
        <f>SUMIFS(СВЦЭМ!$D$33:$D$776,СВЦЭМ!$A$33:$A$776,$A114,СВЦЭМ!$B$33:$B$776,I$110)+'СЕТ СН'!$H$14+СВЦЭМ!$D$10+'СЕТ СН'!$H$6-'СЕТ СН'!$H$26</f>
        <v>1573.5351400299999</v>
      </c>
      <c r="J114" s="36">
        <f>SUMIFS(СВЦЭМ!$D$33:$D$776,СВЦЭМ!$A$33:$A$776,$A114,СВЦЭМ!$B$33:$B$776,J$110)+'СЕТ СН'!$H$14+СВЦЭМ!$D$10+'СЕТ СН'!$H$6-'СЕТ СН'!$H$26</f>
        <v>1539.9616621999999</v>
      </c>
      <c r="K114" s="36">
        <f>SUMIFS(СВЦЭМ!$D$33:$D$776,СВЦЭМ!$A$33:$A$776,$A114,СВЦЭМ!$B$33:$B$776,K$110)+'СЕТ СН'!$H$14+СВЦЭМ!$D$10+'СЕТ СН'!$H$6-'СЕТ СН'!$H$26</f>
        <v>1536.9266447699999</v>
      </c>
      <c r="L114" s="36">
        <f>SUMIFS(СВЦЭМ!$D$33:$D$776,СВЦЭМ!$A$33:$A$776,$A114,СВЦЭМ!$B$33:$B$776,L$110)+'СЕТ СН'!$H$14+СВЦЭМ!$D$10+'СЕТ СН'!$H$6-'СЕТ СН'!$H$26</f>
        <v>1529.6442220899999</v>
      </c>
      <c r="M114" s="36">
        <f>SUMIFS(СВЦЭМ!$D$33:$D$776,СВЦЭМ!$A$33:$A$776,$A114,СВЦЭМ!$B$33:$B$776,M$110)+'СЕТ СН'!$H$14+СВЦЭМ!$D$10+'СЕТ СН'!$H$6-'СЕТ СН'!$H$26</f>
        <v>1541.7722112399999</v>
      </c>
      <c r="N114" s="36">
        <f>SUMIFS(СВЦЭМ!$D$33:$D$776,СВЦЭМ!$A$33:$A$776,$A114,СВЦЭМ!$B$33:$B$776,N$110)+'СЕТ СН'!$H$14+СВЦЭМ!$D$10+'СЕТ СН'!$H$6-'СЕТ СН'!$H$26</f>
        <v>1460.2872253399998</v>
      </c>
      <c r="O114" s="36">
        <f>SUMIFS(СВЦЭМ!$D$33:$D$776,СВЦЭМ!$A$33:$A$776,$A114,СВЦЭМ!$B$33:$B$776,O$110)+'СЕТ СН'!$H$14+СВЦЭМ!$D$10+'СЕТ СН'!$H$6-'СЕТ СН'!$H$26</f>
        <v>1428.9693445</v>
      </c>
      <c r="P114" s="36">
        <f>SUMIFS(СВЦЭМ!$D$33:$D$776,СВЦЭМ!$A$33:$A$776,$A114,СВЦЭМ!$B$33:$B$776,P$110)+'СЕТ СН'!$H$14+СВЦЭМ!$D$10+'СЕТ СН'!$H$6-'СЕТ СН'!$H$26</f>
        <v>1434.2290216399999</v>
      </c>
      <c r="Q114" s="36">
        <f>SUMIFS(СВЦЭМ!$D$33:$D$776,СВЦЭМ!$A$33:$A$776,$A114,СВЦЭМ!$B$33:$B$776,Q$110)+'СЕТ СН'!$H$14+СВЦЭМ!$D$10+'СЕТ СН'!$H$6-'СЕТ СН'!$H$26</f>
        <v>1465.58132656</v>
      </c>
      <c r="R114" s="36">
        <f>SUMIFS(СВЦЭМ!$D$33:$D$776,СВЦЭМ!$A$33:$A$776,$A114,СВЦЭМ!$B$33:$B$776,R$110)+'СЕТ СН'!$H$14+СВЦЭМ!$D$10+'СЕТ СН'!$H$6-'СЕТ СН'!$H$26</f>
        <v>1467.9132735199998</v>
      </c>
      <c r="S114" s="36">
        <f>SUMIFS(СВЦЭМ!$D$33:$D$776,СВЦЭМ!$A$33:$A$776,$A114,СВЦЭМ!$B$33:$B$776,S$110)+'СЕТ СН'!$H$14+СВЦЭМ!$D$10+'СЕТ СН'!$H$6-'СЕТ СН'!$H$26</f>
        <v>1435.1869770299998</v>
      </c>
      <c r="T114" s="36">
        <f>SUMIFS(СВЦЭМ!$D$33:$D$776,СВЦЭМ!$A$33:$A$776,$A114,СВЦЭМ!$B$33:$B$776,T$110)+'СЕТ СН'!$H$14+СВЦЭМ!$D$10+'СЕТ СН'!$H$6-'СЕТ СН'!$H$26</f>
        <v>1411.4388131399999</v>
      </c>
      <c r="U114" s="36">
        <f>SUMIFS(СВЦЭМ!$D$33:$D$776,СВЦЭМ!$A$33:$A$776,$A114,СВЦЭМ!$B$33:$B$776,U$110)+'СЕТ СН'!$H$14+СВЦЭМ!$D$10+'СЕТ СН'!$H$6-'СЕТ СН'!$H$26</f>
        <v>1416.0794434799998</v>
      </c>
      <c r="V114" s="36">
        <f>SUMIFS(СВЦЭМ!$D$33:$D$776,СВЦЭМ!$A$33:$A$776,$A114,СВЦЭМ!$B$33:$B$776,V$110)+'СЕТ СН'!$H$14+СВЦЭМ!$D$10+'СЕТ СН'!$H$6-'СЕТ СН'!$H$26</f>
        <v>1427.6738137199998</v>
      </c>
      <c r="W114" s="36">
        <f>SUMIFS(СВЦЭМ!$D$33:$D$776,СВЦЭМ!$A$33:$A$776,$A114,СВЦЭМ!$B$33:$B$776,W$110)+'СЕТ СН'!$H$14+СВЦЭМ!$D$10+'СЕТ СН'!$H$6-'СЕТ СН'!$H$26</f>
        <v>1449.7573607499999</v>
      </c>
      <c r="X114" s="36">
        <f>SUMIFS(СВЦЭМ!$D$33:$D$776,СВЦЭМ!$A$33:$A$776,$A114,СВЦЭМ!$B$33:$B$776,X$110)+'СЕТ СН'!$H$14+СВЦЭМ!$D$10+'СЕТ СН'!$H$6-'СЕТ СН'!$H$26</f>
        <v>1473.9269816999999</v>
      </c>
      <c r="Y114" s="36">
        <f>SUMIFS(СВЦЭМ!$D$33:$D$776,СВЦЭМ!$A$33:$A$776,$A114,СВЦЭМ!$B$33:$B$776,Y$110)+'СЕТ СН'!$H$14+СВЦЭМ!$D$10+'СЕТ СН'!$H$6-'СЕТ СН'!$H$26</f>
        <v>1493.4635947999998</v>
      </c>
    </row>
    <row r="115" spans="1:25" ht="15.75" x14ac:dyDescent="0.2">
      <c r="A115" s="35">
        <f t="shared" si="3"/>
        <v>43501</v>
      </c>
      <c r="B115" s="36">
        <f>SUMIFS(СВЦЭМ!$D$33:$D$776,СВЦЭМ!$A$33:$A$776,$A115,СВЦЭМ!$B$33:$B$776,B$110)+'СЕТ СН'!$H$14+СВЦЭМ!$D$10+'СЕТ СН'!$H$6-'СЕТ СН'!$H$26</f>
        <v>1592.83148351</v>
      </c>
      <c r="C115" s="36">
        <f>SUMIFS(СВЦЭМ!$D$33:$D$776,СВЦЭМ!$A$33:$A$776,$A115,СВЦЭМ!$B$33:$B$776,C$110)+'СЕТ СН'!$H$14+СВЦЭМ!$D$10+'СЕТ СН'!$H$6-'СЕТ СН'!$H$26</f>
        <v>1623.3416783399998</v>
      </c>
      <c r="D115" s="36">
        <f>SUMIFS(СВЦЭМ!$D$33:$D$776,СВЦЭМ!$A$33:$A$776,$A115,СВЦЭМ!$B$33:$B$776,D$110)+'СЕТ СН'!$H$14+СВЦЭМ!$D$10+'СЕТ СН'!$H$6-'СЕТ СН'!$H$26</f>
        <v>1641.9885685299998</v>
      </c>
      <c r="E115" s="36">
        <f>SUMIFS(СВЦЭМ!$D$33:$D$776,СВЦЭМ!$A$33:$A$776,$A115,СВЦЭМ!$B$33:$B$776,E$110)+'СЕТ СН'!$H$14+СВЦЭМ!$D$10+'СЕТ СН'!$H$6-'СЕТ СН'!$H$26</f>
        <v>1639.0873459299999</v>
      </c>
      <c r="F115" s="36">
        <f>SUMIFS(СВЦЭМ!$D$33:$D$776,СВЦЭМ!$A$33:$A$776,$A115,СВЦЭМ!$B$33:$B$776,F$110)+'СЕТ СН'!$H$14+СВЦЭМ!$D$10+'СЕТ СН'!$H$6-'СЕТ СН'!$H$26</f>
        <v>1635.8032426799998</v>
      </c>
      <c r="G115" s="36">
        <f>SUMIFS(СВЦЭМ!$D$33:$D$776,СВЦЭМ!$A$33:$A$776,$A115,СВЦЭМ!$B$33:$B$776,G$110)+'СЕТ СН'!$H$14+СВЦЭМ!$D$10+'СЕТ СН'!$H$6-'СЕТ СН'!$H$26</f>
        <v>1612.3448155399999</v>
      </c>
      <c r="H115" s="36">
        <f>SUMIFS(СВЦЭМ!$D$33:$D$776,СВЦЭМ!$A$33:$A$776,$A115,СВЦЭМ!$B$33:$B$776,H$110)+'СЕТ СН'!$H$14+СВЦЭМ!$D$10+'СЕТ СН'!$H$6-'СЕТ СН'!$H$26</f>
        <v>1563.0799139599999</v>
      </c>
      <c r="I115" s="36">
        <f>SUMIFS(СВЦЭМ!$D$33:$D$776,СВЦЭМ!$A$33:$A$776,$A115,СВЦЭМ!$B$33:$B$776,I$110)+'СЕТ СН'!$H$14+СВЦЭМ!$D$10+'СЕТ СН'!$H$6-'СЕТ СН'!$H$26</f>
        <v>1553.7717487999998</v>
      </c>
      <c r="J115" s="36">
        <f>SUMIFS(СВЦЭМ!$D$33:$D$776,СВЦЭМ!$A$33:$A$776,$A115,СВЦЭМ!$B$33:$B$776,J$110)+'СЕТ СН'!$H$14+СВЦЭМ!$D$10+'СЕТ СН'!$H$6-'СЕТ СН'!$H$26</f>
        <v>1528.47736341</v>
      </c>
      <c r="K115" s="36">
        <f>SUMIFS(СВЦЭМ!$D$33:$D$776,СВЦЭМ!$A$33:$A$776,$A115,СВЦЭМ!$B$33:$B$776,K$110)+'СЕТ СН'!$H$14+СВЦЭМ!$D$10+'СЕТ СН'!$H$6-'СЕТ СН'!$H$26</f>
        <v>1532.4951688799999</v>
      </c>
      <c r="L115" s="36">
        <f>SUMIFS(СВЦЭМ!$D$33:$D$776,СВЦЭМ!$A$33:$A$776,$A115,СВЦЭМ!$B$33:$B$776,L$110)+'СЕТ СН'!$H$14+СВЦЭМ!$D$10+'СЕТ СН'!$H$6-'СЕТ СН'!$H$26</f>
        <v>1533.2467199999999</v>
      </c>
      <c r="M115" s="36">
        <f>SUMIFS(СВЦЭМ!$D$33:$D$776,СВЦЭМ!$A$33:$A$776,$A115,СВЦЭМ!$B$33:$B$776,M$110)+'СЕТ СН'!$H$14+СВЦЭМ!$D$10+'СЕТ СН'!$H$6-'СЕТ СН'!$H$26</f>
        <v>1539.0668931299999</v>
      </c>
      <c r="N115" s="36">
        <f>SUMIFS(СВЦЭМ!$D$33:$D$776,СВЦЭМ!$A$33:$A$776,$A115,СВЦЭМ!$B$33:$B$776,N$110)+'СЕТ СН'!$H$14+СВЦЭМ!$D$10+'СЕТ СН'!$H$6-'СЕТ СН'!$H$26</f>
        <v>1515.31672093</v>
      </c>
      <c r="O115" s="36">
        <f>SUMIFS(СВЦЭМ!$D$33:$D$776,СВЦЭМ!$A$33:$A$776,$A115,СВЦЭМ!$B$33:$B$776,O$110)+'СЕТ СН'!$H$14+СВЦЭМ!$D$10+'СЕТ СН'!$H$6-'СЕТ СН'!$H$26</f>
        <v>1483.5736526799999</v>
      </c>
      <c r="P115" s="36">
        <f>SUMIFS(СВЦЭМ!$D$33:$D$776,СВЦЭМ!$A$33:$A$776,$A115,СВЦЭМ!$B$33:$B$776,P$110)+'СЕТ СН'!$H$14+СВЦЭМ!$D$10+'СЕТ СН'!$H$6-'СЕТ СН'!$H$26</f>
        <v>1489.4275851399998</v>
      </c>
      <c r="Q115" s="36">
        <f>SUMIFS(СВЦЭМ!$D$33:$D$776,СВЦЭМ!$A$33:$A$776,$A115,СВЦЭМ!$B$33:$B$776,Q$110)+'СЕТ СН'!$H$14+СВЦЭМ!$D$10+'СЕТ СН'!$H$6-'СЕТ СН'!$H$26</f>
        <v>1503.3734477099999</v>
      </c>
      <c r="R115" s="36">
        <f>SUMIFS(СВЦЭМ!$D$33:$D$776,СВЦЭМ!$A$33:$A$776,$A115,СВЦЭМ!$B$33:$B$776,R$110)+'СЕТ СН'!$H$14+СВЦЭМ!$D$10+'СЕТ СН'!$H$6-'СЕТ СН'!$H$26</f>
        <v>1493.3681480499999</v>
      </c>
      <c r="S115" s="36">
        <f>SUMIFS(СВЦЭМ!$D$33:$D$776,СВЦЭМ!$A$33:$A$776,$A115,СВЦЭМ!$B$33:$B$776,S$110)+'СЕТ СН'!$H$14+СВЦЭМ!$D$10+'СЕТ СН'!$H$6-'СЕТ СН'!$H$26</f>
        <v>1492.6693613</v>
      </c>
      <c r="T115" s="36">
        <f>SUMIFS(СВЦЭМ!$D$33:$D$776,СВЦЭМ!$A$33:$A$776,$A115,СВЦЭМ!$B$33:$B$776,T$110)+'СЕТ СН'!$H$14+СВЦЭМ!$D$10+'СЕТ СН'!$H$6-'СЕТ СН'!$H$26</f>
        <v>1445.2676479499999</v>
      </c>
      <c r="U115" s="36">
        <f>SUMIFS(СВЦЭМ!$D$33:$D$776,СВЦЭМ!$A$33:$A$776,$A115,СВЦЭМ!$B$33:$B$776,U$110)+'СЕТ СН'!$H$14+СВЦЭМ!$D$10+'СЕТ СН'!$H$6-'СЕТ СН'!$H$26</f>
        <v>1459.8067107499999</v>
      </c>
      <c r="V115" s="36">
        <f>SUMIFS(СВЦЭМ!$D$33:$D$776,СВЦЭМ!$A$33:$A$776,$A115,СВЦЭМ!$B$33:$B$776,V$110)+'СЕТ СН'!$H$14+СВЦЭМ!$D$10+'СЕТ СН'!$H$6-'СЕТ СН'!$H$26</f>
        <v>1479.23031941</v>
      </c>
      <c r="W115" s="36">
        <f>SUMIFS(СВЦЭМ!$D$33:$D$776,СВЦЭМ!$A$33:$A$776,$A115,СВЦЭМ!$B$33:$B$776,W$110)+'СЕТ СН'!$H$14+СВЦЭМ!$D$10+'СЕТ СН'!$H$6-'СЕТ СН'!$H$26</f>
        <v>1492.5846952099998</v>
      </c>
      <c r="X115" s="36">
        <f>SUMIFS(СВЦЭМ!$D$33:$D$776,СВЦЭМ!$A$33:$A$776,$A115,СВЦЭМ!$B$33:$B$776,X$110)+'СЕТ СН'!$H$14+СВЦЭМ!$D$10+'СЕТ СН'!$H$6-'СЕТ СН'!$H$26</f>
        <v>1518.5824726199999</v>
      </c>
      <c r="Y115" s="36">
        <f>SUMIFS(СВЦЭМ!$D$33:$D$776,СВЦЭМ!$A$33:$A$776,$A115,СВЦЭМ!$B$33:$B$776,Y$110)+'СЕТ СН'!$H$14+СВЦЭМ!$D$10+'СЕТ СН'!$H$6-'СЕТ СН'!$H$26</f>
        <v>1533.8049635</v>
      </c>
    </row>
    <row r="116" spans="1:25" ht="15.75" x14ac:dyDescent="0.2">
      <c r="A116" s="35">
        <f t="shared" si="3"/>
        <v>43502</v>
      </c>
      <c r="B116" s="36">
        <f>SUMIFS(СВЦЭМ!$D$33:$D$776,СВЦЭМ!$A$33:$A$776,$A116,СВЦЭМ!$B$33:$B$776,B$110)+'СЕТ СН'!$H$14+СВЦЭМ!$D$10+'СЕТ СН'!$H$6-'СЕТ СН'!$H$26</f>
        <v>1578.6268741499998</v>
      </c>
      <c r="C116" s="36">
        <f>SUMIFS(СВЦЭМ!$D$33:$D$776,СВЦЭМ!$A$33:$A$776,$A116,СВЦЭМ!$B$33:$B$776,C$110)+'СЕТ СН'!$H$14+СВЦЭМ!$D$10+'СЕТ СН'!$H$6-'СЕТ СН'!$H$26</f>
        <v>1610.5055195199998</v>
      </c>
      <c r="D116" s="36">
        <f>SUMIFS(СВЦЭМ!$D$33:$D$776,СВЦЭМ!$A$33:$A$776,$A116,СВЦЭМ!$B$33:$B$776,D$110)+'СЕТ СН'!$H$14+СВЦЭМ!$D$10+'СЕТ СН'!$H$6-'СЕТ СН'!$H$26</f>
        <v>1621.0092406399999</v>
      </c>
      <c r="E116" s="36">
        <f>SUMIFS(СВЦЭМ!$D$33:$D$776,СВЦЭМ!$A$33:$A$776,$A116,СВЦЭМ!$B$33:$B$776,E$110)+'СЕТ СН'!$H$14+СВЦЭМ!$D$10+'СЕТ СН'!$H$6-'СЕТ СН'!$H$26</f>
        <v>1621.71455339</v>
      </c>
      <c r="F116" s="36">
        <f>SUMIFS(СВЦЭМ!$D$33:$D$776,СВЦЭМ!$A$33:$A$776,$A116,СВЦЭМ!$B$33:$B$776,F$110)+'СЕТ СН'!$H$14+СВЦЭМ!$D$10+'СЕТ СН'!$H$6-'СЕТ СН'!$H$26</f>
        <v>1618.2550689999998</v>
      </c>
      <c r="G116" s="36">
        <f>SUMIFS(СВЦЭМ!$D$33:$D$776,СВЦЭМ!$A$33:$A$776,$A116,СВЦЭМ!$B$33:$B$776,G$110)+'СЕТ СН'!$H$14+СВЦЭМ!$D$10+'СЕТ СН'!$H$6-'СЕТ СН'!$H$26</f>
        <v>1588.7000422699998</v>
      </c>
      <c r="H116" s="36">
        <f>SUMIFS(СВЦЭМ!$D$33:$D$776,СВЦЭМ!$A$33:$A$776,$A116,СВЦЭМ!$B$33:$B$776,H$110)+'СЕТ СН'!$H$14+СВЦЭМ!$D$10+'СЕТ СН'!$H$6-'СЕТ СН'!$H$26</f>
        <v>1551.6979473499998</v>
      </c>
      <c r="I116" s="36">
        <f>SUMIFS(СВЦЭМ!$D$33:$D$776,СВЦЭМ!$A$33:$A$776,$A116,СВЦЭМ!$B$33:$B$776,I$110)+'СЕТ СН'!$H$14+СВЦЭМ!$D$10+'СЕТ СН'!$H$6-'СЕТ СН'!$H$26</f>
        <v>1524.3495766899998</v>
      </c>
      <c r="J116" s="36">
        <f>SUMIFS(СВЦЭМ!$D$33:$D$776,СВЦЭМ!$A$33:$A$776,$A116,СВЦЭМ!$B$33:$B$776,J$110)+'СЕТ СН'!$H$14+СВЦЭМ!$D$10+'СЕТ СН'!$H$6-'СЕТ СН'!$H$26</f>
        <v>1540.5861982299998</v>
      </c>
      <c r="K116" s="36">
        <f>SUMIFS(СВЦЭМ!$D$33:$D$776,СВЦЭМ!$A$33:$A$776,$A116,СВЦЭМ!$B$33:$B$776,K$110)+'СЕТ СН'!$H$14+СВЦЭМ!$D$10+'СЕТ СН'!$H$6-'СЕТ СН'!$H$26</f>
        <v>1537.0220946499999</v>
      </c>
      <c r="L116" s="36">
        <f>SUMIFS(СВЦЭМ!$D$33:$D$776,СВЦЭМ!$A$33:$A$776,$A116,СВЦЭМ!$B$33:$B$776,L$110)+'СЕТ СН'!$H$14+СВЦЭМ!$D$10+'СЕТ СН'!$H$6-'СЕТ СН'!$H$26</f>
        <v>1546.0536818799999</v>
      </c>
      <c r="M116" s="36">
        <f>SUMIFS(СВЦЭМ!$D$33:$D$776,СВЦЭМ!$A$33:$A$776,$A116,СВЦЭМ!$B$33:$B$776,M$110)+'СЕТ СН'!$H$14+СВЦЭМ!$D$10+'СЕТ СН'!$H$6-'СЕТ СН'!$H$26</f>
        <v>1548.22906457</v>
      </c>
      <c r="N116" s="36">
        <f>SUMIFS(СВЦЭМ!$D$33:$D$776,СВЦЭМ!$A$33:$A$776,$A116,СВЦЭМ!$B$33:$B$776,N$110)+'СЕТ СН'!$H$14+СВЦЭМ!$D$10+'СЕТ СН'!$H$6-'СЕТ СН'!$H$26</f>
        <v>1532.14589241</v>
      </c>
      <c r="O116" s="36">
        <f>SUMIFS(СВЦЭМ!$D$33:$D$776,СВЦЭМ!$A$33:$A$776,$A116,СВЦЭМ!$B$33:$B$776,O$110)+'СЕТ СН'!$H$14+СВЦЭМ!$D$10+'СЕТ СН'!$H$6-'СЕТ СН'!$H$26</f>
        <v>1504.55804212</v>
      </c>
      <c r="P116" s="36">
        <f>SUMIFS(СВЦЭМ!$D$33:$D$776,СВЦЭМ!$A$33:$A$776,$A116,СВЦЭМ!$B$33:$B$776,P$110)+'СЕТ СН'!$H$14+СВЦЭМ!$D$10+'СЕТ СН'!$H$6-'СЕТ СН'!$H$26</f>
        <v>1501.7755119699998</v>
      </c>
      <c r="Q116" s="36">
        <f>SUMIFS(СВЦЭМ!$D$33:$D$776,СВЦЭМ!$A$33:$A$776,$A116,СВЦЭМ!$B$33:$B$776,Q$110)+'СЕТ СН'!$H$14+СВЦЭМ!$D$10+'СЕТ СН'!$H$6-'СЕТ СН'!$H$26</f>
        <v>1505.8130589599998</v>
      </c>
      <c r="R116" s="36">
        <f>SUMIFS(СВЦЭМ!$D$33:$D$776,СВЦЭМ!$A$33:$A$776,$A116,СВЦЭМ!$B$33:$B$776,R$110)+'СЕТ СН'!$H$14+СВЦЭМ!$D$10+'СЕТ СН'!$H$6-'СЕТ СН'!$H$26</f>
        <v>1498.2698226699999</v>
      </c>
      <c r="S116" s="36">
        <f>SUMIFS(СВЦЭМ!$D$33:$D$776,СВЦЭМ!$A$33:$A$776,$A116,СВЦЭМ!$B$33:$B$776,S$110)+'СЕТ СН'!$H$14+СВЦЭМ!$D$10+'СЕТ СН'!$H$6-'СЕТ СН'!$H$26</f>
        <v>1505.6810889199999</v>
      </c>
      <c r="T116" s="36">
        <f>SUMIFS(СВЦЭМ!$D$33:$D$776,СВЦЭМ!$A$33:$A$776,$A116,СВЦЭМ!$B$33:$B$776,T$110)+'СЕТ СН'!$H$14+СВЦЭМ!$D$10+'СЕТ СН'!$H$6-'СЕТ СН'!$H$26</f>
        <v>1479.8112359499999</v>
      </c>
      <c r="U116" s="36">
        <f>SUMIFS(СВЦЭМ!$D$33:$D$776,СВЦЭМ!$A$33:$A$776,$A116,СВЦЭМ!$B$33:$B$776,U$110)+'СЕТ СН'!$H$14+СВЦЭМ!$D$10+'СЕТ СН'!$H$6-'СЕТ СН'!$H$26</f>
        <v>1483.2627739599998</v>
      </c>
      <c r="V116" s="36">
        <f>SUMIFS(СВЦЭМ!$D$33:$D$776,СВЦЭМ!$A$33:$A$776,$A116,СВЦЭМ!$B$33:$B$776,V$110)+'СЕТ СН'!$H$14+СВЦЭМ!$D$10+'СЕТ СН'!$H$6-'СЕТ СН'!$H$26</f>
        <v>1505.80648888</v>
      </c>
      <c r="W116" s="36">
        <f>SUMIFS(СВЦЭМ!$D$33:$D$776,СВЦЭМ!$A$33:$A$776,$A116,СВЦЭМ!$B$33:$B$776,W$110)+'СЕТ СН'!$H$14+СВЦЭМ!$D$10+'СЕТ СН'!$H$6-'СЕТ СН'!$H$26</f>
        <v>1517.76937312</v>
      </c>
      <c r="X116" s="36">
        <f>SUMIFS(СВЦЭМ!$D$33:$D$776,СВЦЭМ!$A$33:$A$776,$A116,СВЦЭМ!$B$33:$B$776,X$110)+'СЕТ СН'!$H$14+СВЦЭМ!$D$10+'СЕТ СН'!$H$6-'СЕТ СН'!$H$26</f>
        <v>1543.3462614299999</v>
      </c>
      <c r="Y116" s="36">
        <f>SUMIFS(СВЦЭМ!$D$33:$D$776,СВЦЭМ!$A$33:$A$776,$A116,СВЦЭМ!$B$33:$B$776,Y$110)+'СЕТ СН'!$H$14+СВЦЭМ!$D$10+'СЕТ СН'!$H$6-'СЕТ СН'!$H$26</f>
        <v>1577.39077157</v>
      </c>
    </row>
    <row r="117" spans="1:25" ht="15.75" x14ac:dyDescent="0.2">
      <c r="A117" s="35">
        <f t="shared" si="3"/>
        <v>43503</v>
      </c>
      <c r="B117" s="36">
        <f>SUMIFS(СВЦЭМ!$D$33:$D$776,СВЦЭМ!$A$33:$A$776,$A117,СВЦЭМ!$B$33:$B$776,B$110)+'СЕТ СН'!$H$14+СВЦЭМ!$D$10+'СЕТ СН'!$H$6-'СЕТ СН'!$H$26</f>
        <v>1606.6397960999998</v>
      </c>
      <c r="C117" s="36">
        <f>SUMIFS(СВЦЭМ!$D$33:$D$776,СВЦЭМ!$A$33:$A$776,$A117,СВЦЭМ!$B$33:$B$776,C$110)+'СЕТ СН'!$H$14+СВЦЭМ!$D$10+'СЕТ СН'!$H$6-'СЕТ СН'!$H$26</f>
        <v>1626.3172510499999</v>
      </c>
      <c r="D117" s="36">
        <f>SUMIFS(СВЦЭМ!$D$33:$D$776,СВЦЭМ!$A$33:$A$776,$A117,СВЦЭМ!$B$33:$B$776,D$110)+'СЕТ СН'!$H$14+СВЦЭМ!$D$10+'СЕТ СН'!$H$6-'СЕТ СН'!$H$26</f>
        <v>1646.4579032499998</v>
      </c>
      <c r="E117" s="36">
        <f>SUMIFS(СВЦЭМ!$D$33:$D$776,СВЦЭМ!$A$33:$A$776,$A117,СВЦЭМ!$B$33:$B$776,E$110)+'СЕТ СН'!$H$14+СВЦЭМ!$D$10+'СЕТ СН'!$H$6-'СЕТ СН'!$H$26</f>
        <v>1673.1308002399999</v>
      </c>
      <c r="F117" s="36">
        <f>SUMIFS(СВЦЭМ!$D$33:$D$776,СВЦЭМ!$A$33:$A$776,$A117,СВЦЭМ!$B$33:$B$776,F$110)+'СЕТ СН'!$H$14+СВЦЭМ!$D$10+'СЕТ СН'!$H$6-'СЕТ СН'!$H$26</f>
        <v>1653.4712483399999</v>
      </c>
      <c r="G117" s="36">
        <f>SUMIFS(СВЦЭМ!$D$33:$D$776,СВЦЭМ!$A$33:$A$776,$A117,СВЦЭМ!$B$33:$B$776,G$110)+'СЕТ СН'!$H$14+СВЦЭМ!$D$10+'СЕТ СН'!$H$6-'СЕТ СН'!$H$26</f>
        <v>1638.1828971</v>
      </c>
      <c r="H117" s="36">
        <f>SUMIFS(СВЦЭМ!$D$33:$D$776,СВЦЭМ!$A$33:$A$776,$A117,СВЦЭМ!$B$33:$B$776,H$110)+'СЕТ СН'!$H$14+СВЦЭМ!$D$10+'СЕТ СН'!$H$6-'СЕТ СН'!$H$26</f>
        <v>1604.7609420599999</v>
      </c>
      <c r="I117" s="36">
        <f>SUMIFS(СВЦЭМ!$D$33:$D$776,СВЦЭМ!$A$33:$A$776,$A117,СВЦЭМ!$B$33:$B$776,I$110)+'СЕТ СН'!$H$14+СВЦЭМ!$D$10+'СЕТ СН'!$H$6-'СЕТ СН'!$H$26</f>
        <v>1582.89685302</v>
      </c>
      <c r="J117" s="36">
        <f>SUMIFS(СВЦЭМ!$D$33:$D$776,СВЦЭМ!$A$33:$A$776,$A117,СВЦЭМ!$B$33:$B$776,J$110)+'СЕТ СН'!$H$14+СВЦЭМ!$D$10+'СЕТ СН'!$H$6-'СЕТ СН'!$H$26</f>
        <v>1570.2535079499999</v>
      </c>
      <c r="K117" s="36">
        <f>SUMIFS(СВЦЭМ!$D$33:$D$776,СВЦЭМ!$A$33:$A$776,$A117,СВЦЭМ!$B$33:$B$776,K$110)+'СЕТ СН'!$H$14+СВЦЭМ!$D$10+'СЕТ СН'!$H$6-'СЕТ СН'!$H$26</f>
        <v>1558.6006083599998</v>
      </c>
      <c r="L117" s="36">
        <f>SUMIFS(СВЦЭМ!$D$33:$D$776,СВЦЭМ!$A$33:$A$776,$A117,СВЦЭМ!$B$33:$B$776,L$110)+'СЕТ СН'!$H$14+СВЦЭМ!$D$10+'СЕТ СН'!$H$6-'СЕТ СН'!$H$26</f>
        <v>1557.7369686</v>
      </c>
      <c r="M117" s="36">
        <f>SUMIFS(СВЦЭМ!$D$33:$D$776,СВЦЭМ!$A$33:$A$776,$A117,СВЦЭМ!$B$33:$B$776,M$110)+'СЕТ СН'!$H$14+СВЦЭМ!$D$10+'СЕТ СН'!$H$6-'СЕТ СН'!$H$26</f>
        <v>1565.7271183299999</v>
      </c>
      <c r="N117" s="36">
        <f>SUMIFS(СВЦЭМ!$D$33:$D$776,СВЦЭМ!$A$33:$A$776,$A117,СВЦЭМ!$B$33:$B$776,N$110)+'СЕТ СН'!$H$14+СВЦЭМ!$D$10+'СЕТ СН'!$H$6-'СЕТ СН'!$H$26</f>
        <v>1548.7741787199998</v>
      </c>
      <c r="O117" s="36">
        <f>SUMIFS(СВЦЭМ!$D$33:$D$776,СВЦЭМ!$A$33:$A$776,$A117,СВЦЭМ!$B$33:$B$776,O$110)+'СЕТ СН'!$H$14+СВЦЭМ!$D$10+'СЕТ СН'!$H$6-'СЕТ СН'!$H$26</f>
        <v>1512.63951245</v>
      </c>
      <c r="P117" s="36">
        <f>SUMIFS(СВЦЭМ!$D$33:$D$776,СВЦЭМ!$A$33:$A$776,$A117,СВЦЭМ!$B$33:$B$776,P$110)+'СЕТ СН'!$H$14+СВЦЭМ!$D$10+'СЕТ СН'!$H$6-'СЕТ СН'!$H$26</f>
        <v>1511.1719618699999</v>
      </c>
      <c r="Q117" s="36">
        <f>SUMIFS(СВЦЭМ!$D$33:$D$776,СВЦЭМ!$A$33:$A$776,$A117,СВЦЭМ!$B$33:$B$776,Q$110)+'СЕТ СН'!$H$14+СВЦЭМ!$D$10+'СЕТ СН'!$H$6-'СЕТ СН'!$H$26</f>
        <v>1515.6420192899998</v>
      </c>
      <c r="R117" s="36">
        <f>SUMIFS(СВЦЭМ!$D$33:$D$776,СВЦЭМ!$A$33:$A$776,$A117,СВЦЭМ!$B$33:$B$776,R$110)+'СЕТ СН'!$H$14+СВЦЭМ!$D$10+'СЕТ СН'!$H$6-'СЕТ СН'!$H$26</f>
        <v>1514.7405580999998</v>
      </c>
      <c r="S117" s="36">
        <f>SUMIFS(СВЦЭМ!$D$33:$D$776,СВЦЭМ!$A$33:$A$776,$A117,СВЦЭМ!$B$33:$B$776,S$110)+'СЕТ СН'!$H$14+СВЦЭМ!$D$10+'СЕТ СН'!$H$6-'СЕТ СН'!$H$26</f>
        <v>1504.6851872499999</v>
      </c>
      <c r="T117" s="36">
        <f>SUMIFS(СВЦЭМ!$D$33:$D$776,СВЦЭМ!$A$33:$A$776,$A117,СВЦЭМ!$B$33:$B$776,T$110)+'СЕТ СН'!$H$14+СВЦЭМ!$D$10+'СЕТ СН'!$H$6-'СЕТ СН'!$H$26</f>
        <v>1464.4380453199999</v>
      </c>
      <c r="U117" s="36">
        <f>SUMIFS(СВЦЭМ!$D$33:$D$776,СВЦЭМ!$A$33:$A$776,$A117,СВЦЭМ!$B$33:$B$776,U$110)+'СЕТ СН'!$H$14+СВЦЭМ!$D$10+'СЕТ СН'!$H$6-'СЕТ СН'!$H$26</f>
        <v>1456.3581876899998</v>
      </c>
      <c r="V117" s="36">
        <f>SUMIFS(СВЦЭМ!$D$33:$D$776,СВЦЭМ!$A$33:$A$776,$A117,СВЦЭМ!$B$33:$B$776,V$110)+'СЕТ СН'!$H$14+СВЦЭМ!$D$10+'СЕТ СН'!$H$6-'СЕТ СН'!$H$26</f>
        <v>1475.1522577999999</v>
      </c>
      <c r="W117" s="36">
        <f>SUMIFS(СВЦЭМ!$D$33:$D$776,СВЦЭМ!$A$33:$A$776,$A117,СВЦЭМ!$B$33:$B$776,W$110)+'СЕТ СН'!$H$14+СВЦЭМ!$D$10+'СЕТ СН'!$H$6-'СЕТ СН'!$H$26</f>
        <v>1493.8779177199999</v>
      </c>
      <c r="X117" s="36">
        <f>SUMIFS(СВЦЭМ!$D$33:$D$776,СВЦЭМ!$A$33:$A$776,$A117,СВЦЭМ!$B$33:$B$776,X$110)+'СЕТ СН'!$H$14+СВЦЭМ!$D$10+'СЕТ СН'!$H$6-'СЕТ СН'!$H$26</f>
        <v>1513.6079044799999</v>
      </c>
      <c r="Y117" s="36">
        <f>SUMIFS(СВЦЭМ!$D$33:$D$776,СВЦЭМ!$A$33:$A$776,$A117,СВЦЭМ!$B$33:$B$776,Y$110)+'СЕТ СН'!$H$14+СВЦЭМ!$D$10+'СЕТ СН'!$H$6-'СЕТ СН'!$H$26</f>
        <v>1533.0949166399998</v>
      </c>
    </row>
    <row r="118" spans="1:25" ht="15.75" x14ac:dyDescent="0.2">
      <c r="A118" s="35">
        <f t="shared" si="3"/>
        <v>43504</v>
      </c>
      <c r="B118" s="36">
        <f>SUMIFS(СВЦЭМ!$D$33:$D$776,СВЦЭМ!$A$33:$A$776,$A118,СВЦЭМ!$B$33:$B$776,B$110)+'СЕТ СН'!$H$14+СВЦЭМ!$D$10+'СЕТ СН'!$H$6-'СЕТ СН'!$H$26</f>
        <v>1611.0830973099999</v>
      </c>
      <c r="C118" s="36">
        <f>SUMIFS(СВЦЭМ!$D$33:$D$776,СВЦЭМ!$A$33:$A$776,$A118,СВЦЭМ!$B$33:$B$776,C$110)+'СЕТ СН'!$H$14+СВЦЭМ!$D$10+'СЕТ СН'!$H$6-'СЕТ СН'!$H$26</f>
        <v>1633.9155460699999</v>
      </c>
      <c r="D118" s="36">
        <f>SUMIFS(СВЦЭМ!$D$33:$D$776,СВЦЭМ!$A$33:$A$776,$A118,СВЦЭМ!$B$33:$B$776,D$110)+'СЕТ СН'!$H$14+СВЦЭМ!$D$10+'СЕТ СН'!$H$6-'СЕТ СН'!$H$26</f>
        <v>1648.8679465199998</v>
      </c>
      <c r="E118" s="36">
        <f>SUMIFS(СВЦЭМ!$D$33:$D$776,СВЦЭМ!$A$33:$A$776,$A118,СВЦЭМ!$B$33:$B$776,E$110)+'СЕТ СН'!$H$14+СВЦЭМ!$D$10+'СЕТ СН'!$H$6-'СЕТ СН'!$H$26</f>
        <v>1679.4998319199999</v>
      </c>
      <c r="F118" s="36">
        <f>SUMIFS(СВЦЭМ!$D$33:$D$776,СВЦЭМ!$A$33:$A$776,$A118,СВЦЭМ!$B$33:$B$776,F$110)+'СЕТ СН'!$H$14+СВЦЭМ!$D$10+'СЕТ СН'!$H$6-'СЕТ СН'!$H$26</f>
        <v>1668.80318068</v>
      </c>
      <c r="G118" s="36">
        <f>SUMIFS(СВЦЭМ!$D$33:$D$776,СВЦЭМ!$A$33:$A$776,$A118,СВЦЭМ!$B$33:$B$776,G$110)+'СЕТ СН'!$H$14+СВЦЭМ!$D$10+'СЕТ СН'!$H$6-'СЕТ СН'!$H$26</f>
        <v>1637.5123617199999</v>
      </c>
      <c r="H118" s="36">
        <f>SUMIFS(СВЦЭМ!$D$33:$D$776,СВЦЭМ!$A$33:$A$776,$A118,СВЦЭМ!$B$33:$B$776,H$110)+'СЕТ СН'!$H$14+СВЦЭМ!$D$10+'СЕТ СН'!$H$6-'СЕТ СН'!$H$26</f>
        <v>1599.0361653</v>
      </c>
      <c r="I118" s="36">
        <f>SUMIFS(СВЦЭМ!$D$33:$D$776,СВЦЭМ!$A$33:$A$776,$A118,СВЦЭМ!$B$33:$B$776,I$110)+'СЕТ СН'!$H$14+СВЦЭМ!$D$10+'СЕТ СН'!$H$6-'СЕТ СН'!$H$26</f>
        <v>1582.57746806</v>
      </c>
      <c r="J118" s="36">
        <f>SUMIFS(СВЦЭМ!$D$33:$D$776,СВЦЭМ!$A$33:$A$776,$A118,СВЦЭМ!$B$33:$B$776,J$110)+'СЕТ СН'!$H$14+СВЦЭМ!$D$10+'СЕТ СН'!$H$6-'СЕТ СН'!$H$26</f>
        <v>1562.9631124</v>
      </c>
      <c r="K118" s="36">
        <f>SUMIFS(СВЦЭМ!$D$33:$D$776,СВЦЭМ!$A$33:$A$776,$A118,СВЦЭМ!$B$33:$B$776,K$110)+'СЕТ СН'!$H$14+СВЦЭМ!$D$10+'СЕТ СН'!$H$6-'СЕТ СН'!$H$26</f>
        <v>1531.2239298799998</v>
      </c>
      <c r="L118" s="36">
        <f>SUMIFS(СВЦЭМ!$D$33:$D$776,СВЦЭМ!$A$33:$A$776,$A118,СВЦЭМ!$B$33:$B$776,L$110)+'СЕТ СН'!$H$14+СВЦЭМ!$D$10+'СЕТ СН'!$H$6-'СЕТ СН'!$H$26</f>
        <v>1503.6688503299999</v>
      </c>
      <c r="M118" s="36">
        <f>SUMIFS(СВЦЭМ!$D$33:$D$776,СВЦЭМ!$A$33:$A$776,$A118,СВЦЭМ!$B$33:$B$776,M$110)+'СЕТ СН'!$H$14+СВЦЭМ!$D$10+'СЕТ СН'!$H$6-'СЕТ СН'!$H$26</f>
        <v>1513.2470586799998</v>
      </c>
      <c r="N118" s="36">
        <f>SUMIFS(СВЦЭМ!$D$33:$D$776,СВЦЭМ!$A$33:$A$776,$A118,СВЦЭМ!$B$33:$B$776,N$110)+'СЕТ СН'!$H$14+СВЦЭМ!$D$10+'СЕТ СН'!$H$6-'СЕТ СН'!$H$26</f>
        <v>1503.0149232099998</v>
      </c>
      <c r="O118" s="36">
        <f>SUMIFS(СВЦЭМ!$D$33:$D$776,СВЦЭМ!$A$33:$A$776,$A118,СВЦЭМ!$B$33:$B$776,O$110)+'СЕТ СН'!$H$14+СВЦЭМ!$D$10+'СЕТ СН'!$H$6-'СЕТ СН'!$H$26</f>
        <v>1499.1104131599998</v>
      </c>
      <c r="P118" s="36">
        <f>SUMIFS(СВЦЭМ!$D$33:$D$776,СВЦЭМ!$A$33:$A$776,$A118,СВЦЭМ!$B$33:$B$776,P$110)+'СЕТ СН'!$H$14+СВЦЭМ!$D$10+'СЕТ СН'!$H$6-'СЕТ СН'!$H$26</f>
        <v>1513.8494987299998</v>
      </c>
      <c r="Q118" s="36">
        <f>SUMIFS(СВЦЭМ!$D$33:$D$776,СВЦЭМ!$A$33:$A$776,$A118,СВЦЭМ!$B$33:$B$776,Q$110)+'СЕТ СН'!$H$14+СВЦЭМ!$D$10+'СЕТ СН'!$H$6-'СЕТ СН'!$H$26</f>
        <v>1520.8466087699999</v>
      </c>
      <c r="R118" s="36">
        <f>SUMIFS(СВЦЭМ!$D$33:$D$776,СВЦЭМ!$A$33:$A$776,$A118,СВЦЭМ!$B$33:$B$776,R$110)+'СЕТ СН'!$H$14+СВЦЭМ!$D$10+'СЕТ СН'!$H$6-'СЕТ СН'!$H$26</f>
        <v>1521.4163326199998</v>
      </c>
      <c r="S118" s="36">
        <f>SUMIFS(СВЦЭМ!$D$33:$D$776,СВЦЭМ!$A$33:$A$776,$A118,СВЦЭМ!$B$33:$B$776,S$110)+'СЕТ СН'!$H$14+СВЦЭМ!$D$10+'СЕТ СН'!$H$6-'СЕТ СН'!$H$26</f>
        <v>1505.42070141</v>
      </c>
      <c r="T118" s="36">
        <f>SUMIFS(СВЦЭМ!$D$33:$D$776,СВЦЭМ!$A$33:$A$776,$A118,СВЦЭМ!$B$33:$B$776,T$110)+'СЕТ СН'!$H$14+СВЦЭМ!$D$10+'СЕТ СН'!$H$6-'СЕТ СН'!$H$26</f>
        <v>1457.0214588099998</v>
      </c>
      <c r="U118" s="36">
        <f>SUMIFS(СВЦЭМ!$D$33:$D$776,СВЦЭМ!$A$33:$A$776,$A118,СВЦЭМ!$B$33:$B$776,U$110)+'СЕТ СН'!$H$14+СВЦЭМ!$D$10+'СЕТ СН'!$H$6-'СЕТ СН'!$H$26</f>
        <v>1453.3333576199998</v>
      </c>
      <c r="V118" s="36">
        <f>SUMIFS(СВЦЭМ!$D$33:$D$776,СВЦЭМ!$A$33:$A$776,$A118,СВЦЭМ!$B$33:$B$776,V$110)+'СЕТ СН'!$H$14+СВЦЭМ!$D$10+'СЕТ СН'!$H$6-'СЕТ СН'!$H$26</f>
        <v>1485.2001005599998</v>
      </c>
      <c r="W118" s="36">
        <f>SUMIFS(СВЦЭМ!$D$33:$D$776,СВЦЭМ!$A$33:$A$776,$A118,СВЦЭМ!$B$33:$B$776,W$110)+'СЕТ СН'!$H$14+СВЦЭМ!$D$10+'СЕТ СН'!$H$6-'СЕТ СН'!$H$26</f>
        <v>1514.7722733199998</v>
      </c>
      <c r="X118" s="36">
        <f>SUMIFS(СВЦЭМ!$D$33:$D$776,СВЦЭМ!$A$33:$A$776,$A118,СВЦЭМ!$B$33:$B$776,X$110)+'СЕТ СН'!$H$14+СВЦЭМ!$D$10+'СЕТ СН'!$H$6-'СЕТ СН'!$H$26</f>
        <v>1546.8832030399999</v>
      </c>
      <c r="Y118" s="36">
        <f>SUMIFS(СВЦЭМ!$D$33:$D$776,СВЦЭМ!$A$33:$A$776,$A118,СВЦЭМ!$B$33:$B$776,Y$110)+'СЕТ СН'!$H$14+СВЦЭМ!$D$10+'СЕТ СН'!$H$6-'СЕТ СН'!$H$26</f>
        <v>1563.4554588599999</v>
      </c>
    </row>
    <row r="119" spans="1:25" ht="15.75" x14ac:dyDescent="0.2">
      <c r="A119" s="35">
        <f t="shared" si="3"/>
        <v>43505</v>
      </c>
      <c r="B119" s="36">
        <f>SUMIFS(СВЦЭМ!$D$33:$D$776,СВЦЭМ!$A$33:$A$776,$A119,СВЦЭМ!$B$33:$B$776,B$110)+'СЕТ СН'!$H$14+СВЦЭМ!$D$10+'СЕТ СН'!$H$6-'СЕТ СН'!$H$26</f>
        <v>1577.9323688499999</v>
      </c>
      <c r="C119" s="36">
        <f>SUMIFS(СВЦЭМ!$D$33:$D$776,СВЦЭМ!$A$33:$A$776,$A119,СВЦЭМ!$B$33:$B$776,C$110)+'СЕТ СН'!$H$14+СВЦЭМ!$D$10+'СЕТ СН'!$H$6-'СЕТ СН'!$H$26</f>
        <v>1610.0598263899999</v>
      </c>
      <c r="D119" s="36">
        <f>SUMIFS(СВЦЭМ!$D$33:$D$776,СВЦЭМ!$A$33:$A$776,$A119,СВЦЭМ!$B$33:$B$776,D$110)+'СЕТ СН'!$H$14+СВЦЭМ!$D$10+'СЕТ СН'!$H$6-'СЕТ СН'!$H$26</f>
        <v>1628.7940669999998</v>
      </c>
      <c r="E119" s="36">
        <f>SUMIFS(СВЦЭМ!$D$33:$D$776,СВЦЭМ!$A$33:$A$776,$A119,СВЦЭМ!$B$33:$B$776,E$110)+'СЕТ СН'!$H$14+СВЦЭМ!$D$10+'СЕТ СН'!$H$6-'СЕТ СН'!$H$26</f>
        <v>1629.18363789</v>
      </c>
      <c r="F119" s="36">
        <f>SUMIFS(СВЦЭМ!$D$33:$D$776,СВЦЭМ!$A$33:$A$776,$A119,СВЦЭМ!$B$33:$B$776,F$110)+'СЕТ СН'!$H$14+СВЦЭМ!$D$10+'СЕТ СН'!$H$6-'СЕТ СН'!$H$26</f>
        <v>1626.0378687499999</v>
      </c>
      <c r="G119" s="36">
        <f>SUMIFS(СВЦЭМ!$D$33:$D$776,СВЦЭМ!$A$33:$A$776,$A119,СВЦЭМ!$B$33:$B$776,G$110)+'СЕТ СН'!$H$14+СВЦЭМ!$D$10+'СЕТ СН'!$H$6-'СЕТ СН'!$H$26</f>
        <v>1624.0970446599999</v>
      </c>
      <c r="H119" s="36">
        <f>SUMIFS(СВЦЭМ!$D$33:$D$776,СВЦЭМ!$A$33:$A$776,$A119,СВЦЭМ!$B$33:$B$776,H$110)+'СЕТ СН'!$H$14+СВЦЭМ!$D$10+'СЕТ СН'!$H$6-'СЕТ СН'!$H$26</f>
        <v>1599.3326204699999</v>
      </c>
      <c r="I119" s="36">
        <f>SUMIFS(СВЦЭМ!$D$33:$D$776,СВЦЭМ!$A$33:$A$776,$A119,СВЦЭМ!$B$33:$B$776,I$110)+'СЕТ СН'!$H$14+СВЦЭМ!$D$10+'СЕТ СН'!$H$6-'СЕТ СН'!$H$26</f>
        <v>1584.0270438799998</v>
      </c>
      <c r="J119" s="36">
        <f>SUMIFS(СВЦЭМ!$D$33:$D$776,СВЦЭМ!$A$33:$A$776,$A119,СВЦЭМ!$B$33:$B$776,J$110)+'СЕТ СН'!$H$14+СВЦЭМ!$D$10+'СЕТ СН'!$H$6-'СЕТ СН'!$H$26</f>
        <v>1539.7187262599998</v>
      </c>
      <c r="K119" s="36">
        <f>SUMIFS(СВЦЭМ!$D$33:$D$776,СВЦЭМ!$A$33:$A$776,$A119,СВЦЭМ!$B$33:$B$776,K$110)+'СЕТ СН'!$H$14+СВЦЭМ!$D$10+'СЕТ СН'!$H$6-'СЕТ СН'!$H$26</f>
        <v>1513.5234015199999</v>
      </c>
      <c r="L119" s="36">
        <f>SUMIFS(СВЦЭМ!$D$33:$D$776,СВЦЭМ!$A$33:$A$776,$A119,СВЦЭМ!$B$33:$B$776,L$110)+'СЕТ СН'!$H$14+СВЦЭМ!$D$10+'СЕТ СН'!$H$6-'СЕТ СН'!$H$26</f>
        <v>1508.7704437899999</v>
      </c>
      <c r="M119" s="36">
        <f>SUMIFS(СВЦЭМ!$D$33:$D$776,СВЦЭМ!$A$33:$A$776,$A119,СВЦЭМ!$B$33:$B$776,M$110)+'СЕТ СН'!$H$14+СВЦЭМ!$D$10+'СЕТ СН'!$H$6-'СЕТ СН'!$H$26</f>
        <v>1516.1931917999998</v>
      </c>
      <c r="N119" s="36">
        <f>SUMIFS(СВЦЭМ!$D$33:$D$776,СВЦЭМ!$A$33:$A$776,$A119,СВЦЭМ!$B$33:$B$776,N$110)+'СЕТ СН'!$H$14+СВЦЭМ!$D$10+'СЕТ СН'!$H$6-'СЕТ СН'!$H$26</f>
        <v>1518.6877638799999</v>
      </c>
      <c r="O119" s="36">
        <f>SUMIFS(СВЦЭМ!$D$33:$D$776,СВЦЭМ!$A$33:$A$776,$A119,СВЦЭМ!$B$33:$B$776,O$110)+'СЕТ СН'!$H$14+СВЦЭМ!$D$10+'СЕТ СН'!$H$6-'СЕТ СН'!$H$26</f>
        <v>1502.64057437</v>
      </c>
      <c r="P119" s="36">
        <f>SUMIFS(СВЦЭМ!$D$33:$D$776,СВЦЭМ!$A$33:$A$776,$A119,СВЦЭМ!$B$33:$B$776,P$110)+'СЕТ СН'!$H$14+СВЦЭМ!$D$10+'СЕТ СН'!$H$6-'СЕТ СН'!$H$26</f>
        <v>1501.71106947</v>
      </c>
      <c r="Q119" s="36">
        <f>SUMIFS(СВЦЭМ!$D$33:$D$776,СВЦЭМ!$A$33:$A$776,$A119,СВЦЭМ!$B$33:$B$776,Q$110)+'СЕТ СН'!$H$14+СВЦЭМ!$D$10+'СЕТ СН'!$H$6-'СЕТ СН'!$H$26</f>
        <v>1509.9708496699998</v>
      </c>
      <c r="R119" s="36">
        <f>SUMIFS(СВЦЭМ!$D$33:$D$776,СВЦЭМ!$A$33:$A$776,$A119,СВЦЭМ!$B$33:$B$776,R$110)+'СЕТ СН'!$H$14+СВЦЭМ!$D$10+'СЕТ СН'!$H$6-'СЕТ СН'!$H$26</f>
        <v>1490.5186579699998</v>
      </c>
      <c r="S119" s="36">
        <f>SUMIFS(СВЦЭМ!$D$33:$D$776,СВЦЭМ!$A$33:$A$776,$A119,СВЦЭМ!$B$33:$B$776,S$110)+'СЕТ СН'!$H$14+СВЦЭМ!$D$10+'СЕТ СН'!$H$6-'СЕТ СН'!$H$26</f>
        <v>1472.2137305799999</v>
      </c>
      <c r="T119" s="36">
        <f>SUMIFS(СВЦЭМ!$D$33:$D$776,СВЦЭМ!$A$33:$A$776,$A119,СВЦЭМ!$B$33:$B$776,T$110)+'СЕТ СН'!$H$14+СВЦЭМ!$D$10+'СЕТ СН'!$H$6-'СЕТ СН'!$H$26</f>
        <v>1430.5495183199998</v>
      </c>
      <c r="U119" s="36">
        <f>SUMIFS(СВЦЭМ!$D$33:$D$776,СВЦЭМ!$A$33:$A$776,$A119,СВЦЭМ!$B$33:$B$776,U$110)+'СЕТ СН'!$H$14+СВЦЭМ!$D$10+'СЕТ СН'!$H$6-'СЕТ СН'!$H$26</f>
        <v>1421.8651570099998</v>
      </c>
      <c r="V119" s="36">
        <f>SUMIFS(СВЦЭМ!$D$33:$D$776,СВЦЭМ!$A$33:$A$776,$A119,СВЦЭМ!$B$33:$B$776,V$110)+'СЕТ СН'!$H$14+СВЦЭМ!$D$10+'СЕТ СН'!$H$6-'СЕТ СН'!$H$26</f>
        <v>1439.4823023899999</v>
      </c>
      <c r="W119" s="36">
        <f>SUMIFS(СВЦЭМ!$D$33:$D$776,СВЦЭМ!$A$33:$A$776,$A119,СВЦЭМ!$B$33:$B$776,W$110)+'СЕТ СН'!$H$14+СВЦЭМ!$D$10+'СЕТ СН'!$H$6-'СЕТ СН'!$H$26</f>
        <v>1459.7378829999998</v>
      </c>
      <c r="X119" s="36">
        <f>SUMIFS(СВЦЭМ!$D$33:$D$776,СВЦЭМ!$A$33:$A$776,$A119,СВЦЭМ!$B$33:$B$776,X$110)+'СЕТ СН'!$H$14+СВЦЭМ!$D$10+'СЕТ СН'!$H$6-'СЕТ СН'!$H$26</f>
        <v>1482.5818161499999</v>
      </c>
      <c r="Y119" s="36">
        <f>SUMIFS(СВЦЭМ!$D$33:$D$776,СВЦЭМ!$A$33:$A$776,$A119,СВЦЭМ!$B$33:$B$776,Y$110)+'СЕТ СН'!$H$14+СВЦЭМ!$D$10+'СЕТ СН'!$H$6-'СЕТ СН'!$H$26</f>
        <v>1511.7614976</v>
      </c>
    </row>
    <row r="120" spans="1:25" ht="15.75" x14ac:dyDescent="0.2">
      <c r="A120" s="35">
        <f t="shared" si="3"/>
        <v>43506</v>
      </c>
      <c r="B120" s="36">
        <f>SUMIFS(СВЦЭМ!$D$33:$D$776,СВЦЭМ!$A$33:$A$776,$A120,СВЦЭМ!$B$33:$B$776,B$110)+'СЕТ СН'!$H$14+СВЦЭМ!$D$10+'СЕТ СН'!$H$6-'СЕТ СН'!$H$26</f>
        <v>1535.2041809799998</v>
      </c>
      <c r="C120" s="36">
        <f>SUMIFS(СВЦЭМ!$D$33:$D$776,СВЦЭМ!$A$33:$A$776,$A120,СВЦЭМ!$B$33:$B$776,C$110)+'СЕТ СН'!$H$14+СВЦЭМ!$D$10+'СЕТ СН'!$H$6-'СЕТ СН'!$H$26</f>
        <v>1548.3592647199998</v>
      </c>
      <c r="D120" s="36">
        <f>SUMIFS(СВЦЭМ!$D$33:$D$776,СВЦЭМ!$A$33:$A$776,$A120,СВЦЭМ!$B$33:$B$776,D$110)+'СЕТ СН'!$H$14+СВЦЭМ!$D$10+'СЕТ СН'!$H$6-'СЕТ СН'!$H$26</f>
        <v>1587.4865672499998</v>
      </c>
      <c r="E120" s="36">
        <f>SUMIFS(СВЦЭМ!$D$33:$D$776,СВЦЭМ!$A$33:$A$776,$A120,СВЦЭМ!$B$33:$B$776,E$110)+'СЕТ СН'!$H$14+СВЦЭМ!$D$10+'СЕТ СН'!$H$6-'СЕТ СН'!$H$26</f>
        <v>1602.0516370199998</v>
      </c>
      <c r="F120" s="36">
        <f>SUMIFS(СВЦЭМ!$D$33:$D$776,СВЦЭМ!$A$33:$A$776,$A120,СВЦЭМ!$B$33:$B$776,F$110)+'СЕТ СН'!$H$14+СВЦЭМ!$D$10+'СЕТ СН'!$H$6-'СЕТ СН'!$H$26</f>
        <v>1599.0221646999998</v>
      </c>
      <c r="G120" s="36">
        <f>SUMIFS(СВЦЭМ!$D$33:$D$776,СВЦЭМ!$A$33:$A$776,$A120,СВЦЭМ!$B$33:$B$776,G$110)+'СЕТ СН'!$H$14+СВЦЭМ!$D$10+'СЕТ СН'!$H$6-'СЕТ СН'!$H$26</f>
        <v>1590.5900155099998</v>
      </c>
      <c r="H120" s="36">
        <f>SUMIFS(СВЦЭМ!$D$33:$D$776,СВЦЭМ!$A$33:$A$776,$A120,СВЦЭМ!$B$33:$B$776,H$110)+'СЕТ СН'!$H$14+СВЦЭМ!$D$10+'СЕТ СН'!$H$6-'СЕТ СН'!$H$26</f>
        <v>1578.9015659699999</v>
      </c>
      <c r="I120" s="36">
        <f>SUMIFS(СВЦЭМ!$D$33:$D$776,СВЦЭМ!$A$33:$A$776,$A120,СВЦЭМ!$B$33:$B$776,I$110)+'СЕТ СН'!$H$14+СВЦЭМ!$D$10+'СЕТ СН'!$H$6-'СЕТ СН'!$H$26</f>
        <v>1549.8643746599998</v>
      </c>
      <c r="J120" s="36">
        <f>SUMIFS(СВЦЭМ!$D$33:$D$776,СВЦЭМ!$A$33:$A$776,$A120,СВЦЭМ!$B$33:$B$776,J$110)+'СЕТ СН'!$H$14+СВЦЭМ!$D$10+'СЕТ СН'!$H$6-'СЕТ СН'!$H$26</f>
        <v>1518.0033019</v>
      </c>
      <c r="K120" s="36">
        <f>SUMIFS(СВЦЭМ!$D$33:$D$776,СВЦЭМ!$A$33:$A$776,$A120,СВЦЭМ!$B$33:$B$776,K$110)+'СЕТ СН'!$H$14+СВЦЭМ!$D$10+'СЕТ СН'!$H$6-'СЕТ СН'!$H$26</f>
        <v>1471.3671431599998</v>
      </c>
      <c r="L120" s="36">
        <f>SUMIFS(СВЦЭМ!$D$33:$D$776,СВЦЭМ!$A$33:$A$776,$A120,СВЦЭМ!$B$33:$B$776,L$110)+'СЕТ СН'!$H$14+СВЦЭМ!$D$10+'СЕТ СН'!$H$6-'СЕТ СН'!$H$26</f>
        <v>1447.54971527</v>
      </c>
      <c r="M120" s="36">
        <f>SUMIFS(СВЦЭМ!$D$33:$D$776,СВЦЭМ!$A$33:$A$776,$A120,СВЦЭМ!$B$33:$B$776,M$110)+'СЕТ СН'!$H$14+СВЦЭМ!$D$10+'СЕТ СН'!$H$6-'СЕТ СН'!$H$26</f>
        <v>1448.8199298299999</v>
      </c>
      <c r="N120" s="36">
        <f>SUMIFS(СВЦЭМ!$D$33:$D$776,СВЦЭМ!$A$33:$A$776,$A120,СВЦЭМ!$B$33:$B$776,N$110)+'СЕТ СН'!$H$14+СВЦЭМ!$D$10+'СЕТ СН'!$H$6-'СЕТ СН'!$H$26</f>
        <v>1455.8998711199999</v>
      </c>
      <c r="O120" s="36">
        <f>SUMIFS(СВЦЭМ!$D$33:$D$776,СВЦЭМ!$A$33:$A$776,$A120,СВЦЭМ!$B$33:$B$776,O$110)+'СЕТ СН'!$H$14+СВЦЭМ!$D$10+'СЕТ СН'!$H$6-'СЕТ СН'!$H$26</f>
        <v>1439.2229871999998</v>
      </c>
      <c r="P120" s="36">
        <f>SUMIFS(СВЦЭМ!$D$33:$D$776,СВЦЭМ!$A$33:$A$776,$A120,СВЦЭМ!$B$33:$B$776,P$110)+'СЕТ СН'!$H$14+СВЦЭМ!$D$10+'СЕТ СН'!$H$6-'СЕТ СН'!$H$26</f>
        <v>1437.8112334199998</v>
      </c>
      <c r="Q120" s="36">
        <f>SUMIFS(СВЦЭМ!$D$33:$D$776,СВЦЭМ!$A$33:$A$776,$A120,СВЦЭМ!$B$33:$B$776,Q$110)+'СЕТ СН'!$H$14+СВЦЭМ!$D$10+'СЕТ СН'!$H$6-'СЕТ СН'!$H$26</f>
        <v>1457.09196574</v>
      </c>
      <c r="R120" s="36">
        <f>SUMIFS(СВЦЭМ!$D$33:$D$776,СВЦЭМ!$A$33:$A$776,$A120,СВЦЭМ!$B$33:$B$776,R$110)+'СЕТ СН'!$H$14+СВЦЭМ!$D$10+'СЕТ СН'!$H$6-'СЕТ СН'!$H$26</f>
        <v>1471.0932313899998</v>
      </c>
      <c r="S120" s="36">
        <f>SUMIFS(СВЦЭМ!$D$33:$D$776,СВЦЭМ!$A$33:$A$776,$A120,СВЦЭМ!$B$33:$B$776,S$110)+'СЕТ СН'!$H$14+СВЦЭМ!$D$10+'СЕТ СН'!$H$6-'СЕТ СН'!$H$26</f>
        <v>1460.7093295699999</v>
      </c>
      <c r="T120" s="36">
        <f>SUMIFS(СВЦЭМ!$D$33:$D$776,СВЦЭМ!$A$33:$A$776,$A120,СВЦЭМ!$B$33:$B$776,T$110)+'СЕТ СН'!$H$14+СВЦЭМ!$D$10+'СЕТ СН'!$H$6-'СЕТ СН'!$H$26</f>
        <v>1429.9966309399999</v>
      </c>
      <c r="U120" s="36">
        <f>SUMIFS(СВЦЭМ!$D$33:$D$776,СВЦЭМ!$A$33:$A$776,$A120,СВЦЭМ!$B$33:$B$776,U$110)+'СЕТ СН'!$H$14+СВЦЭМ!$D$10+'СЕТ СН'!$H$6-'СЕТ СН'!$H$26</f>
        <v>1423.5251589799998</v>
      </c>
      <c r="V120" s="36">
        <f>SUMIFS(СВЦЭМ!$D$33:$D$776,СВЦЭМ!$A$33:$A$776,$A120,СВЦЭМ!$B$33:$B$776,V$110)+'СЕТ СН'!$H$14+СВЦЭМ!$D$10+'СЕТ СН'!$H$6-'СЕТ СН'!$H$26</f>
        <v>1402.8719705999999</v>
      </c>
      <c r="W120" s="36">
        <f>SUMIFS(СВЦЭМ!$D$33:$D$776,СВЦЭМ!$A$33:$A$776,$A120,СВЦЭМ!$B$33:$B$776,W$110)+'СЕТ СН'!$H$14+СВЦЭМ!$D$10+'СЕТ СН'!$H$6-'СЕТ СН'!$H$26</f>
        <v>1417.6979300799999</v>
      </c>
      <c r="X120" s="36">
        <f>SUMIFS(СВЦЭМ!$D$33:$D$776,СВЦЭМ!$A$33:$A$776,$A120,СВЦЭМ!$B$33:$B$776,X$110)+'СЕТ СН'!$H$14+СВЦЭМ!$D$10+'СЕТ СН'!$H$6-'СЕТ СН'!$H$26</f>
        <v>1440.2056831299999</v>
      </c>
      <c r="Y120" s="36">
        <f>SUMIFS(СВЦЭМ!$D$33:$D$776,СВЦЭМ!$A$33:$A$776,$A120,СВЦЭМ!$B$33:$B$776,Y$110)+'СЕТ СН'!$H$14+СВЦЭМ!$D$10+'СЕТ СН'!$H$6-'СЕТ СН'!$H$26</f>
        <v>1499.4412827899998</v>
      </c>
    </row>
    <row r="121" spans="1:25" ht="15.75" x14ac:dyDescent="0.2">
      <c r="A121" s="35">
        <f t="shared" si="3"/>
        <v>43507</v>
      </c>
      <c r="B121" s="36">
        <f>SUMIFS(СВЦЭМ!$D$33:$D$776,СВЦЭМ!$A$33:$A$776,$A121,СВЦЭМ!$B$33:$B$776,B$110)+'СЕТ СН'!$H$14+СВЦЭМ!$D$10+'СЕТ СН'!$H$6-'СЕТ СН'!$H$26</f>
        <v>1547.6186130199999</v>
      </c>
      <c r="C121" s="36">
        <f>SUMIFS(СВЦЭМ!$D$33:$D$776,СВЦЭМ!$A$33:$A$776,$A121,СВЦЭМ!$B$33:$B$776,C$110)+'СЕТ СН'!$H$14+СВЦЭМ!$D$10+'СЕТ СН'!$H$6-'СЕТ СН'!$H$26</f>
        <v>1569.1714435899999</v>
      </c>
      <c r="D121" s="36">
        <f>SUMIFS(СВЦЭМ!$D$33:$D$776,СВЦЭМ!$A$33:$A$776,$A121,СВЦЭМ!$B$33:$B$776,D$110)+'СЕТ СН'!$H$14+СВЦЭМ!$D$10+'СЕТ СН'!$H$6-'СЕТ СН'!$H$26</f>
        <v>1596.4090278499998</v>
      </c>
      <c r="E121" s="36">
        <f>SUMIFS(СВЦЭМ!$D$33:$D$776,СВЦЭМ!$A$33:$A$776,$A121,СВЦЭМ!$B$33:$B$776,E$110)+'СЕТ СН'!$H$14+СВЦЭМ!$D$10+'СЕТ СН'!$H$6-'СЕТ СН'!$H$26</f>
        <v>1607.9498738</v>
      </c>
      <c r="F121" s="36">
        <f>SUMIFS(СВЦЭМ!$D$33:$D$776,СВЦЭМ!$A$33:$A$776,$A121,СВЦЭМ!$B$33:$B$776,F$110)+'СЕТ СН'!$H$14+СВЦЭМ!$D$10+'СЕТ СН'!$H$6-'СЕТ СН'!$H$26</f>
        <v>1604.7303541899998</v>
      </c>
      <c r="G121" s="36">
        <f>SUMIFS(СВЦЭМ!$D$33:$D$776,СВЦЭМ!$A$33:$A$776,$A121,СВЦЭМ!$B$33:$B$776,G$110)+'СЕТ СН'!$H$14+СВЦЭМ!$D$10+'СЕТ СН'!$H$6-'СЕТ СН'!$H$26</f>
        <v>1593.4800816999998</v>
      </c>
      <c r="H121" s="36">
        <f>SUMIFS(СВЦЭМ!$D$33:$D$776,СВЦЭМ!$A$33:$A$776,$A121,СВЦЭМ!$B$33:$B$776,H$110)+'СЕТ СН'!$H$14+СВЦЭМ!$D$10+'СЕТ СН'!$H$6-'СЕТ СН'!$H$26</f>
        <v>1542.40885282</v>
      </c>
      <c r="I121" s="36">
        <f>SUMIFS(СВЦЭМ!$D$33:$D$776,СВЦЭМ!$A$33:$A$776,$A121,СВЦЭМ!$B$33:$B$776,I$110)+'СЕТ СН'!$H$14+СВЦЭМ!$D$10+'СЕТ СН'!$H$6-'СЕТ СН'!$H$26</f>
        <v>1508.0109260999998</v>
      </c>
      <c r="J121" s="36">
        <f>SUMIFS(СВЦЭМ!$D$33:$D$776,СВЦЭМ!$A$33:$A$776,$A121,СВЦЭМ!$B$33:$B$776,J$110)+'СЕТ СН'!$H$14+СВЦЭМ!$D$10+'СЕТ СН'!$H$6-'СЕТ СН'!$H$26</f>
        <v>1495.9883979499998</v>
      </c>
      <c r="K121" s="36">
        <f>SUMIFS(СВЦЭМ!$D$33:$D$776,СВЦЭМ!$A$33:$A$776,$A121,СВЦЭМ!$B$33:$B$776,K$110)+'СЕТ СН'!$H$14+СВЦЭМ!$D$10+'СЕТ СН'!$H$6-'СЕТ СН'!$H$26</f>
        <v>1495.64310596</v>
      </c>
      <c r="L121" s="36">
        <f>SUMIFS(СВЦЭМ!$D$33:$D$776,СВЦЭМ!$A$33:$A$776,$A121,СВЦЭМ!$B$33:$B$776,L$110)+'СЕТ СН'!$H$14+СВЦЭМ!$D$10+'СЕТ СН'!$H$6-'СЕТ СН'!$H$26</f>
        <v>1483.8505795899998</v>
      </c>
      <c r="M121" s="36">
        <f>SUMIFS(СВЦЭМ!$D$33:$D$776,СВЦЭМ!$A$33:$A$776,$A121,СВЦЭМ!$B$33:$B$776,M$110)+'СЕТ СН'!$H$14+СВЦЭМ!$D$10+'СЕТ СН'!$H$6-'СЕТ СН'!$H$26</f>
        <v>1486.2492045399999</v>
      </c>
      <c r="N121" s="36">
        <f>SUMIFS(СВЦЭМ!$D$33:$D$776,СВЦЭМ!$A$33:$A$776,$A121,СВЦЭМ!$B$33:$B$776,N$110)+'СЕТ СН'!$H$14+СВЦЭМ!$D$10+'СЕТ СН'!$H$6-'СЕТ СН'!$H$26</f>
        <v>1492.11984117</v>
      </c>
      <c r="O121" s="36">
        <f>SUMIFS(СВЦЭМ!$D$33:$D$776,СВЦЭМ!$A$33:$A$776,$A121,СВЦЭМ!$B$33:$B$776,O$110)+'СЕТ СН'!$H$14+СВЦЭМ!$D$10+'СЕТ СН'!$H$6-'СЕТ СН'!$H$26</f>
        <v>1459.5907707899999</v>
      </c>
      <c r="P121" s="36">
        <f>SUMIFS(СВЦЭМ!$D$33:$D$776,СВЦЭМ!$A$33:$A$776,$A121,СВЦЭМ!$B$33:$B$776,P$110)+'СЕТ СН'!$H$14+СВЦЭМ!$D$10+'СЕТ СН'!$H$6-'СЕТ СН'!$H$26</f>
        <v>1476.0499029299999</v>
      </c>
      <c r="Q121" s="36">
        <f>SUMIFS(СВЦЭМ!$D$33:$D$776,СВЦЭМ!$A$33:$A$776,$A121,СВЦЭМ!$B$33:$B$776,Q$110)+'СЕТ СН'!$H$14+СВЦЭМ!$D$10+'СЕТ СН'!$H$6-'СЕТ СН'!$H$26</f>
        <v>1473.70815849</v>
      </c>
      <c r="R121" s="36">
        <f>SUMIFS(СВЦЭМ!$D$33:$D$776,СВЦЭМ!$A$33:$A$776,$A121,СВЦЭМ!$B$33:$B$776,R$110)+'СЕТ СН'!$H$14+СВЦЭМ!$D$10+'СЕТ СН'!$H$6-'СЕТ СН'!$H$26</f>
        <v>1472.5627536299999</v>
      </c>
      <c r="S121" s="36">
        <f>SUMIFS(СВЦЭМ!$D$33:$D$776,СВЦЭМ!$A$33:$A$776,$A121,СВЦЭМ!$B$33:$B$776,S$110)+'СЕТ СН'!$H$14+СВЦЭМ!$D$10+'СЕТ СН'!$H$6-'СЕТ СН'!$H$26</f>
        <v>1461.0248714499999</v>
      </c>
      <c r="T121" s="36">
        <f>SUMIFS(СВЦЭМ!$D$33:$D$776,СВЦЭМ!$A$33:$A$776,$A121,СВЦЭМ!$B$33:$B$776,T$110)+'СЕТ СН'!$H$14+СВЦЭМ!$D$10+'СЕТ СН'!$H$6-'СЕТ СН'!$H$26</f>
        <v>1407.76596838</v>
      </c>
      <c r="U121" s="36">
        <f>SUMIFS(СВЦЭМ!$D$33:$D$776,СВЦЭМ!$A$33:$A$776,$A121,СВЦЭМ!$B$33:$B$776,U$110)+'СЕТ СН'!$H$14+СВЦЭМ!$D$10+'СЕТ СН'!$H$6-'СЕТ СН'!$H$26</f>
        <v>1388.64083022</v>
      </c>
      <c r="V121" s="36">
        <f>SUMIFS(СВЦЭМ!$D$33:$D$776,СВЦЭМ!$A$33:$A$776,$A121,СВЦЭМ!$B$33:$B$776,V$110)+'СЕТ СН'!$H$14+СВЦЭМ!$D$10+'СЕТ СН'!$H$6-'СЕТ СН'!$H$26</f>
        <v>1410.6639563599999</v>
      </c>
      <c r="W121" s="36">
        <f>SUMIFS(СВЦЭМ!$D$33:$D$776,СВЦЭМ!$A$33:$A$776,$A121,СВЦЭМ!$B$33:$B$776,W$110)+'СЕТ СН'!$H$14+СВЦЭМ!$D$10+'СЕТ СН'!$H$6-'СЕТ СН'!$H$26</f>
        <v>1422.7050701299997</v>
      </c>
      <c r="X121" s="36">
        <f>SUMIFS(СВЦЭМ!$D$33:$D$776,СВЦЭМ!$A$33:$A$776,$A121,СВЦЭМ!$B$33:$B$776,X$110)+'СЕТ СН'!$H$14+СВЦЭМ!$D$10+'СЕТ СН'!$H$6-'СЕТ СН'!$H$26</f>
        <v>1449.7429590999998</v>
      </c>
      <c r="Y121" s="36">
        <f>SUMIFS(СВЦЭМ!$D$33:$D$776,СВЦЭМ!$A$33:$A$776,$A121,СВЦЭМ!$B$33:$B$776,Y$110)+'СЕТ СН'!$H$14+СВЦЭМ!$D$10+'СЕТ СН'!$H$6-'СЕТ СН'!$H$26</f>
        <v>1499.22975131</v>
      </c>
    </row>
    <row r="122" spans="1:25" ht="15.75" x14ac:dyDescent="0.2">
      <c r="A122" s="35">
        <f t="shared" si="3"/>
        <v>43508</v>
      </c>
      <c r="B122" s="36">
        <f>SUMIFS(СВЦЭМ!$D$33:$D$776,СВЦЭМ!$A$33:$A$776,$A122,СВЦЭМ!$B$33:$B$776,B$110)+'СЕТ СН'!$H$14+СВЦЭМ!$D$10+'СЕТ СН'!$H$6-'СЕТ СН'!$H$26</f>
        <v>1533.3987598499998</v>
      </c>
      <c r="C122" s="36">
        <f>SUMIFS(СВЦЭМ!$D$33:$D$776,СВЦЭМ!$A$33:$A$776,$A122,СВЦЭМ!$B$33:$B$776,C$110)+'СЕТ СН'!$H$14+СВЦЭМ!$D$10+'СЕТ СН'!$H$6-'СЕТ СН'!$H$26</f>
        <v>1563.1335551999998</v>
      </c>
      <c r="D122" s="36">
        <f>SUMIFS(СВЦЭМ!$D$33:$D$776,СВЦЭМ!$A$33:$A$776,$A122,СВЦЭМ!$B$33:$B$776,D$110)+'СЕТ СН'!$H$14+СВЦЭМ!$D$10+'СЕТ СН'!$H$6-'СЕТ СН'!$H$26</f>
        <v>1579.7307883399999</v>
      </c>
      <c r="E122" s="36">
        <f>SUMIFS(СВЦЭМ!$D$33:$D$776,СВЦЭМ!$A$33:$A$776,$A122,СВЦЭМ!$B$33:$B$776,E$110)+'СЕТ СН'!$H$14+СВЦЭМ!$D$10+'СЕТ СН'!$H$6-'СЕТ СН'!$H$26</f>
        <v>1591.5915059199999</v>
      </c>
      <c r="F122" s="36">
        <f>SUMIFS(СВЦЭМ!$D$33:$D$776,СВЦЭМ!$A$33:$A$776,$A122,СВЦЭМ!$B$33:$B$776,F$110)+'СЕТ СН'!$H$14+СВЦЭМ!$D$10+'СЕТ СН'!$H$6-'СЕТ СН'!$H$26</f>
        <v>1589.3635456299999</v>
      </c>
      <c r="G122" s="36">
        <f>SUMIFS(СВЦЭМ!$D$33:$D$776,СВЦЭМ!$A$33:$A$776,$A122,СВЦЭМ!$B$33:$B$776,G$110)+'СЕТ СН'!$H$14+СВЦЭМ!$D$10+'СЕТ СН'!$H$6-'СЕТ СН'!$H$26</f>
        <v>1573.8648632099998</v>
      </c>
      <c r="H122" s="36">
        <f>SUMIFS(СВЦЭМ!$D$33:$D$776,СВЦЭМ!$A$33:$A$776,$A122,СВЦЭМ!$B$33:$B$776,H$110)+'СЕТ СН'!$H$14+СВЦЭМ!$D$10+'СЕТ СН'!$H$6-'СЕТ СН'!$H$26</f>
        <v>1530.5498917899999</v>
      </c>
      <c r="I122" s="36">
        <f>SUMIFS(СВЦЭМ!$D$33:$D$776,СВЦЭМ!$A$33:$A$776,$A122,СВЦЭМ!$B$33:$B$776,I$110)+'СЕТ СН'!$H$14+СВЦЭМ!$D$10+'СЕТ СН'!$H$6-'СЕТ СН'!$H$26</f>
        <v>1498.2685992899999</v>
      </c>
      <c r="J122" s="36">
        <f>SUMIFS(СВЦЭМ!$D$33:$D$776,СВЦЭМ!$A$33:$A$776,$A122,СВЦЭМ!$B$33:$B$776,J$110)+'СЕТ СН'!$H$14+СВЦЭМ!$D$10+'СЕТ СН'!$H$6-'СЕТ СН'!$H$26</f>
        <v>1462.18017332</v>
      </c>
      <c r="K122" s="36">
        <f>SUMIFS(СВЦЭМ!$D$33:$D$776,СВЦЭМ!$A$33:$A$776,$A122,СВЦЭМ!$B$33:$B$776,K$110)+'СЕТ СН'!$H$14+СВЦЭМ!$D$10+'СЕТ СН'!$H$6-'СЕТ СН'!$H$26</f>
        <v>1463.4633105099999</v>
      </c>
      <c r="L122" s="36">
        <f>SUMIFS(СВЦЭМ!$D$33:$D$776,СВЦЭМ!$A$33:$A$776,$A122,СВЦЭМ!$B$33:$B$776,L$110)+'СЕТ СН'!$H$14+СВЦЭМ!$D$10+'СЕТ СН'!$H$6-'СЕТ СН'!$H$26</f>
        <v>1462.2443125599998</v>
      </c>
      <c r="M122" s="36">
        <f>SUMIFS(СВЦЭМ!$D$33:$D$776,СВЦЭМ!$A$33:$A$776,$A122,СВЦЭМ!$B$33:$B$776,M$110)+'СЕТ СН'!$H$14+СВЦЭМ!$D$10+'СЕТ СН'!$H$6-'СЕТ СН'!$H$26</f>
        <v>1474.5864822899998</v>
      </c>
      <c r="N122" s="36">
        <f>SUMIFS(СВЦЭМ!$D$33:$D$776,СВЦЭМ!$A$33:$A$776,$A122,СВЦЭМ!$B$33:$B$776,N$110)+'СЕТ СН'!$H$14+СВЦЭМ!$D$10+'СЕТ СН'!$H$6-'СЕТ СН'!$H$26</f>
        <v>1461.9696445999998</v>
      </c>
      <c r="O122" s="36">
        <f>SUMIFS(СВЦЭМ!$D$33:$D$776,СВЦЭМ!$A$33:$A$776,$A122,СВЦЭМ!$B$33:$B$776,O$110)+'СЕТ СН'!$H$14+СВЦЭМ!$D$10+'СЕТ СН'!$H$6-'СЕТ СН'!$H$26</f>
        <v>1427.9796016999999</v>
      </c>
      <c r="P122" s="36">
        <f>SUMIFS(СВЦЭМ!$D$33:$D$776,СВЦЭМ!$A$33:$A$776,$A122,СВЦЭМ!$B$33:$B$776,P$110)+'СЕТ СН'!$H$14+СВЦЭМ!$D$10+'СЕТ СН'!$H$6-'СЕТ СН'!$H$26</f>
        <v>1442.0305767399998</v>
      </c>
      <c r="Q122" s="36">
        <f>SUMIFS(СВЦЭМ!$D$33:$D$776,СВЦЭМ!$A$33:$A$776,$A122,СВЦЭМ!$B$33:$B$776,Q$110)+'СЕТ СН'!$H$14+СВЦЭМ!$D$10+'СЕТ СН'!$H$6-'СЕТ СН'!$H$26</f>
        <v>1456.2955694899999</v>
      </c>
      <c r="R122" s="36">
        <f>SUMIFS(СВЦЭМ!$D$33:$D$776,СВЦЭМ!$A$33:$A$776,$A122,СВЦЭМ!$B$33:$B$776,R$110)+'СЕТ СН'!$H$14+СВЦЭМ!$D$10+'СЕТ СН'!$H$6-'СЕТ СН'!$H$26</f>
        <v>1453.3343453299999</v>
      </c>
      <c r="S122" s="36">
        <f>SUMIFS(СВЦЭМ!$D$33:$D$776,СВЦЭМ!$A$33:$A$776,$A122,СВЦЭМ!$B$33:$B$776,S$110)+'СЕТ СН'!$H$14+СВЦЭМ!$D$10+'СЕТ СН'!$H$6-'СЕТ СН'!$H$26</f>
        <v>1434.5416831</v>
      </c>
      <c r="T122" s="36">
        <f>SUMIFS(СВЦЭМ!$D$33:$D$776,СВЦЭМ!$A$33:$A$776,$A122,СВЦЭМ!$B$33:$B$776,T$110)+'СЕТ СН'!$H$14+СВЦЭМ!$D$10+'СЕТ СН'!$H$6-'СЕТ СН'!$H$26</f>
        <v>1390.01901019</v>
      </c>
      <c r="U122" s="36">
        <f>SUMIFS(СВЦЭМ!$D$33:$D$776,СВЦЭМ!$A$33:$A$776,$A122,СВЦЭМ!$B$33:$B$776,U$110)+'СЕТ СН'!$H$14+СВЦЭМ!$D$10+'СЕТ СН'!$H$6-'СЕТ СН'!$H$26</f>
        <v>1389.0794142899999</v>
      </c>
      <c r="V122" s="36">
        <f>SUMIFS(СВЦЭМ!$D$33:$D$776,СВЦЭМ!$A$33:$A$776,$A122,СВЦЭМ!$B$33:$B$776,V$110)+'СЕТ СН'!$H$14+СВЦЭМ!$D$10+'СЕТ СН'!$H$6-'СЕТ СН'!$H$26</f>
        <v>1412.84788245</v>
      </c>
      <c r="W122" s="36">
        <f>SUMIFS(СВЦЭМ!$D$33:$D$776,СВЦЭМ!$A$33:$A$776,$A122,СВЦЭМ!$B$33:$B$776,W$110)+'СЕТ СН'!$H$14+СВЦЭМ!$D$10+'СЕТ СН'!$H$6-'СЕТ СН'!$H$26</f>
        <v>1429.3456900599999</v>
      </c>
      <c r="X122" s="36">
        <f>SUMIFS(СВЦЭМ!$D$33:$D$776,СВЦЭМ!$A$33:$A$776,$A122,СВЦЭМ!$B$33:$B$776,X$110)+'СЕТ СН'!$H$14+СВЦЭМ!$D$10+'СЕТ СН'!$H$6-'СЕТ СН'!$H$26</f>
        <v>1455.6442395299998</v>
      </c>
      <c r="Y122" s="36">
        <f>SUMIFS(СВЦЭМ!$D$33:$D$776,СВЦЭМ!$A$33:$A$776,$A122,СВЦЭМ!$B$33:$B$776,Y$110)+'СЕТ СН'!$H$14+СВЦЭМ!$D$10+'СЕТ СН'!$H$6-'СЕТ СН'!$H$26</f>
        <v>1509.09654555</v>
      </c>
    </row>
    <row r="123" spans="1:25" ht="15.75" x14ac:dyDescent="0.2">
      <c r="A123" s="35">
        <f t="shared" si="3"/>
        <v>43509</v>
      </c>
      <c r="B123" s="36">
        <f>SUMIFS(СВЦЭМ!$D$33:$D$776,СВЦЭМ!$A$33:$A$776,$A123,СВЦЭМ!$B$33:$B$776,B$110)+'СЕТ СН'!$H$14+СВЦЭМ!$D$10+'СЕТ СН'!$H$6-'СЕТ СН'!$H$26</f>
        <v>1521.1943222999998</v>
      </c>
      <c r="C123" s="36">
        <f>SUMIFS(СВЦЭМ!$D$33:$D$776,СВЦЭМ!$A$33:$A$776,$A123,СВЦЭМ!$B$33:$B$776,C$110)+'СЕТ СН'!$H$14+СВЦЭМ!$D$10+'СЕТ СН'!$H$6-'СЕТ СН'!$H$26</f>
        <v>1547.3979070599999</v>
      </c>
      <c r="D123" s="36">
        <f>SUMIFS(СВЦЭМ!$D$33:$D$776,СВЦЭМ!$A$33:$A$776,$A123,СВЦЭМ!$B$33:$B$776,D$110)+'СЕТ СН'!$H$14+СВЦЭМ!$D$10+'СЕТ СН'!$H$6-'СЕТ СН'!$H$26</f>
        <v>1583.31542354</v>
      </c>
      <c r="E123" s="36">
        <f>SUMIFS(СВЦЭМ!$D$33:$D$776,СВЦЭМ!$A$33:$A$776,$A123,СВЦЭМ!$B$33:$B$776,E$110)+'СЕТ СН'!$H$14+СВЦЭМ!$D$10+'СЕТ СН'!$H$6-'СЕТ СН'!$H$26</f>
        <v>1596.3685299799999</v>
      </c>
      <c r="F123" s="36">
        <f>SUMIFS(СВЦЭМ!$D$33:$D$776,СВЦЭМ!$A$33:$A$776,$A123,СВЦЭМ!$B$33:$B$776,F$110)+'СЕТ СН'!$H$14+СВЦЭМ!$D$10+'СЕТ СН'!$H$6-'СЕТ СН'!$H$26</f>
        <v>1589.6143190299999</v>
      </c>
      <c r="G123" s="36">
        <f>SUMIFS(СВЦЭМ!$D$33:$D$776,СВЦЭМ!$A$33:$A$776,$A123,СВЦЭМ!$B$33:$B$776,G$110)+'СЕТ СН'!$H$14+СВЦЭМ!$D$10+'СЕТ СН'!$H$6-'СЕТ СН'!$H$26</f>
        <v>1553.2081605399999</v>
      </c>
      <c r="H123" s="36">
        <f>SUMIFS(СВЦЭМ!$D$33:$D$776,СВЦЭМ!$A$33:$A$776,$A123,СВЦЭМ!$B$33:$B$776,H$110)+'СЕТ СН'!$H$14+СВЦЭМ!$D$10+'СЕТ СН'!$H$6-'СЕТ СН'!$H$26</f>
        <v>1522.7882200899999</v>
      </c>
      <c r="I123" s="36">
        <f>SUMIFS(СВЦЭМ!$D$33:$D$776,СВЦЭМ!$A$33:$A$776,$A123,СВЦЭМ!$B$33:$B$776,I$110)+'СЕТ СН'!$H$14+СВЦЭМ!$D$10+'СЕТ СН'!$H$6-'СЕТ СН'!$H$26</f>
        <v>1483.3120452899998</v>
      </c>
      <c r="J123" s="36">
        <f>SUMIFS(СВЦЭМ!$D$33:$D$776,СВЦЭМ!$A$33:$A$776,$A123,СВЦЭМ!$B$33:$B$776,J$110)+'СЕТ СН'!$H$14+СВЦЭМ!$D$10+'СЕТ СН'!$H$6-'СЕТ СН'!$H$26</f>
        <v>1458.5806203699999</v>
      </c>
      <c r="K123" s="36">
        <f>SUMIFS(СВЦЭМ!$D$33:$D$776,СВЦЭМ!$A$33:$A$776,$A123,СВЦЭМ!$B$33:$B$776,K$110)+'СЕТ СН'!$H$14+СВЦЭМ!$D$10+'СЕТ СН'!$H$6-'СЕТ СН'!$H$26</f>
        <v>1454.80212117</v>
      </c>
      <c r="L123" s="36">
        <f>SUMIFS(СВЦЭМ!$D$33:$D$776,СВЦЭМ!$A$33:$A$776,$A123,СВЦЭМ!$B$33:$B$776,L$110)+'СЕТ СН'!$H$14+СВЦЭМ!$D$10+'СЕТ СН'!$H$6-'СЕТ СН'!$H$26</f>
        <v>1452.3694348299998</v>
      </c>
      <c r="M123" s="36">
        <f>SUMIFS(СВЦЭМ!$D$33:$D$776,СВЦЭМ!$A$33:$A$776,$A123,СВЦЭМ!$B$33:$B$776,M$110)+'СЕТ СН'!$H$14+СВЦЭМ!$D$10+'СЕТ СН'!$H$6-'СЕТ СН'!$H$26</f>
        <v>1452.8073450899999</v>
      </c>
      <c r="N123" s="36">
        <f>SUMIFS(СВЦЭМ!$D$33:$D$776,СВЦЭМ!$A$33:$A$776,$A123,СВЦЭМ!$B$33:$B$776,N$110)+'СЕТ СН'!$H$14+СВЦЭМ!$D$10+'СЕТ СН'!$H$6-'СЕТ СН'!$H$26</f>
        <v>1463.43042079</v>
      </c>
      <c r="O123" s="36">
        <f>SUMIFS(СВЦЭМ!$D$33:$D$776,СВЦЭМ!$A$33:$A$776,$A123,СВЦЭМ!$B$33:$B$776,O$110)+'СЕТ СН'!$H$14+СВЦЭМ!$D$10+'СЕТ СН'!$H$6-'СЕТ СН'!$H$26</f>
        <v>1425.73304592</v>
      </c>
      <c r="P123" s="36">
        <f>SUMIFS(СВЦЭМ!$D$33:$D$776,СВЦЭМ!$A$33:$A$776,$A123,СВЦЭМ!$B$33:$B$776,P$110)+'СЕТ СН'!$H$14+СВЦЭМ!$D$10+'СЕТ СН'!$H$6-'СЕТ СН'!$H$26</f>
        <v>1436.5664579299998</v>
      </c>
      <c r="Q123" s="36">
        <f>SUMIFS(СВЦЭМ!$D$33:$D$776,СВЦЭМ!$A$33:$A$776,$A123,СВЦЭМ!$B$33:$B$776,Q$110)+'СЕТ СН'!$H$14+СВЦЭМ!$D$10+'СЕТ СН'!$H$6-'СЕТ СН'!$H$26</f>
        <v>1448.8026763399998</v>
      </c>
      <c r="R123" s="36">
        <f>SUMIFS(СВЦЭМ!$D$33:$D$776,СВЦЭМ!$A$33:$A$776,$A123,СВЦЭМ!$B$33:$B$776,R$110)+'СЕТ СН'!$H$14+СВЦЭМ!$D$10+'СЕТ СН'!$H$6-'СЕТ СН'!$H$26</f>
        <v>1447.7503000899999</v>
      </c>
      <c r="S123" s="36">
        <f>SUMIFS(СВЦЭМ!$D$33:$D$776,СВЦЭМ!$A$33:$A$776,$A123,СВЦЭМ!$B$33:$B$776,S$110)+'СЕТ СН'!$H$14+СВЦЭМ!$D$10+'СЕТ СН'!$H$6-'СЕТ СН'!$H$26</f>
        <v>1439.16189962</v>
      </c>
      <c r="T123" s="36">
        <f>SUMIFS(СВЦЭМ!$D$33:$D$776,СВЦЭМ!$A$33:$A$776,$A123,СВЦЭМ!$B$33:$B$776,T$110)+'СЕТ СН'!$H$14+СВЦЭМ!$D$10+'СЕТ СН'!$H$6-'СЕТ СН'!$H$26</f>
        <v>1386.00008654</v>
      </c>
      <c r="U123" s="36">
        <f>SUMIFS(СВЦЭМ!$D$33:$D$776,СВЦЭМ!$A$33:$A$776,$A123,СВЦЭМ!$B$33:$B$776,U$110)+'СЕТ СН'!$H$14+СВЦЭМ!$D$10+'СЕТ СН'!$H$6-'СЕТ СН'!$H$26</f>
        <v>1375.48068423</v>
      </c>
      <c r="V123" s="36">
        <f>SUMIFS(СВЦЭМ!$D$33:$D$776,СВЦЭМ!$A$33:$A$776,$A123,СВЦЭМ!$B$33:$B$776,V$110)+'СЕТ СН'!$H$14+СВЦЭМ!$D$10+'СЕТ СН'!$H$6-'СЕТ СН'!$H$26</f>
        <v>1393.9281965399998</v>
      </c>
      <c r="W123" s="36">
        <f>SUMIFS(СВЦЭМ!$D$33:$D$776,СВЦЭМ!$A$33:$A$776,$A123,СВЦЭМ!$B$33:$B$776,W$110)+'СЕТ СН'!$H$14+СВЦЭМ!$D$10+'СЕТ СН'!$H$6-'СЕТ СН'!$H$26</f>
        <v>1409.71256982</v>
      </c>
      <c r="X123" s="36">
        <f>SUMIFS(СВЦЭМ!$D$33:$D$776,СВЦЭМ!$A$33:$A$776,$A123,СВЦЭМ!$B$33:$B$776,X$110)+'СЕТ СН'!$H$14+СВЦЭМ!$D$10+'СЕТ СН'!$H$6-'СЕТ СН'!$H$26</f>
        <v>1432.6419742599999</v>
      </c>
      <c r="Y123" s="36">
        <f>SUMIFS(СВЦЭМ!$D$33:$D$776,СВЦЭМ!$A$33:$A$776,$A123,СВЦЭМ!$B$33:$B$776,Y$110)+'СЕТ СН'!$H$14+СВЦЭМ!$D$10+'СЕТ СН'!$H$6-'СЕТ СН'!$H$26</f>
        <v>1480.6494895799999</v>
      </c>
    </row>
    <row r="124" spans="1:25" ht="15.75" x14ac:dyDescent="0.2">
      <c r="A124" s="35">
        <f t="shared" si="3"/>
        <v>43510</v>
      </c>
      <c r="B124" s="36">
        <f>SUMIFS(СВЦЭМ!$D$33:$D$776,СВЦЭМ!$A$33:$A$776,$A124,СВЦЭМ!$B$33:$B$776,B$110)+'СЕТ СН'!$H$14+СВЦЭМ!$D$10+'СЕТ СН'!$H$6-'СЕТ СН'!$H$26</f>
        <v>1535.6752581599999</v>
      </c>
      <c r="C124" s="36">
        <f>SUMIFS(СВЦЭМ!$D$33:$D$776,СВЦЭМ!$A$33:$A$776,$A124,СВЦЭМ!$B$33:$B$776,C$110)+'СЕТ СН'!$H$14+СВЦЭМ!$D$10+'СЕТ СН'!$H$6-'СЕТ СН'!$H$26</f>
        <v>1552.2639648799998</v>
      </c>
      <c r="D124" s="36">
        <f>SUMIFS(СВЦЭМ!$D$33:$D$776,СВЦЭМ!$A$33:$A$776,$A124,СВЦЭМ!$B$33:$B$776,D$110)+'СЕТ СН'!$H$14+СВЦЭМ!$D$10+'СЕТ СН'!$H$6-'СЕТ СН'!$H$26</f>
        <v>1582.0413191199998</v>
      </c>
      <c r="E124" s="36">
        <f>SUMIFS(СВЦЭМ!$D$33:$D$776,СВЦЭМ!$A$33:$A$776,$A124,СВЦЭМ!$B$33:$B$776,E$110)+'СЕТ СН'!$H$14+СВЦЭМ!$D$10+'СЕТ СН'!$H$6-'СЕТ СН'!$H$26</f>
        <v>1608.2519436399998</v>
      </c>
      <c r="F124" s="36">
        <f>SUMIFS(СВЦЭМ!$D$33:$D$776,СВЦЭМ!$A$33:$A$776,$A124,СВЦЭМ!$B$33:$B$776,F$110)+'СЕТ СН'!$H$14+СВЦЭМ!$D$10+'СЕТ СН'!$H$6-'СЕТ СН'!$H$26</f>
        <v>1600.5992746499999</v>
      </c>
      <c r="G124" s="36">
        <f>SUMIFS(СВЦЭМ!$D$33:$D$776,СВЦЭМ!$A$33:$A$776,$A124,СВЦЭМ!$B$33:$B$776,G$110)+'СЕТ СН'!$H$14+СВЦЭМ!$D$10+'СЕТ СН'!$H$6-'СЕТ СН'!$H$26</f>
        <v>1579.14733099</v>
      </c>
      <c r="H124" s="36">
        <f>SUMIFS(СВЦЭМ!$D$33:$D$776,СВЦЭМ!$A$33:$A$776,$A124,СВЦЭМ!$B$33:$B$776,H$110)+'СЕТ СН'!$H$14+СВЦЭМ!$D$10+'СЕТ СН'!$H$6-'СЕТ СН'!$H$26</f>
        <v>1526.5437661799999</v>
      </c>
      <c r="I124" s="36">
        <f>SUMIFS(СВЦЭМ!$D$33:$D$776,СВЦЭМ!$A$33:$A$776,$A124,СВЦЭМ!$B$33:$B$776,I$110)+'СЕТ СН'!$H$14+СВЦЭМ!$D$10+'СЕТ СН'!$H$6-'СЕТ СН'!$H$26</f>
        <v>1473.72819721</v>
      </c>
      <c r="J124" s="36">
        <f>SUMIFS(СВЦЭМ!$D$33:$D$776,СВЦЭМ!$A$33:$A$776,$A124,СВЦЭМ!$B$33:$B$776,J$110)+'СЕТ СН'!$H$14+СВЦЭМ!$D$10+'СЕТ СН'!$H$6-'СЕТ СН'!$H$26</f>
        <v>1452.3220731299998</v>
      </c>
      <c r="K124" s="36">
        <f>SUMIFS(СВЦЭМ!$D$33:$D$776,СВЦЭМ!$A$33:$A$776,$A124,СВЦЭМ!$B$33:$B$776,K$110)+'СЕТ СН'!$H$14+СВЦЭМ!$D$10+'СЕТ СН'!$H$6-'СЕТ СН'!$H$26</f>
        <v>1448.9492091799998</v>
      </c>
      <c r="L124" s="36">
        <f>SUMIFS(СВЦЭМ!$D$33:$D$776,СВЦЭМ!$A$33:$A$776,$A124,СВЦЭМ!$B$33:$B$776,L$110)+'СЕТ СН'!$H$14+СВЦЭМ!$D$10+'СЕТ СН'!$H$6-'СЕТ СН'!$H$26</f>
        <v>1441.4639304499999</v>
      </c>
      <c r="M124" s="36">
        <f>SUMIFS(СВЦЭМ!$D$33:$D$776,СВЦЭМ!$A$33:$A$776,$A124,СВЦЭМ!$B$33:$B$776,M$110)+'СЕТ СН'!$H$14+СВЦЭМ!$D$10+'СЕТ СН'!$H$6-'СЕТ СН'!$H$26</f>
        <v>1454.1000402999998</v>
      </c>
      <c r="N124" s="36">
        <f>SUMIFS(СВЦЭМ!$D$33:$D$776,СВЦЭМ!$A$33:$A$776,$A124,СВЦЭМ!$B$33:$B$776,N$110)+'СЕТ СН'!$H$14+СВЦЭМ!$D$10+'СЕТ СН'!$H$6-'СЕТ СН'!$H$26</f>
        <v>1437.6907866199999</v>
      </c>
      <c r="O124" s="36">
        <f>SUMIFS(СВЦЭМ!$D$33:$D$776,СВЦЭМ!$A$33:$A$776,$A124,СВЦЭМ!$B$33:$B$776,O$110)+'СЕТ СН'!$H$14+СВЦЭМ!$D$10+'СЕТ СН'!$H$6-'СЕТ СН'!$H$26</f>
        <v>1412.2937370799998</v>
      </c>
      <c r="P124" s="36">
        <f>SUMIFS(СВЦЭМ!$D$33:$D$776,СВЦЭМ!$A$33:$A$776,$A124,СВЦЭМ!$B$33:$B$776,P$110)+'СЕТ СН'!$H$14+СВЦЭМ!$D$10+'СЕТ СН'!$H$6-'СЕТ СН'!$H$26</f>
        <v>1415.5447331499997</v>
      </c>
      <c r="Q124" s="36">
        <f>SUMIFS(СВЦЭМ!$D$33:$D$776,СВЦЭМ!$A$33:$A$776,$A124,СВЦЭМ!$B$33:$B$776,Q$110)+'СЕТ СН'!$H$14+СВЦЭМ!$D$10+'СЕТ СН'!$H$6-'СЕТ СН'!$H$26</f>
        <v>1427.7850931199998</v>
      </c>
      <c r="R124" s="36">
        <f>SUMIFS(СВЦЭМ!$D$33:$D$776,СВЦЭМ!$A$33:$A$776,$A124,СВЦЭМ!$B$33:$B$776,R$110)+'СЕТ СН'!$H$14+СВЦЭМ!$D$10+'СЕТ СН'!$H$6-'СЕТ СН'!$H$26</f>
        <v>1428.5917104299999</v>
      </c>
      <c r="S124" s="36">
        <f>SUMIFS(СВЦЭМ!$D$33:$D$776,СВЦЭМ!$A$33:$A$776,$A124,СВЦЭМ!$B$33:$B$776,S$110)+'СЕТ СН'!$H$14+СВЦЭМ!$D$10+'СЕТ СН'!$H$6-'СЕТ СН'!$H$26</f>
        <v>1422.5742552099998</v>
      </c>
      <c r="T124" s="36">
        <f>SUMIFS(СВЦЭМ!$D$33:$D$776,СВЦЭМ!$A$33:$A$776,$A124,СВЦЭМ!$B$33:$B$776,T$110)+'СЕТ СН'!$H$14+СВЦЭМ!$D$10+'СЕТ СН'!$H$6-'СЕТ СН'!$H$26</f>
        <v>1372.8697330099999</v>
      </c>
      <c r="U124" s="36">
        <f>SUMIFS(СВЦЭМ!$D$33:$D$776,СВЦЭМ!$A$33:$A$776,$A124,СВЦЭМ!$B$33:$B$776,U$110)+'СЕТ СН'!$H$14+СВЦЭМ!$D$10+'СЕТ СН'!$H$6-'СЕТ СН'!$H$26</f>
        <v>1381.9316071799999</v>
      </c>
      <c r="V124" s="36">
        <f>SUMIFS(СВЦЭМ!$D$33:$D$776,СВЦЭМ!$A$33:$A$776,$A124,СВЦЭМ!$B$33:$B$776,V$110)+'СЕТ СН'!$H$14+СВЦЭМ!$D$10+'СЕТ СН'!$H$6-'СЕТ СН'!$H$26</f>
        <v>1412.6006722899999</v>
      </c>
      <c r="W124" s="36">
        <f>SUMIFS(СВЦЭМ!$D$33:$D$776,СВЦЭМ!$A$33:$A$776,$A124,СВЦЭМ!$B$33:$B$776,W$110)+'СЕТ СН'!$H$14+СВЦЭМ!$D$10+'СЕТ СН'!$H$6-'СЕТ СН'!$H$26</f>
        <v>1431.5051676799999</v>
      </c>
      <c r="X124" s="36">
        <f>SUMIFS(СВЦЭМ!$D$33:$D$776,СВЦЭМ!$A$33:$A$776,$A124,СВЦЭМ!$B$33:$B$776,X$110)+'СЕТ СН'!$H$14+СВЦЭМ!$D$10+'СЕТ СН'!$H$6-'СЕТ СН'!$H$26</f>
        <v>1447.28809667</v>
      </c>
      <c r="Y124" s="36">
        <f>SUMIFS(СВЦЭМ!$D$33:$D$776,СВЦЭМ!$A$33:$A$776,$A124,СВЦЭМ!$B$33:$B$776,Y$110)+'СЕТ СН'!$H$14+СВЦЭМ!$D$10+'СЕТ СН'!$H$6-'СЕТ СН'!$H$26</f>
        <v>1483.12292699</v>
      </c>
    </row>
    <row r="125" spans="1:25" ht="15.75" x14ac:dyDescent="0.2">
      <c r="A125" s="35">
        <f t="shared" si="3"/>
        <v>43511</v>
      </c>
      <c r="B125" s="36">
        <f>SUMIFS(СВЦЭМ!$D$33:$D$776,СВЦЭМ!$A$33:$A$776,$A125,СВЦЭМ!$B$33:$B$776,B$110)+'СЕТ СН'!$H$14+СВЦЭМ!$D$10+'СЕТ СН'!$H$6-'СЕТ СН'!$H$26</f>
        <v>1484.9977147599998</v>
      </c>
      <c r="C125" s="36">
        <f>SUMIFS(СВЦЭМ!$D$33:$D$776,СВЦЭМ!$A$33:$A$776,$A125,СВЦЭМ!$B$33:$B$776,C$110)+'СЕТ СН'!$H$14+СВЦЭМ!$D$10+'СЕТ СН'!$H$6-'СЕТ СН'!$H$26</f>
        <v>1492.50005741</v>
      </c>
      <c r="D125" s="36">
        <f>SUMIFS(СВЦЭМ!$D$33:$D$776,СВЦЭМ!$A$33:$A$776,$A125,СВЦЭМ!$B$33:$B$776,D$110)+'СЕТ СН'!$H$14+СВЦЭМ!$D$10+'СЕТ СН'!$H$6-'СЕТ СН'!$H$26</f>
        <v>1511.3463175899999</v>
      </c>
      <c r="E125" s="36">
        <f>SUMIFS(СВЦЭМ!$D$33:$D$776,СВЦЭМ!$A$33:$A$776,$A125,СВЦЭМ!$B$33:$B$776,E$110)+'СЕТ СН'!$H$14+СВЦЭМ!$D$10+'СЕТ СН'!$H$6-'СЕТ СН'!$H$26</f>
        <v>1539.7981314799999</v>
      </c>
      <c r="F125" s="36">
        <f>SUMIFS(СВЦЭМ!$D$33:$D$776,СВЦЭМ!$A$33:$A$776,$A125,СВЦЭМ!$B$33:$B$776,F$110)+'СЕТ СН'!$H$14+СВЦЭМ!$D$10+'СЕТ СН'!$H$6-'СЕТ СН'!$H$26</f>
        <v>1540.6675581999998</v>
      </c>
      <c r="G125" s="36">
        <f>SUMIFS(СВЦЭМ!$D$33:$D$776,СВЦЭМ!$A$33:$A$776,$A125,СВЦЭМ!$B$33:$B$776,G$110)+'СЕТ СН'!$H$14+СВЦЭМ!$D$10+'СЕТ СН'!$H$6-'СЕТ СН'!$H$26</f>
        <v>1514.4358022299998</v>
      </c>
      <c r="H125" s="36">
        <f>SUMIFS(СВЦЭМ!$D$33:$D$776,СВЦЭМ!$A$33:$A$776,$A125,СВЦЭМ!$B$33:$B$776,H$110)+'СЕТ СН'!$H$14+СВЦЭМ!$D$10+'СЕТ СН'!$H$6-'СЕТ СН'!$H$26</f>
        <v>1478.98487983</v>
      </c>
      <c r="I125" s="36">
        <f>SUMIFS(СВЦЭМ!$D$33:$D$776,СВЦЭМ!$A$33:$A$776,$A125,СВЦЭМ!$B$33:$B$776,I$110)+'СЕТ СН'!$H$14+СВЦЭМ!$D$10+'СЕТ СН'!$H$6-'СЕТ СН'!$H$26</f>
        <v>1461.7661982799998</v>
      </c>
      <c r="J125" s="36">
        <f>SUMIFS(СВЦЭМ!$D$33:$D$776,СВЦЭМ!$A$33:$A$776,$A125,СВЦЭМ!$B$33:$B$776,J$110)+'СЕТ СН'!$H$14+СВЦЭМ!$D$10+'СЕТ СН'!$H$6-'СЕТ СН'!$H$26</f>
        <v>1451.2512852999998</v>
      </c>
      <c r="K125" s="36">
        <f>SUMIFS(СВЦЭМ!$D$33:$D$776,СВЦЭМ!$A$33:$A$776,$A125,СВЦЭМ!$B$33:$B$776,K$110)+'СЕТ СН'!$H$14+СВЦЭМ!$D$10+'СЕТ СН'!$H$6-'СЕТ СН'!$H$26</f>
        <v>1456.91657629</v>
      </c>
      <c r="L125" s="36">
        <f>SUMIFS(СВЦЭМ!$D$33:$D$776,СВЦЭМ!$A$33:$A$776,$A125,СВЦЭМ!$B$33:$B$776,L$110)+'СЕТ СН'!$H$14+СВЦЭМ!$D$10+'СЕТ СН'!$H$6-'СЕТ СН'!$H$26</f>
        <v>1450.7531550499998</v>
      </c>
      <c r="M125" s="36">
        <f>SUMIFS(СВЦЭМ!$D$33:$D$776,СВЦЭМ!$A$33:$A$776,$A125,СВЦЭМ!$B$33:$B$776,M$110)+'СЕТ СН'!$H$14+СВЦЭМ!$D$10+'СЕТ СН'!$H$6-'СЕТ СН'!$H$26</f>
        <v>1452.6114532399999</v>
      </c>
      <c r="N125" s="36">
        <f>SUMIFS(СВЦЭМ!$D$33:$D$776,СВЦЭМ!$A$33:$A$776,$A125,СВЦЭМ!$B$33:$B$776,N$110)+'СЕТ СН'!$H$14+СВЦЭМ!$D$10+'СЕТ СН'!$H$6-'СЕТ СН'!$H$26</f>
        <v>1435.5927758099999</v>
      </c>
      <c r="O125" s="36">
        <f>SUMIFS(СВЦЭМ!$D$33:$D$776,СВЦЭМ!$A$33:$A$776,$A125,СВЦЭМ!$B$33:$B$776,O$110)+'СЕТ СН'!$H$14+СВЦЭМ!$D$10+'СЕТ СН'!$H$6-'СЕТ СН'!$H$26</f>
        <v>1405.5853419099999</v>
      </c>
      <c r="P125" s="36">
        <f>SUMIFS(СВЦЭМ!$D$33:$D$776,СВЦЭМ!$A$33:$A$776,$A125,СВЦЭМ!$B$33:$B$776,P$110)+'СЕТ СН'!$H$14+СВЦЭМ!$D$10+'СЕТ СН'!$H$6-'СЕТ СН'!$H$26</f>
        <v>1404.7380183499997</v>
      </c>
      <c r="Q125" s="36">
        <f>SUMIFS(СВЦЭМ!$D$33:$D$776,СВЦЭМ!$A$33:$A$776,$A125,СВЦЭМ!$B$33:$B$776,Q$110)+'СЕТ СН'!$H$14+СВЦЭМ!$D$10+'СЕТ СН'!$H$6-'СЕТ СН'!$H$26</f>
        <v>1407.3478682099999</v>
      </c>
      <c r="R125" s="36">
        <f>SUMIFS(СВЦЭМ!$D$33:$D$776,СВЦЭМ!$A$33:$A$776,$A125,СВЦЭМ!$B$33:$B$776,R$110)+'СЕТ СН'!$H$14+СВЦЭМ!$D$10+'СЕТ СН'!$H$6-'СЕТ СН'!$H$26</f>
        <v>1407.4244597899999</v>
      </c>
      <c r="S125" s="36">
        <f>SUMIFS(СВЦЭМ!$D$33:$D$776,СВЦЭМ!$A$33:$A$776,$A125,СВЦЭМ!$B$33:$B$776,S$110)+'СЕТ СН'!$H$14+СВЦЭМ!$D$10+'СЕТ СН'!$H$6-'СЕТ СН'!$H$26</f>
        <v>1410.4586776599999</v>
      </c>
      <c r="T125" s="36">
        <f>SUMIFS(СВЦЭМ!$D$33:$D$776,СВЦЭМ!$A$33:$A$776,$A125,СВЦЭМ!$B$33:$B$776,T$110)+'СЕТ СН'!$H$14+СВЦЭМ!$D$10+'СЕТ СН'!$H$6-'СЕТ СН'!$H$26</f>
        <v>1383.56093545</v>
      </c>
      <c r="U125" s="36">
        <f>SUMIFS(СВЦЭМ!$D$33:$D$776,СВЦЭМ!$A$33:$A$776,$A125,СВЦЭМ!$B$33:$B$776,U$110)+'СЕТ СН'!$H$14+СВЦЭМ!$D$10+'СЕТ СН'!$H$6-'СЕТ СН'!$H$26</f>
        <v>1387.6600002899997</v>
      </c>
      <c r="V125" s="36">
        <f>SUMIFS(СВЦЭМ!$D$33:$D$776,СВЦЭМ!$A$33:$A$776,$A125,СВЦЭМ!$B$33:$B$776,V$110)+'СЕТ СН'!$H$14+СВЦЭМ!$D$10+'СЕТ СН'!$H$6-'СЕТ СН'!$H$26</f>
        <v>1390.8566270399999</v>
      </c>
      <c r="W125" s="36">
        <f>SUMIFS(СВЦЭМ!$D$33:$D$776,СВЦЭМ!$A$33:$A$776,$A125,СВЦЭМ!$B$33:$B$776,W$110)+'СЕТ СН'!$H$14+СВЦЭМ!$D$10+'СЕТ СН'!$H$6-'СЕТ СН'!$H$26</f>
        <v>1395.6044003599998</v>
      </c>
      <c r="X125" s="36">
        <f>SUMIFS(СВЦЭМ!$D$33:$D$776,СВЦЭМ!$A$33:$A$776,$A125,СВЦЭМ!$B$33:$B$776,X$110)+'СЕТ СН'!$H$14+СВЦЭМ!$D$10+'СЕТ СН'!$H$6-'СЕТ СН'!$H$26</f>
        <v>1413.13625067</v>
      </c>
      <c r="Y125" s="36">
        <f>SUMIFS(СВЦЭМ!$D$33:$D$776,СВЦЭМ!$A$33:$A$776,$A125,СВЦЭМ!$B$33:$B$776,Y$110)+'СЕТ СН'!$H$14+СВЦЭМ!$D$10+'СЕТ СН'!$H$6-'СЕТ СН'!$H$26</f>
        <v>1445.68004088</v>
      </c>
    </row>
    <row r="126" spans="1:25" ht="15.75" x14ac:dyDescent="0.2">
      <c r="A126" s="35">
        <f t="shared" si="3"/>
        <v>43512</v>
      </c>
      <c r="B126" s="36">
        <f>SUMIFS(СВЦЭМ!$D$33:$D$776,СВЦЭМ!$A$33:$A$776,$A126,СВЦЭМ!$B$33:$B$776,B$110)+'СЕТ СН'!$H$14+СВЦЭМ!$D$10+'СЕТ СН'!$H$6-'СЕТ СН'!$H$26</f>
        <v>1477.1280879199999</v>
      </c>
      <c r="C126" s="36">
        <f>SUMIFS(СВЦЭМ!$D$33:$D$776,СВЦЭМ!$A$33:$A$776,$A126,СВЦЭМ!$B$33:$B$776,C$110)+'СЕТ СН'!$H$14+СВЦЭМ!$D$10+'СЕТ СН'!$H$6-'СЕТ СН'!$H$26</f>
        <v>1483.57134918</v>
      </c>
      <c r="D126" s="36">
        <f>SUMIFS(СВЦЭМ!$D$33:$D$776,СВЦЭМ!$A$33:$A$776,$A126,СВЦЭМ!$B$33:$B$776,D$110)+'СЕТ СН'!$H$14+СВЦЭМ!$D$10+'СЕТ СН'!$H$6-'СЕТ СН'!$H$26</f>
        <v>1519.5395638799998</v>
      </c>
      <c r="E126" s="36">
        <f>SUMIFS(СВЦЭМ!$D$33:$D$776,СВЦЭМ!$A$33:$A$776,$A126,СВЦЭМ!$B$33:$B$776,E$110)+'СЕТ СН'!$H$14+СВЦЭМ!$D$10+'СЕТ СН'!$H$6-'СЕТ СН'!$H$26</f>
        <v>1561.5461240299999</v>
      </c>
      <c r="F126" s="36">
        <f>SUMIFS(СВЦЭМ!$D$33:$D$776,СВЦЭМ!$A$33:$A$776,$A126,СВЦЭМ!$B$33:$B$776,F$110)+'СЕТ СН'!$H$14+СВЦЭМ!$D$10+'СЕТ СН'!$H$6-'СЕТ СН'!$H$26</f>
        <v>1577.0466744299999</v>
      </c>
      <c r="G126" s="36">
        <f>SUMIFS(СВЦЭМ!$D$33:$D$776,СВЦЭМ!$A$33:$A$776,$A126,СВЦЭМ!$B$33:$B$776,G$110)+'СЕТ СН'!$H$14+СВЦЭМ!$D$10+'СЕТ СН'!$H$6-'СЕТ СН'!$H$26</f>
        <v>1570.46894075</v>
      </c>
      <c r="H126" s="36">
        <f>SUMIFS(СВЦЭМ!$D$33:$D$776,СВЦЭМ!$A$33:$A$776,$A126,СВЦЭМ!$B$33:$B$776,H$110)+'СЕТ СН'!$H$14+СВЦЭМ!$D$10+'СЕТ СН'!$H$6-'СЕТ СН'!$H$26</f>
        <v>1517.2657322599998</v>
      </c>
      <c r="I126" s="36">
        <f>SUMIFS(СВЦЭМ!$D$33:$D$776,СВЦЭМ!$A$33:$A$776,$A126,СВЦЭМ!$B$33:$B$776,I$110)+'СЕТ СН'!$H$14+СВЦЭМ!$D$10+'СЕТ СН'!$H$6-'СЕТ СН'!$H$26</f>
        <v>1483.7629920299999</v>
      </c>
      <c r="J126" s="36">
        <f>SUMIFS(СВЦЭМ!$D$33:$D$776,СВЦЭМ!$A$33:$A$776,$A126,СВЦЭМ!$B$33:$B$776,J$110)+'СЕТ СН'!$H$14+СВЦЭМ!$D$10+'СЕТ СН'!$H$6-'СЕТ СН'!$H$26</f>
        <v>1445.39909788</v>
      </c>
      <c r="K126" s="36">
        <f>SUMIFS(СВЦЭМ!$D$33:$D$776,СВЦЭМ!$A$33:$A$776,$A126,СВЦЭМ!$B$33:$B$776,K$110)+'СЕТ СН'!$H$14+СВЦЭМ!$D$10+'СЕТ СН'!$H$6-'СЕТ СН'!$H$26</f>
        <v>1400.61359586</v>
      </c>
      <c r="L126" s="36">
        <f>SUMIFS(СВЦЭМ!$D$33:$D$776,СВЦЭМ!$A$33:$A$776,$A126,СВЦЭМ!$B$33:$B$776,L$110)+'СЕТ СН'!$H$14+СВЦЭМ!$D$10+'СЕТ СН'!$H$6-'СЕТ СН'!$H$26</f>
        <v>1381.89584773</v>
      </c>
      <c r="M126" s="36">
        <f>SUMIFS(СВЦЭМ!$D$33:$D$776,СВЦЭМ!$A$33:$A$776,$A126,СВЦЭМ!$B$33:$B$776,M$110)+'СЕТ СН'!$H$14+СВЦЭМ!$D$10+'СЕТ СН'!$H$6-'СЕТ СН'!$H$26</f>
        <v>1393.96021047</v>
      </c>
      <c r="N126" s="36">
        <f>SUMIFS(СВЦЭМ!$D$33:$D$776,СВЦЭМ!$A$33:$A$776,$A126,СВЦЭМ!$B$33:$B$776,N$110)+'СЕТ СН'!$H$14+СВЦЭМ!$D$10+'СЕТ СН'!$H$6-'СЕТ СН'!$H$26</f>
        <v>1418.2983482799998</v>
      </c>
      <c r="O126" s="36">
        <f>SUMIFS(СВЦЭМ!$D$33:$D$776,СВЦЭМ!$A$33:$A$776,$A126,СВЦЭМ!$B$33:$B$776,O$110)+'СЕТ СН'!$H$14+СВЦЭМ!$D$10+'СЕТ СН'!$H$6-'СЕТ СН'!$H$26</f>
        <v>1416.6881569499999</v>
      </c>
      <c r="P126" s="36">
        <f>SUMIFS(СВЦЭМ!$D$33:$D$776,СВЦЭМ!$A$33:$A$776,$A126,СВЦЭМ!$B$33:$B$776,P$110)+'СЕТ СН'!$H$14+СВЦЭМ!$D$10+'СЕТ СН'!$H$6-'СЕТ СН'!$H$26</f>
        <v>1430.5302314599999</v>
      </c>
      <c r="Q126" s="36">
        <f>SUMIFS(СВЦЭМ!$D$33:$D$776,СВЦЭМ!$A$33:$A$776,$A126,СВЦЭМ!$B$33:$B$776,Q$110)+'СЕТ СН'!$H$14+СВЦЭМ!$D$10+'СЕТ СН'!$H$6-'СЕТ СН'!$H$26</f>
        <v>1440.1921329899999</v>
      </c>
      <c r="R126" s="36">
        <f>SUMIFS(СВЦЭМ!$D$33:$D$776,СВЦЭМ!$A$33:$A$776,$A126,СВЦЭМ!$B$33:$B$776,R$110)+'СЕТ СН'!$H$14+СВЦЭМ!$D$10+'СЕТ СН'!$H$6-'СЕТ СН'!$H$26</f>
        <v>1433.3798871699998</v>
      </c>
      <c r="S126" s="36">
        <f>SUMIFS(СВЦЭМ!$D$33:$D$776,СВЦЭМ!$A$33:$A$776,$A126,СВЦЭМ!$B$33:$B$776,S$110)+'СЕТ СН'!$H$14+СВЦЭМ!$D$10+'СЕТ СН'!$H$6-'СЕТ СН'!$H$26</f>
        <v>1442.2607618099998</v>
      </c>
      <c r="T126" s="36">
        <f>SUMIFS(СВЦЭМ!$D$33:$D$776,СВЦЭМ!$A$33:$A$776,$A126,СВЦЭМ!$B$33:$B$776,T$110)+'СЕТ СН'!$H$14+СВЦЭМ!$D$10+'СЕТ СН'!$H$6-'СЕТ СН'!$H$26</f>
        <v>1397.8044109999998</v>
      </c>
      <c r="U126" s="36">
        <f>SUMIFS(СВЦЭМ!$D$33:$D$776,СВЦЭМ!$A$33:$A$776,$A126,СВЦЭМ!$B$33:$B$776,U$110)+'СЕТ СН'!$H$14+СВЦЭМ!$D$10+'СЕТ СН'!$H$6-'СЕТ СН'!$H$26</f>
        <v>1384.6391028099999</v>
      </c>
      <c r="V126" s="36">
        <f>SUMIFS(СВЦЭМ!$D$33:$D$776,СВЦЭМ!$A$33:$A$776,$A126,СВЦЭМ!$B$33:$B$776,V$110)+'СЕТ СН'!$H$14+СВЦЭМ!$D$10+'СЕТ СН'!$H$6-'СЕТ СН'!$H$26</f>
        <v>1382.2112794</v>
      </c>
      <c r="W126" s="36">
        <f>SUMIFS(СВЦЭМ!$D$33:$D$776,СВЦЭМ!$A$33:$A$776,$A126,СВЦЭМ!$B$33:$B$776,W$110)+'СЕТ СН'!$H$14+СВЦЭМ!$D$10+'СЕТ СН'!$H$6-'СЕТ СН'!$H$26</f>
        <v>1389.8624745199998</v>
      </c>
      <c r="X126" s="36">
        <f>SUMIFS(СВЦЭМ!$D$33:$D$776,СВЦЭМ!$A$33:$A$776,$A126,СВЦЭМ!$B$33:$B$776,X$110)+'СЕТ СН'!$H$14+СВЦЭМ!$D$10+'СЕТ СН'!$H$6-'СЕТ СН'!$H$26</f>
        <v>1412.3292751899999</v>
      </c>
      <c r="Y126" s="36">
        <f>SUMIFS(СВЦЭМ!$D$33:$D$776,СВЦЭМ!$A$33:$A$776,$A126,СВЦЭМ!$B$33:$B$776,Y$110)+'СЕТ СН'!$H$14+СВЦЭМ!$D$10+'СЕТ СН'!$H$6-'СЕТ СН'!$H$26</f>
        <v>1463.1540141599999</v>
      </c>
    </row>
    <row r="127" spans="1:25" ht="15.75" x14ac:dyDescent="0.2">
      <c r="A127" s="35">
        <f t="shared" si="3"/>
        <v>43513</v>
      </c>
      <c r="B127" s="36">
        <f>SUMIFS(СВЦЭМ!$D$33:$D$776,СВЦЭМ!$A$33:$A$776,$A127,СВЦЭМ!$B$33:$B$776,B$110)+'СЕТ СН'!$H$14+СВЦЭМ!$D$10+'СЕТ СН'!$H$6-'СЕТ СН'!$H$26</f>
        <v>1443.54015852</v>
      </c>
      <c r="C127" s="36">
        <f>SUMIFS(СВЦЭМ!$D$33:$D$776,СВЦЭМ!$A$33:$A$776,$A127,СВЦЭМ!$B$33:$B$776,C$110)+'СЕТ СН'!$H$14+СВЦЭМ!$D$10+'СЕТ СН'!$H$6-'СЕТ СН'!$H$26</f>
        <v>1460.3735837499999</v>
      </c>
      <c r="D127" s="36">
        <f>SUMIFS(СВЦЭМ!$D$33:$D$776,СВЦЭМ!$A$33:$A$776,$A127,СВЦЭМ!$B$33:$B$776,D$110)+'СЕТ СН'!$H$14+СВЦЭМ!$D$10+'СЕТ СН'!$H$6-'СЕТ СН'!$H$26</f>
        <v>1505.79812995</v>
      </c>
      <c r="E127" s="36">
        <f>SUMIFS(СВЦЭМ!$D$33:$D$776,СВЦЭМ!$A$33:$A$776,$A127,СВЦЭМ!$B$33:$B$776,E$110)+'СЕТ СН'!$H$14+СВЦЭМ!$D$10+'СЕТ СН'!$H$6-'СЕТ СН'!$H$26</f>
        <v>1505.2501405599999</v>
      </c>
      <c r="F127" s="36">
        <f>SUMIFS(СВЦЭМ!$D$33:$D$776,СВЦЭМ!$A$33:$A$776,$A127,СВЦЭМ!$B$33:$B$776,F$110)+'СЕТ СН'!$H$14+СВЦЭМ!$D$10+'СЕТ СН'!$H$6-'СЕТ СН'!$H$26</f>
        <v>1520.5494385999998</v>
      </c>
      <c r="G127" s="36">
        <f>SUMIFS(СВЦЭМ!$D$33:$D$776,СВЦЭМ!$A$33:$A$776,$A127,СВЦЭМ!$B$33:$B$776,G$110)+'СЕТ СН'!$H$14+СВЦЭМ!$D$10+'СЕТ СН'!$H$6-'СЕТ СН'!$H$26</f>
        <v>1512.7787928499999</v>
      </c>
      <c r="H127" s="36">
        <f>SUMIFS(СВЦЭМ!$D$33:$D$776,СВЦЭМ!$A$33:$A$776,$A127,СВЦЭМ!$B$33:$B$776,H$110)+'СЕТ СН'!$H$14+СВЦЭМ!$D$10+'СЕТ СН'!$H$6-'СЕТ СН'!$H$26</f>
        <v>1464.5668394699999</v>
      </c>
      <c r="I127" s="36">
        <f>SUMIFS(СВЦЭМ!$D$33:$D$776,СВЦЭМ!$A$33:$A$776,$A127,СВЦЭМ!$B$33:$B$776,I$110)+'СЕТ СН'!$H$14+СВЦЭМ!$D$10+'СЕТ СН'!$H$6-'СЕТ СН'!$H$26</f>
        <v>1429.6935080699998</v>
      </c>
      <c r="J127" s="36">
        <f>SUMIFS(СВЦЭМ!$D$33:$D$776,СВЦЭМ!$A$33:$A$776,$A127,СВЦЭМ!$B$33:$B$776,J$110)+'СЕТ СН'!$H$14+СВЦЭМ!$D$10+'СЕТ СН'!$H$6-'СЕТ СН'!$H$26</f>
        <v>1399.6469433599998</v>
      </c>
      <c r="K127" s="36">
        <f>SUMIFS(СВЦЭМ!$D$33:$D$776,СВЦЭМ!$A$33:$A$776,$A127,СВЦЭМ!$B$33:$B$776,K$110)+'СЕТ СН'!$H$14+СВЦЭМ!$D$10+'СЕТ СН'!$H$6-'СЕТ СН'!$H$26</f>
        <v>1347.65153493</v>
      </c>
      <c r="L127" s="36">
        <f>SUMIFS(СВЦЭМ!$D$33:$D$776,СВЦЭМ!$A$33:$A$776,$A127,СВЦЭМ!$B$33:$B$776,L$110)+'СЕТ СН'!$H$14+СВЦЭМ!$D$10+'СЕТ СН'!$H$6-'СЕТ СН'!$H$26</f>
        <v>1328.35573196</v>
      </c>
      <c r="M127" s="36">
        <f>SUMIFS(СВЦЭМ!$D$33:$D$776,СВЦЭМ!$A$33:$A$776,$A127,СВЦЭМ!$B$33:$B$776,M$110)+'СЕТ СН'!$H$14+СВЦЭМ!$D$10+'СЕТ СН'!$H$6-'СЕТ СН'!$H$26</f>
        <v>1350.8813868699999</v>
      </c>
      <c r="N127" s="36">
        <f>SUMIFS(СВЦЭМ!$D$33:$D$776,СВЦЭМ!$A$33:$A$776,$A127,СВЦЭМ!$B$33:$B$776,N$110)+'СЕТ СН'!$H$14+СВЦЭМ!$D$10+'СЕТ СН'!$H$6-'СЕТ СН'!$H$26</f>
        <v>1400.8367923799999</v>
      </c>
      <c r="O127" s="36">
        <f>SUMIFS(СВЦЭМ!$D$33:$D$776,СВЦЭМ!$A$33:$A$776,$A127,СВЦЭМ!$B$33:$B$776,O$110)+'СЕТ СН'!$H$14+СВЦЭМ!$D$10+'СЕТ СН'!$H$6-'СЕТ СН'!$H$26</f>
        <v>1400.6123491399999</v>
      </c>
      <c r="P127" s="36">
        <f>SUMIFS(СВЦЭМ!$D$33:$D$776,СВЦЭМ!$A$33:$A$776,$A127,СВЦЭМ!$B$33:$B$776,P$110)+'СЕТ СН'!$H$14+СВЦЭМ!$D$10+'СЕТ СН'!$H$6-'СЕТ СН'!$H$26</f>
        <v>1457.9395106999998</v>
      </c>
      <c r="Q127" s="36">
        <f>SUMIFS(СВЦЭМ!$D$33:$D$776,СВЦЭМ!$A$33:$A$776,$A127,СВЦЭМ!$B$33:$B$776,Q$110)+'СЕТ СН'!$H$14+СВЦЭМ!$D$10+'СЕТ СН'!$H$6-'СЕТ СН'!$H$26</f>
        <v>1451.8733184999999</v>
      </c>
      <c r="R127" s="36">
        <f>SUMIFS(СВЦЭМ!$D$33:$D$776,СВЦЭМ!$A$33:$A$776,$A127,СВЦЭМ!$B$33:$B$776,R$110)+'СЕТ СН'!$H$14+СВЦЭМ!$D$10+'СЕТ СН'!$H$6-'СЕТ СН'!$H$26</f>
        <v>1448.4563684699999</v>
      </c>
      <c r="S127" s="36">
        <f>SUMIFS(СВЦЭМ!$D$33:$D$776,СВЦЭМ!$A$33:$A$776,$A127,СВЦЭМ!$B$33:$B$776,S$110)+'СЕТ СН'!$H$14+СВЦЭМ!$D$10+'СЕТ СН'!$H$6-'СЕТ СН'!$H$26</f>
        <v>1457.9378503999999</v>
      </c>
      <c r="T127" s="36">
        <f>SUMIFS(СВЦЭМ!$D$33:$D$776,СВЦЭМ!$A$33:$A$776,$A127,СВЦЭМ!$B$33:$B$776,T$110)+'СЕТ СН'!$H$14+СВЦЭМ!$D$10+'СЕТ СН'!$H$6-'СЕТ СН'!$H$26</f>
        <v>1424.2976379499999</v>
      </c>
      <c r="U127" s="36">
        <f>SUMIFS(СВЦЭМ!$D$33:$D$776,СВЦЭМ!$A$33:$A$776,$A127,СВЦЭМ!$B$33:$B$776,U$110)+'СЕТ СН'!$H$14+СВЦЭМ!$D$10+'СЕТ СН'!$H$6-'СЕТ СН'!$H$26</f>
        <v>1404.7689996799998</v>
      </c>
      <c r="V127" s="36">
        <f>SUMIFS(СВЦЭМ!$D$33:$D$776,СВЦЭМ!$A$33:$A$776,$A127,СВЦЭМ!$B$33:$B$776,V$110)+'СЕТ СН'!$H$14+СВЦЭМ!$D$10+'СЕТ СН'!$H$6-'СЕТ СН'!$H$26</f>
        <v>1407.8774017199999</v>
      </c>
      <c r="W127" s="36">
        <f>SUMIFS(СВЦЭМ!$D$33:$D$776,СВЦЭМ!$A$33:$A$776,$A127,СВЦЭМ!$B$33:$B$776,W$110)+'СЕТ СН'!$H$14+СВЦЭМ!$D$10+'СЕТ СН'!$H$6-'СЕТ СН'!$H$26</f>
        <v>1409.7514906899999</v>
      </c>
      <c r="X127" s="36">
        <f>SUMIFS(СВЦЭМ!$D$33:$D$776,СВЦЭМ!$A$33:$A$776,$A127,СВЦЭМ!$B$33:$B$776,X$110)+'СЕТ СН'!$H$14+СВЦЭМ!$D$10+'СЕТ СН'!$H$6-'СЕТ СН'!$H$26</f>
        <v>1430.7998409299998</v>
      </c>
      <c r="Y127" s="36">
        <f>SUMIFS(СВЦЭМ!$D$33:$D$776,СВЦЭМ!$A$33:$A$776,$A127,СВЦЭМ!$B$33:$B$776,Y$110)+'СЕТ СН'!$H$14+СВЦЭМ!$D$10+'СЕТ СН'!$H$6-'СЕТ СН'!$H$26</f>
        <v>1459.6895394399999</v>
      </c>
    </row>
    <row r="128" spans="1:25" ht="15.75" x14ac:dyDescent="0.2">
      <c r="A128" s="35">
        <f t="shared" si="3"/>
        <v>43514</v>
      </c>
      <c r="B128" s="36">
        <f>SUMIFS(СВЦЭМ!$D$33:$D$776,СВЦЭМ!$A$33:$A$776,$A128,СВЦЭМ!$B$33:$B$776,B$110)+'СЕТ СН'!$H$14+СВЦЭМ!$D$10+'СЕТ СН'!$H$6-'СЕТ СН'!$H$26</f>
        <v>1515.0875566999998</v>
      </c>
      <c r="C128" s="36">
        <f>SUMIFS(СВЦЭМ!$D$33:$D$776,СВЦЭМ!$A$33:$A$776,$A128,СВЦЭМ!$B$33:$B$776,C$110)+'СЕТ СН'!$H$14+СВЦЭМ!$D$10+'СЕТ СН'!$H$6-'СЕТ СН'!$H$26</f>
        <v>1562.76835648</v>
      </c>
      <c r="D128" s="36">
        <f>SUMIFS(СВЦЭМ!$D$33:$D$776,СВЦЭМ!$A$33:$A$776,$A128,СВЦЭМ!$B$33:$B$776,D$110)+'СЕТ СН'!$H$14+СВЦЭМ!$D$10+'СЕТ СН'!$H$6-'СЕТ СН'!$H$26</f>
        <v>1573.5806926599998</v>
      </c>
      <c r="E128" s="36">
        <f>SUMIFS(СВЦЭМ!$D$33:$D$776,СВЦЭМ!$A$33:$A$776,$A128,СВЦЭМ!$B$33:$B$776,E$110)+'СЕТ СН'!$H$14+СВЦЭМ!$D$10+'СЕТ СН'!$H$6-'СЕТ СН'!$H$26</f>
        <v>1549.1148992199999</v>
      </c>
      <c r="F128" s="36">
        <f>SUMIFS(СВЦЭМ!$D$33:$D$776,СВЦЭМ!$A$33:$A$776,$A128,СВЦЭМ!$B$33:$B$776,F$110)+'СЕТ СН'!$H$14+СВЦЭМ!$D$10+'СЕТ СН'!$H$6-'СЕТ СН'!$H$26</f>
        <v>1556.0746289199999</v>
      </c>
      <c r="G128" s="36">
        <f>SUMIFS(СВЦЭМ!$D$33:$D$776,СВЦЭМ!$A$33:$A$776,$A128,СВЦЭМ!$B$33:$B$776,G$110)+'СЕТ СН'!$H$14+СВЦЭМ!$D$10+'СЕТ СН'!$H$6-'СЕТ СН'!$H$26</f>
        <v>1542.5004659799999</v>
      </c>
      <c r="H128" s="36">
        <f>SUMIFS(СВЦЭМ!$D$33:$D$776,СВЦЭМ!$A$33:$A$776,$A128,СВЦЭМ!$B$33:$B$776,H$110)+'СЕТ СН'!$H$14+СВЦЭМ!$D$10+'СЕТ СН'!$H$6-'СЕТ СН'!$H$26</f>
        <v>1486.4410074599998</v>
      </c>
      <c r="I128" s="36">
        <f>SUMIFS(СВЦЭМ!$D$33:$D$776,СВЦЭМ!$A$33:$A$776,$A128,СВЦЭМ!$B$33:$B$776,I$110)+'СЕТ СН'!$H$14+СВЦЭМ!$D$10+'СЕТ СН'!$H$6-'СЕТ СН'!$H$26</f>
        <v>1445.8198579499999</v>
      </c>
      <c r="J128" s="36">
        <f>SUMIFS(СВЦЭМ!$D$33:$D$776,СВЦЭМ!$A$33:$A$776,$A128,СВЦЭМ!$B$33:$B$776,J$110)+'СЕТ СН'!$H$14+СВЦЭМ!$D$10+'СЕТ СН'!$H$6-'СЕТ СН'!$H$26</f>
        <v>1427.16122286</v>
      </c>
      <c r="K128" s="36">
        <f>SUMIFS(СВЦЭМ!$D$33:$D$776,СВЦЭМ!$A$33:$A$776,$A128,СВЦЭМ!$B$33:$B$776,K$110)+'СЕТ СН'!$H$14+СВЦЭМ!$D$10+'СЕТ СН'!$H$6-'СЕТ СН'!$H$26</f>
        <v>1433.33291945</v>
      </c>
      <c r="L128" s="36">
        <f>SUMIFS(СВЦЭМ!$D$33:$D$776,СВЦЭМ!$A$33:$A$776,$A128,СВЦЭМ!$B$33:$B$776,L$110)+'СЕТ СН'!$H$14+СВЦЭМ!$D$10+'СЕТ СН'!$H$6-'СЕТ СН'!$H$26</f>
        <v>1433.0699149099999</v>
      </c>
      <c r="M128" s="36">
        <f>SUMIFS(СВЦЭМ!$D$33:$D$776,СВЦЭМ!$A$33:$A$776,$A128,СВЦЭМ!$B$33:$B$776,M$110)+'СЕТ СН'!$H$14+СВЦЭМ!$D$10+'СЕТ СН'!$H$6-'СЕТ СН'!$H$26</f>
        <v>1440.9067060799998</v>
      </c>
      <c r="N128" s="36">
        <f>SUMIFS(СВЦЭМ!$D$33:$D$776,СВЦЭМ!$A$33:$A$776,$A128,СВЦЭМ!$B$33:$B$776,N$110)+'СЕТ СН'!$H$14+СВЦЭМ!$D$10+'СЕТ СН'!$H$6-'СЕТ СН'!$H$26</f>
        <v>1432.5926744299998</v>
      </c>
      <c r="O128" s="36">
        <f>SUMIFS(СВЦЭМ!$D$33:$D$776,СВЦЭМ!$A$33:$A$776,$A128,СВЦЭМ!$B$33:$B$776,O$110)+'СЕТ СН'!$H$14+СВЦЭМ!$D$10+'СЕТ СН'!$H$6-'СЕТ СН'!$H$26</f>
        <v>1430.4929486099998</v>
      </c>
      <c r="P128" s="36">
        <f>SUMIFS(СВЦЭМ!$D$33:$D$776,СВЦЭМ!$A$33:$A$776,$A128,СВЦЭМ!$B$33:$B$776,P$110)+'СЕТ СН'!$H$14+СВЦЭМ!$D$10+'СЕТ СН'!$H$6-'СЕТ СН'!$H$26</f>
        <v>1438.5376583299999</v>
      </c>
      <c r="Q128" s="36">
        <f>SUMIFS(СВЦЭМ!$D$33:$D$776,СВЦЭМ!$A$33:$A$776,$A128,СВЦЭМ!$B$33:$B$776,Q$110)+'СЕТ СН'!$H$14+СВЦЭМ!$D$10+'СЕТ СН'!$H$6-'СЕТ СН'!$H$26</f>
        <v>1445.8951507899999</v>
      </c>
      <c r="R128" s="36">
        <f>SUMIFS(СВЦЭМ!$D$33:$D$776,СВЦЭМ!$A$33:$A$776,$A128,СВЦЭМ!$B$33:$B$776,R$110)+'СЕТ СН'!$H$14+СВЦЭМ!$D$10+'СЕТ СН'!$H$6-'СЕТ СН'!$H$26</f>
        <v>1444.2154978899998</v>
      </c>
      <c r="S128" s="36">
        <f>SUMIFS(СВЦЭМ!$D$33:$D$776,СВЦЭМ!$A$33:$A$776,$A128,СВЦЭМ!$B$33:$B$776,S$110)+'СЕТ СН'!$H$14+СВЦЭМ!$D$10+'СЕТ СН'!$H$6-'СЕТ СН'!$H$26</f>
        <v>1435.85218955</v>
      </c>
      <c r="T128" s="36">
        <f>SUMIFS(СВЦЭМ!$D$33:$D$776,СВЦЭМ!$A$33:$A$776,$A128,СВЦЭМ!$B$33:$B$776,T$110)+'СЕТ СН'!$H$14+СВЦЭМ!$D$10+'СЕТ СН'!$H$6-'СЕТ СН'!$H$26</f>
        <v>1403.8853196299999</v>
      </c>
      <c r="U128" s="36">
        <f>SUMIFS(СВЦЭМ!$D$33:$D$776,СВЦЭМ!$A$33:$A$776,$A128,СВЦЭМ!$B$33:$B$776,U$110)+'СЕТ СН'!$H$14+СВЦЭМ!$D$10+'СЕТ СН'!$H$6-'СЕТ СН'!$H$26</f>
        <v>1403.15828863</v>
      </c>
      <c r="V128" s="36">
        <f>SUMIFS(СВЦЭМ!$D$33:$D$776,СВЦЭМ!$A$33:$A$776,$A128,СВЦЭМ!$B$33:$B$776,V$110)+'СЕТ СН'!$H$14+СВЦЭМ!$D$10+'СЕТ СН'!$H$6-'СЕТ СН'!$H$26</f>
        <v>1397.8347987099999</v>
      </c>
      <c r="W128" s="36">
        <f>SUMIFS(СВЦЭМ!$D$33:$D$776,СВЦЭМ!$A$33:$A$776,$A128,СВЦЭМ!$B$33:$B$776,W$110)+'СЕТ СН'!$H$14+СВЦЭМ!$D$10+'СЕТ СН'!$H$6-'СЕТ СН'!$H$26</f>
        <v>1414.5857075399999</v>
      </c>
      <c r="X128" s="36">
        <f>SUMIFS(СВЦЭМ!$D$33:$D$776,СВЦЭМ!$A$33:$A$776,$A128,СВЦЭМ!$B$33:$B$776,X$110)+'СЕТ СН'!$H$14+СВЦЭМ!$D$10+'СЕТ СН'!$H$6-'СЕТ СН'!$H$26</f>
        <v>1448.7418333899998</v>
      </c>
      <c r="Y128" s="36">
        <f>SUMIFS(СВЦЭМ!$D$33:$D$776,СВЦЭМ!$A$33:$A$776,$A128,СВЦЭМ!$B$33:$B$776,Y$110)+'СЕТ СН'!$H$14+СВЦЭМ!$D$10+'СЕТ СН'!$H$6-'СЕТ СН'!$H$26</f>
        <v>1469.6124539799998</v>
      </c>
    </row>
    <row r="129" spans="1:27" ht="15.75" x14ac:dyDescent="0.2">
      <c r="A129" s="35">
        <f t="shared" si="3"/>
        <v>43515</v>
      </c>
      <c r="B129" s="36">
        <f>SUMIFS(СВЦЭМ!$D$33:$D$776,СВЦЭМ!$A$33:$A$776,$A129,СВЦЭМ!$B$33:$B$776,B$110)+'СЕТ СН'!$H$14+СВЦЭМ!$D$10+'СЕТ СН'!$H$6-'СЕТ СН'!$H$26</f>
        <v>1530.5377480999998</v>
      </c>
      <c r="C129" s="36">
        <f>SUMIFS(СВЦЭМ!$D$33:$D$776,СВЦЭМ!$A$33:$A$776,$A129,СВЦЭМ!$B$33:$B$776,C$110)+'СЕТ СН'!$H$14+СВЦЭМ!$D$10+'СЕТ СН'!$H$6-'СЕТ СН'!$H$26</f>
        <v>1564.6887590899998</v>
      </c>
      <c r="D129" s="36">
        <f>SUMIFS(СВЦЭМ!$D$33:$D$776,СВЦЭМ!$A$33:$A$776,$A129,СВЦЭМ!$B$33:$B$776,D$110)+'СЕТ СН'!$H$14+СВЦЭМ!$D$10+'СЕТ СН'!$H$6-'СЕТ СН'!$H$26</f>
        <v>1584.1753793799999</v>
      </c>
      <c r="E129" s="36">
        <f>SUMIFS(СВЦЭМ!$D$33:$D$776,СВЦЭМ!$A$33:$A$776,$A129,СВЦЭМ!$B$33:$B$776,E$110)+'СЕТ СН'!$H$14+СВЦЭМ!$D$10+'СЕТ СН'!$H$6-'СЕТ СН'!$H$26</f>
        <v>1594.55215643</v>
      </c>
      <c r="F129" s="36">
        <f>SUMIFS(СВЦЭМ!$D$33:$D$776,СВЦЭМ!$A$33:$A$776,$A129,СВЦЭМ!$B$33:$B$776,F$110)+'СЕТ СН'!$H$14+СВЦЭМ!$D$10+'СЕТ СН'!$H$6-'СЕТ СН'!$H$26</f>
        <v>1582.7749042599999</v>
      </c>
      <c r="G129" s="36">
        <f>SUMIFS(СВЦЭМ!$D$33:$D$776,СВЦЭМ!$A$33:$A$776,$A129,СВЦЭМ!$B$33:$B$776,G$110)+'СЕТ СН'!$H$14+СВЦЭМ!$D$10+'СЕТ СН'!$H$6-'СЕТ СН'!$H$26</f>
        <v>1560.8487331499998</v>
      </c>
      <c r="H129" s="36">
        <f>SUMIFS(СВЦЭМ!$D$33:$D$776,СВЦЭМ!$A$33:$A$776,$A129,СВЦЭМ!$B$33:$B$776,H$110)+'СЕТ СН'!$H$14+СВЦЭМ!$D$10+'СЕТ СН'!$H$6-'СЕТ СН'!$H$26</f>
        <v>1527.7200048</v>
      </c>
      <c r="I129" s="36">
        <f>SUMIFS(СВЦЭМ!$D$33:$D$776,СВЦЭМ!$A$33:$A$776,$A129,СВЦЭМ!$B$33:$B$776,I$110)+'СЕТ СН'!$H$14+СВЦЭМ!$D$10+'СЕТ СН'!$H$6-'СЕТ СН'!$H$26</f>
        <v>1483.5443040999999</v>
      </c>
      <c r="J129" s="36">
        <f>SUMIFS(СВЦЭМ!$D$33:$D$776,СВЦЭМ!$A$33:$A$776,$A129,СВЦЭМ!$B$33:$B$776,J$110)+'СЕТ СН'!$H$14+СВЦЭМ!$D$10+'СЕТ СН'!$H$6-'СЕТ СН'!$H$26</f>
        <v>1456.6960547799999</v>
      </c>
      <c r="K129" s="36">
        <f>SUMIFS(СВЦЭМ!$D$33:$D$776,СВЦЭМ!$A$33:$A$776,$A129,СВЦЭМ!$B$33:$B$776,K$110)+'СЕТ СН'!$H$14+СВЦЭМ!$D$10+'СЕТ СН'!$H$6-'СЕТ СН'!$H$26</f>
        <v>1445.05379752</v>
      </c>
      <c r="L129" s="36">
        <f>SUMIFS(СВЦЭМ!$D$33:$D$776,СВЦЭМ!$A$33:$A$776,$A129,СВЦЭМ!$B$33:$B$776,L$110)+'СЕТ СН'!$H$14+СВЦЭМ!$D$10+'СЕТ СН'!$H$6-'СЕТ СН'!$H$26</f>
        <v>1438.3994438899999</v>
      </c>
      <c r="M129" s="36">
        <f>SUMIFS(СВЦЭМ!$D$33:$D$776,СВЦЭМ!$A$33:$A$776,$A129,СВЦЭМ!$B$33:$B$776,M$110)+'СЕТ СН'!$H$14+СВЦЭМ!$D$10+'СЕТ СН'!$H$6-'СЕТ СН'!$H$26</f>
        <v>1436.4144750999999</v>
      </c>
      <c r="N129" s="36">
        <f>SUMIFS(СВЦЭМ!$D$33:$D$776,СВЦЭМ!$A$33:$A$776,$A129,СВЦЭМ!$B$33:$B$776,N$110)+'СЕТ СН'!$H$14+СВЦЭМ!$D$10+'СЕТ СН'!$H$6-'СЕТ СН'!$H$26</f>
        <v>1418.8161910699998</v>
      </c>
      <c r="O129" s="36">
        <f>SUMIFS(СВЦЭМ!$D$33:$D$776,СВЦЭМ!$A$33:$A$776,$A129,СВЦЭМ!$B$33:$B$776,O$110)+'СЕТ СН'!$H$14+СВЦЭМ!$D$10+'СЕТ СН'!$H$6-'СЕТ СН'!$H$26</f>
        <v>1393.28262853</v>
      </c>
      <c r="P129" s="36">
        <f>SUMIFS(СВЦЭМ!$D$33:$D$776,СВЦЭМ!$A$33:$A$776,$A129,СВЦЭМ!$B$33:$B$776,P$110)+'СЕТ СН'!$H$14+СВЦЭМ!$D$10+'СЕТ СН'!$H$6-'СЕТ СН'!$H$26</f>
        <v>1398.5316704299998</v>
      </c>
      <c r="Q129" s="36">
        <f>SUMIFS(СВЦЭМ!$D$33:$D$776,СВЦЭМ!$A$33:$A$776,$A129,СВЦЭМ!$B$33:$B$776,Q$110)+'СЕТ СН'!$H$14+СВЦЭМ!$D$10+'СЕТ СН'!$H$6-'СЕТ СН'!$H$26</f>
        <v>1409.7684637599998</v>
      </c>
      <c r="R129" s="36">
        <f>SUMIFS(СВЦЭМ!$D$33:$D$776,СВЦЭМ!$A$33:$A$776,$A129,СВЦЭМ!$B$33:$B$776,R$110)+'СЕТ СН'!$H$14+СВЦЭМ!$D$10+'СЕТ СН'!$H$6-'СЕТ СН'!$H$26</f>
        <v>1409.0516015199998</v>
      </c>
      <c r="S129" s="36">
        <f>SUMIFS(СВЦЭМ!$D$33:$D$776,СВЦЭМ!$A$33:$A$776,$A129,СВЦЭМ!$B$33:$B$776,S$110)+'СЕТ СН'!$H$14+СВЦЭМ!$D$10+'СЕТ СН'!$H$6-'СЕТ СН'!$H$26</f>
        <v>1402.2536503999997</v>
      </c>
      <c r="T129" s="36">
        <f>SUMIFS(СВЦЭМ!$D$33:$D$776,СВЦЭМ!$A$33:$A$776,$A129,СВЦЭМ!$B$33:$B$776,T$110)+'СЕТ СН'!$H$14+СВЦЭМ!$D$10+'СЕТ СН'!$H$6-'СЕТ СН'!$H$26</f>
        <v>1369.4412152800001</v>
      </c>
      <c r="U129" s="36">
        <f>SUMIFS(СВЦЭМ!$D$33:$D$776,СВЦЭМ!$A$33:$A$776,$A129,СВЦЭМ!$B$33:$B$776,U$110)+'СЕТ СН'!$H$14+СВЦЭМ!$D$10+'СЕТ СН'!$H$6-'СЕТ СН'!$H$26</f>
        <v>1361.9476294999999</v>
      </c>
      <c r="V129" s="36">
        <f>SUMIFS(СВЦЭМ!$D$33:$D$776,СВЦЭМ!$A$33:$A$776,$A129,СВЦЭМ!$B$33:$B$776,V$110)+'СЕТ СН'!$H$14+СВЦЭМ!$D$10+'СЕТ СН'!$H$6-'СЕТ СН'!$H$26</f>
        <v>1369.9682238999999</v>
      </c>
      <c r="W129" s="36">
        <f>SUMIFS(СВЦЭМ!$D$33:$D$776,СВЦЭМ!$A$33:$A$776,$A129,СВЦЭМ!$B$33:$B$776,W$110)+'СЕТ СН'!$H$14+СВЦЭМ!$D$10+'СЕТ СН'!$H$6-'СЕТ СН'!$H$26</f>
        <v>1378.7492857</v>
      </c>
      <c r="X129" s="36">
        <f>SUMIFS(СВЦЭМ!$D$33:$D$776,СВЦЭМ!$A$33:$A$776,$A129,СВЦЭМ!$B$33:$B$776,X$110)+'СЕТ СН'!$H$14+СВЦЭМ!$D$10+'СЕТ СН'!$H$6-'СЕТ СН'!$H$26</f>
        <v>1391.0533730099999</v>
      </c>
      <c r="Y129" s="36">
        <f>SUMIFS(СВЦЭМ!$D$33:$D$776,СВЦЭМ!$A$33:$A$776,$A129,СВЦЭМ!$B$33:$B$776,Y$110)+'СЕТ СН'!$H$14+СВЦЭМ!$D$10+'СЕТ СН'!$H$6-'СЕТ СН'!$H$26</f>
        <v>1437.6077361599998</v>
      </c>
    </row>
    <row r="130" spans="1:27" ht="15.75" x14ac:dyDescent="0.2">
      <c r="A130" s="35">
        <f t="shared" si="3"/>
        <v>43516</v>
      </c>
      <c r="B130" s="36">
        <f>SUMIFS(СВЦЭМ!$D$33:$D$776,СВЦЭМ!$A$33:$A$776,$A130,СВЦЭМ!$B$33:$B$776,B$110)+'СЕТ СН'!$H$14+СВЦЭМ!$D$10+'СЕТ СН'!$H$6-'СЕТ СН'!$H$26</f>
        <v>1510.7038375099999</v>
      </c>
      <c r="C130" s="36">
        <f>SUMIFS(СВЦЭМ!$D$33:$D$776,СВЦЭМ!$A$33:$A$776,$A130,СВЦЭМ!$B$33:$B$776,C$110)+'СЕТ СН'!$H$14+СВЦЭМ!$D$10+'СЕТ СН'!$H$6-'СЕТ СН'!$H$26</f>
        <v>1548.1755167599999</v>
      </c>
      <c r="D130" s="36">
        <f>SUMIFS(СВЦЭМ!$D$33:$D$776,СВЦЭМ!$A$33:$A$776,$A130,СВЦЭМ!$B$33:$B$776,D$110)+'СЕТ СН'!$H$14+СВЦЭМ!$D$10+'СЕТ СН'!$H$6-'СЕТ СН'!$H$26</f>
        <v>1553.8356439699999</v>
      </c>
      <c r="E130" s="36">
        <f>SUMIFS(СВЦЭМ!$D$33:$D$776,СВЦЭМ!$A$33:$A$776,$A130,СВЦЭМ!$B$33:$B$776,E$110)+'СЕТ СН'!$H$14+СВЦЭМ!$D$10+'СЕТ СН'!$H$6-'СЕТ СН'!$H$26</f>
        <v>1563.6205611999999</v>
      </c>
      <c r="F130" s="36">
        <f>SUMIFS(СВЦЭМ!$D$33:$D$776,СВЦЭМ!$A$33:$A$776,$A130,СВЦЭМ!$B$33:$B$776,F$110)+'СЕТ СН'!$H$14+СВЦЭМ!$D$10+'СЕТ СН'!$H$6-'СЕТ СН'!$H$26</f>
        <v>1556.7563046599998</v>
      </c>
      <c r="G130" s="36">
        <f>SUMIFS(СВЦЭМ!$D$33:$D$776,СВЦЭМ!$A$33:$A$776,$A130,СВЦЭМ!$B$33:$B$776,G$110)+'СЕТ СН'!$H$14+СВЦЭМ!$D$10+'СЕТ СН'!$H$6-'СЕТ СН'!$H$26</f>
        <v>1515.6708911899998</v>
      </c>
      <c r="H130" s="36">
        <f>SUMIFS(СВЦЭМ!$D$33:$D$776,СВЦЭМ!$A$33:$A$776,$A130,СВЦЭМ!$B$33:$B$776,H$110)+'СЕТ СН'!$H$14+СВЦЭМ!$D$10+'СЕТ СН'!$H$6-'СЕТ СН'!$H$26</f>
        <v>1485.37988864</v>
      </c>
      <c r="I130" s="36">
        <f>SUMIFS(СВЦЭМ!$D$33:$D$776,СВЦЭМ!$A$33:$A$776,$A130,СВЦЭМ!$B$33:$B$776,I$110)+'СЕТ СН'!$H$14+СВЦЭМ!$D$10+'СЕТ СН'!$H$6-'СЕТ СН'!$H$26</f>
        <v>1447.6197150099999</v>
      </c>
      <c r="J130" s="36">
        <f>SUMIFS(СВЦЭМ!$D$33:$D$776,СВЦЭМ!$A$33:$A$776,$A130,СВЦЭМ!$B$33:$B$776,J$110)+'СЕТ СН'!$H$14+СВЦЭМ!$D$10+'СЕТ СН'!$H$6-'СЕТ СН'!$H$26</f>
        <v>1414.17007145</v>
      </c>
      <c r="K130" s="36">
        <f>SUMIFS(СВЦЭМ!$D$33:$D$776,СВЦЭМ!$A$33:$A$776,$A130,СВЦЭМ!$B$33:$B$776,K$110)+'СЕТ СН'!$H$14+СВЦЭМ!$D$10+'СЕТ СН'!$H$6-'СЕТ СН'!$H$26</f>
        <v>1413.9351117799999</v>
      </c>
      <c r="L130" s="36">
        <f>SUMIFS(СВЦЭМ!$D$33:$D$776,СВЦЭМ!$A$33:$A$776,$A130,СВЦЭМ!$B$33:$B$776,L$110)+'СЕТ СН'!$H$14+СВЦЭМ!$D$10+'СЕТ СН'!$H$6-'СЕТ СН'!$H$26</f>
        <v>1421.3631735799997</v>
      </c>
      <c r="M130" s="36">
        <f>SUMIFS(СВЦЭМ!$D$33:$D$776,СВЦЭМ!$A$33:$A$776,$A130,СВЦЭМ!$B$33:$B$776,M$110)+'СЕТ СН'!$H$14+СВЦЭМ!$D$10+'СЕТ СН'!$H$6-'СЕТ СН'!$H$26</f>
        <v>1424.2135765799999</v>
      </c>
      <c r="N130" s="36">
        <f>SUMIFS(СВЦЭМ!$D$33:$D$776,СВЦЭМ!$A$33:$A$776,$A130,СВЦЭМ!$B$33:$B$776,N$110)+'СЕТ СН'!$H$14+СВЦЭМ!$D$10+'СЕТ СН'!$H$6-'СЕТ СН'!$H$26</f>
        <v>1416.0690879699998</v>
      </c>
      <c r="O130" s="36">
        <f>SUMIFS(СВЦЭМ!$D$33:$D$776,СВЦЭМ!$A$33:$A$776,$A130,СВЦЭМ!$B$33:$B$776,O$110)+'СЕТ СН'!$H$14+СВЦЭМ!$D$10+'СЕТ СН'!$H$6-'СЕТ СН'!$H$26</f>
        <v>1386.9193546699998</v>
      </c>
      <c r="P130" s="36">
        <f>SUMIFS(СВЦЭМ!$D$33:$D$776,СВЦЭМ!$A$33:$A$776,$A130,СВЦЭМ!$B$33:$B$776,P$110)+'СЕТ СН'!$H$14+СВЦЭМ!$D$10+'СЕТ СН'!$H$6-'СЕТ СН'!$H$26</f>
        <v>1391.6472628199999</v>
      </c>
      <c r="Q130" s="36">
        <f>SUMIFS(СВЦЭМ!$D$33:$D$776,СВЦЭМ!$A$33:$A$776,$A130,СВЦЭМ!$B$33:$B$776,Q$110)+'СЕТ СН'!$H$14+СВЦЭМ!$D$10+'СЕТ СН'!$H$6-'СЕТ СН'!$H$26</f>
        <v>1404.0332431899999</v>
      </c>
      <c r="R130" s="36">
        <f>SUMIFS(СВЦЭМ!$D$33:$D$776,СВЦЭМ!$A$33:$A$776,$A130,СВЦЭМ!$B$33:$B$776,R$110)+'СЕТ СН'!$H$14+СВЦЭМ!$D$10+'СЕТ СН'!$H$6-'СЕТ СН'!$H$26</f>
        <v>1413.0536378199997</v>
      </c>
      <c r="S130" s="36">
        <f>SUMIFS(СВЦЭМ!$D$33:$D$776,СВЦЭМ!$A$33:$A$776,$A130,СВЦЭМ!$B$33:$B$776,S$110)+'СЕТ СН'!$H$14+СВЦЭМ!$D$10+'СЕТ СН'!$H$6-'СЕТ СН'!$H$26</f>
        <v>1417.7813134999999</v>
      </c>
      <c r="T130" s="36">
        <f>SUMIFS(СВЦЭМ!$D$33:$D$776,СВЦЭМ!$A$33:$A$776,$A130,СВЦЭМ!$B$33:$B$776,T$110)+'СЕТ СН'!$H$14+СВЦЭМ!$D$10+'СЕТ СН'!$H$6-'СЕТ СН'!$H$26</f>
        <v>1381.1753287000001</v>
      </c>
      <c r="U130" s="36">
        <f>SUMIFS(СВЦЭМ!$D$33:$D$776,СВЦЭМ!$A$33:$A$776,$A130,СВЦЭМ!$B$33:$B$776,U$110)+'СЕТ СН'!$H$14+СВЦЭМ!$D$10+'СЕТ СН'!$H$6-'СЕТ СН'!$H$26</f>
        <v>1348.9442519499999</v>
      </c>
      <c r="V130" s="36">
        <f>SUMIFS(СВЦЭМ!$D$33:$D$776,СВЦЭМ!$A$33:$A$776,$A130,СВЦЭМ!$B$33:$B$776,V$110)+'СЕТ СН'!$H$14+СВЦЭМ!$D$10+'СЕТ СН'!$H$6-'СЕТ СН'!$H$26</f>
        <v>1345.15727259</v>
      </c>
      <c r="W130" s="36">
        <f>SUMIFS(СВЦЭМ!$D$33:$D$776,СВЦЭМ!$A$33:$A$776,$A130,СВЦЭМ!$B$33:$B$776,W$110)+'СЕТ СН'!$H$14+СВЦЭМ!$D$10+'СЕТ СН'!$H$6-'СЕТ СН'!$H$26</f>
        <v>1370.51928152</v>
      </c>
      <c r="X130" s="36">
        <f>SUMIFS(СВЦЭМ!$D$33:$D$776,СВЦЭМ!$A$33:$A$776,$A130,СВЦЭМ!$B$33:$B$776,X$110)+'СЕТ СН'!$H$14+СВЦЭМ!$D$10+'СЕТ СН'!$H$6-'СЕТ СН'!$H$26</f>
        <v>1375.37467795</v>
      </c>
      <c r="Y130" s="36">
        <f>SUMIFS(СВЦЭМ!$D$33:$D$776,СВЦЭМ!$A$33:$A$776,$A130,СВЦЭМ!$B$33:$B$776,Y$110)+'СЕТ СН'!$H$14+СВЦЭМ!$D$10+'СЕТ СН'!$H$6-'СЕТ СН'!$H$26</f>
        <v>1420.1256760599999</v>
      </c>
    </row>
    <row r="131" spans="1:27" ht="15.75" x14ac:dyDescent="0.2">
      <c r="A131" s="35">
        <f t="shared" si="3"/>
        <v>43517</v>
      </c>
      <c r="B131" s="36">
        <f>SUMIFS(СВЦЭМ!$D$33:$D$776,СВЦЭМ!$A$33:$A$776,$A131,СВЦЭМ!$B$33:$B$776,B$110)+'СЕТ СН'!$H$14+СВЦЭМ!$D$10+'СЕТ СН'!$H$6-'СЕТ СН'!$H$26</f>
        <v>1476.40985813</v>
      </c>
      <c r="C131" s="36">
        <f>SUMIFS(СВЦЭМ!$D$33:$D$776,СВЦЭМ!$A$33:$A$776,$A131,СВЦЭМ!$B$33:$B$776,C$110)+'СЕТ СН'!$H$14+СВЦЭМ!$D$10+'СЕТ СН'!$H$6-'СЕТ СН'!$H$26</f>
        <v>1507.1603596999998</v>
      </c>
      <c r="D131" s="36">
        <f>SUMIFS(СВЦЭМ!$D$33:$D$776,СВЦЭМ!$A$33:$A$776,$A131,СВЦЭМ!$B$33:$B$776,D$110)+'СЕТ СН'!$H$14+СВЦЭМ!$D$10+'СЕТ СН'!$H$6-'СЕТ СН'!$H$26</f>
        <v>1532.46176924</v>
      </c>
      <c r="E131" s="36">
        <f>SUMIFS(СВЦЭМ!$D$33:$D$776,СВЦЭМ!$A$33:$A$776,$A131,СВЦЭМ!$B$33:$B$776,E$110)+'СЕТ СН'!$H$14+СВЦЭМ!$D$10+'СЕТ СН'!$H$6-'СЕТ СН'!$H$26</f>
        <v>1545.0968208899999</v>
      </c>
      <c r="F131" s="36">
        <f>SUMIFS(СВЦЭМ!$D$33:$D$776,СВЦЭМ!$A$33:$A$776,$A131,СВЦЭМ!$B$33:$B$776,F$110)+'СЕТ СН'!$H$14+СВЦЭМ!$D$10+'СЕТ СН'!$H$6-'СЕТ СН'!$H$26</f>
        <v>1542.3279370399998</v>
      </c>
      <c r="G131" s="36">
        <f>SUMIFS(СВЦЭМ!$D$33:$D$776,СВЦЭМ!$A$33:$A$776,$A131,СВЦЭМ!$B$33:$B$776,G$110)+'СЕТ СН'!$H$14+СВЦЭМ!$D$10+'СЕТ СН'!$H$6-'СЕТ СН'!$H$26</f>
        <v>1513.6158139299998</v>
      </c>
      <c r="H131" s="36">
        <f>SUMIFS(СВЦЭМ!$D$33:$D$776,СВЦЭМ!$A$33:$A$776,$A131,СВЦЭМ!$B$33:$B$776,H$110)+'СЕТ СН'!$H$14+СВЦЭМ!$D$10+'СЕТ СН'!$H$6-'СЕТ СН'!$H$26</f>
        <v>1477.5811678699999</v>
      </c>
      <c r="I131" s="36">
        <f>SUMIFS(СВЦЭМ!$D$33:$D$776,СВЦЭМ!$A$33:$A$776,$A131,СВЦЭМ!$B$33:$B$776,I$110)+'СЕТ СН'!$H$14+СВЦЭМ!$D$10+'СЕТ СН'!$H$6-'СЕТ СН'!$H$26</f>
        <v>1460.2191551699998</v>
      </c>
      <c r="J131" s="36">
        <f>SUMIFS(СВЦЭМ!$D$33:$D$776,СВЦЭМ!$A$33:$A$776,$A131,СВЦЭМ!$B$33:$B$776,J$110)+'СЕТ СН'!$H$14+СВЦЭМ!$D$10+'СЕТ СН'!$H$6-'СЕТ СН'!$H$26</f>
        <v>1440.96953874</v>
      </c>
      <c r="K131" s="36">
        <f>SUMIFS(СВЦЭМ!$D$33:$D$776,СВЦЭМ!$A$33:$A$776,$A131,СВЦЭМ!$B$33:$B$776,K$110)+'СЕТ СН'!$H$14+СВЦЭМ!$D$10+'СЕТ СН'!$H$6-'СЕТ СН'!$H$26</f>
        <v>1454.1767328199999</v>
      </c>
      <c r="L131" s="36">
        <f>SUMIFS(СВЦЭМ!$D$33:$D$776,СВЦЭМ!$A$33:$A$776,$A131,СВЦЭМ!$B$33:$B$776,L$110)+'СЕТ СН'!$H$14+СВЦЭМ!$D$10+'СЕТ СН'!$H$6-'СЕТ СН'!$H$26</f>
        <v>1441.30744192</v>
      </c>
      <c r="M131" s="36">
        <f>SUMIFS(СВЦЭМ!$D$33:$D$776,СВЦЭМ!$A$33:$A$776,$A131,СВЦЭМ!$B$33:$B$776,M$110)+'СЕТ СН'!$H$14+СВЦЭМ!$D$10+'СЕТ СН'!$H$6-'СЕТ СН'!$H$26</f>
        <v>1423.0759230399999</v>
      </c>
      <c r="N131" s="36">
        <f>SUMIFS(СВЦЭМ!$D$33:$D$776,СВЦЭМ!$A$33:$A$776,$A131,СВЦЭМ!$B$33:$B$776,N$110)+'СЕТ СН'!$H$14+СВЦЭМ!$D$10+'СЕТ СН'!$H$6-'СЕТ СН'!$H$26</f>
        <v>1414.3641997699999</v>
      </c>
      <c r="O131" s="36">
        <f>SUMIFS(СВЦЭМ!$D$33:$D$776,СВЦЭМ!$A$33:$A$776,$A131,СВЦЭМ!$B$33:$B$776,O$110)+'СЕТ СН'!$H$14+СВЦЭМ!$D$10+'СЕТ СН'!$H$6-'СЕТ СН'!$H$26</f>
        <v>1383.0933168900001</v>
      </c>
      <c r="P131" s="36">
        <f>SUMIFS(СВЦЭМ!$D$33:$D$776,СВЦЭМ!$A$33:$A$776,$A131,СВЦЭМ!$B$33:$B$776,P$110)+'СЕТ СН'!$H$14+СВЦЭМ!$D$10+'СЕТ СН'!$H$6-'СЕТ СН'!$H$26</f>
        <v>1383.5312228600001</v>
      </c>
      <c r="Q131" s="36">
        <f>SUMIFS(СВЦЭМ!$D$33:$D$776,СВЦЭМ!$A$33:$A$776,$A131,СВЦЭМ!$B$33:$B$776,Q$110)+'СЕТ СН'!$H$14+СВЦЭМ!$D$10+'СЕТ СН'!$H$6-'СЕТ СН'!$H$26</f>
        <v>1389.6252745999998</v>
      </c>
      <c r="R131" s="36">
        <f>SUMIFS(СВЦЭМ!$D$33:$D$776,СВЦЭМ!$A$33:$A$776,$A131,СВЦЭМ!$B$33:$B$776,R$110)+'СЕТ СН'!$H$14+СВЦЭМ!$D$10+'СЕТ СН'!$H$6-'СЕТ СН'!$H$26</f>
        <v>1413.3150830499999</v>
      </c>
      <c r="S131" s="36">
        <f>SUMIFS(СВЦЭМ!$D$33:$D$776,СВЦЭМ!$A$33:$A$776,$A131,СВЦЭМ!$B$33:$B$776,S$110)+'СЕТ СН'!$H$14+СВЦЭМ!$D$10+'СЕТ СН'!$H$6-'СЕТ СН'!$H$26</f>
        <v>1409.3552888399997</v>
      </c>
      <c r="T131" s="36">
        <f>SUMIFS(СВЦЭМ!$D$33:$D$776,СВЦЭМ!$A$33:$A$776,$A131,СВЦЭМ!$B$33:$B$776,T$110)+'СЕТ СН'!$H$14+СВЦЭМ!$D$10+'СЕТ СН'!$H$6-'СЕТ СН'!$H$26</f>
        <v>1373.8782027299999</v>
      </c>
      <c r="U131" s="36">
        <f>SUMIFS(СВЦЭМ!$D$33:$D$776,СВЦЭМ!$A$33:$A$776,$A131,СВЦЭМ!$B$33:$B$776,U$110)+'СЕТ СН'!$H$14+СВЦЭМ!$D$10+'СЕТ СН'!$H$6-'СЕТ СН'!$H$26</f>
        <v>1357.5907917</v>
      </c>
      <c r="V131" s="36">
        <f>SUMIFS(СВЦЭМ!$D$33:$D$776,СВЦЭМ!$A$33:$A$776,$A131,СВЦЭМ!$B$33:$B$776,V$110)+'СЕТ СН'!$H$14+СВЦЭМ!$D$10+'СЕТ СН'!$H$6-'СЕТ СН'!$H$26</f>
        <v>1371.60489366</v>
      </c>
      <c r="W131" s="36">
        <f>SUMIFS(СВЦЭМ!$D$33:$D$776,СВЦЭМ!$A$33:$A$776,$A131,СВЦЭМ!$B$33:$B$776,W$110)+'СЕТ СН'!$H$14+СВЦЭМ!$D$10+'СЕТ СН'!$H$6-'СЕТ СН'!$H$26</f>
        <v>1386.5773268399998</v>
      </c>
      <c r="X131" s="36">
        <f>SUMIFS(СВЦЭМ!$D$33:$D$776,СВЦЭМ!$A$33:$A$776,$A131,СВЦЭМ!$B$33:$B$776,X$110)+'СЕТ СН'!$H$14+СВЦЭМ!$D$10+'СЕТ СН'!$H$6-'СЕТ СН'!$H$26</f>
        <v>1397.08395408</v>
      </c>
      <c r="Y131" s="36">
        <f>SUMIFS(СВЦЭМ!$D$33:$D$776,СВЦЭМ!$A$33:$A$776,$A131,СВЦЭМ!$B$33:$B$776,Y$110)+'СЕТ СН'!$H$14+СВЦЭМ!$D$10+'СЕТ СН'!$H$6-'СЕТ СН'!$H$26</f>
        <v>1437.4173195599999</v>
      </c>
    </row>
    <row r="132" spans="1:27" ht="15.75" x14ac:dyDescent="0.2">
      <c r="A132" s="35">
        <f t="shared" si="3"/>
        <v>43518</v>
      </c>
      <c r="B132" s="36">
        <f>SUMIFS(СВЦЭМ!$D$33:$D$776,СВЦЭМ!$A$33:$A$776,$A132,СВЦЭМ!$B$33:$B$776,B$110)+'СЕТ СН'!$H$14+СВЦЭМ!$D$10+'СЕТ СН'!$H$6-'СЕТ СН'!$H$26</f>
        <v>1450.7187819899998</v>
      </c>
      <c r="C132" s="36">
        <f>SUMIFS(СВЦЭМ!$D$33:$D$776,СВЦЭМ!$A$33:$A$776,$A132,СВЦЭМ!$B$33:$B$776,C$110)+'СЕТ СН'!$H$14+СВЦЭМ!$D$10+'СЕТ СН'!$H$6-'СЕТ СН'!$H$26</f>
        <v>1458.6631545199998</v>
      </c>
      <c r="D132" s="36">
        <f>SUMIFS(СВЦЭМ!$D$33:$D$776,СВЦЭМ!$A$33:$A$776,$A132,СВЦЭМ!$B$33:$B$776,D$110)+'СЕТ СН'!$H$14+СВЦЭМ!$D$10+'СЕТ СН'!$H$6-'СЕТ СН'!$H$26</f>
        <v>1455.3116200699999</v>
      </c>
      <c r="E132" s="36">
        <f>SUMIFS(СВЦЭМ!$D$33:$D$776,СВЦЭМ!$A$33:$A$776,$A132,СВЦЭМ!$B$33:$B$776,E$110)+'СЕТ СН'!$H$14+СВЦЭМ!$D$10+'СЕТ СН'!$H$6-'СЕТ СН'!$H$26</f>
        <v>1451.7126378599999</v>
      </c>
      <c r="F132" s="36">
        <f>SUMIFS(СВЦЭМ!$D$33:$D$776,СВЦЭМ!$A$33:$A$776,$A132,СВЦЭМ!$B$33:$B$776,F$110)+'СЕТ СН'!$H$14+СВЦЭМ!$D$10+'СЕТ СН'!$H$6-'СЕТ СН'!$H$26</f>
        <v>1449.7962775799999</v>
      </c>
      <c r="G132" s="36">
        <f>SUMIFS(СВЦЭМ!$D$33:$D$776,СВЦЭМ!$A$33:$A$776,$A132,СВЦЭМ!$B$33:$B$776,G$110)+'СЕТ СН'!$H$14+СВЦЭМ!$D$10+'СЕТ СН'!$H$6-'СЕТ СН'!$H$26</f>
        <v>1453.8484566</v>
      </c>
      <c r="H132" s="36">
        <f>SUMIFS(СВЦЭМ!$D$33:$D$776,СВЦЭМ!$A$33:$A$776,$A132,СВЦЭМ!$B$33:$B$776,H$110)+'СЕТ СН'!$H$14+СВЦЭМ!$D$10+'СЕТ СН'!$H$6-'СЕТ СН'!$H$26</f>
        <v>1456.30316406</v>
      </c>
      <c r="I132" s="36">
        <f>SUMIFS(СВЦЭМ!$D$33:$D$776,СВЦЭМ!$A$33:$A$776,$A132,СВЦЭМ!$B$33:$B$776,I$110)+'СЕТ СН'!$H$14+СВЦЭМ!$D$10+'СЕТ СН'!$H$6-'СЕТ СН'!$H$26</f>
        <v>1443.9458899599999</v>
      </c>
      <c r="J132" s="36">
        <f>SUMIFS(СВЦЭМ!$D$33:$D$776,СВЦЭМ!$A$33:$A$776,$A132,СВЦЭМ!$B$33:$B$776,J$110)+'СЕТ СН'!$H$14+СВЦЭМ!$D$10+'СЕТ СН'!$H$6-'СЕТ СН'!$H$26</f>
        <v>1434.1531620999999</v>
      </c>
      <c r="K132" s="36">
        <f>SUMIFS(СВЦЭМ!$D$33:$D$776,СВЦЭМ!$A$33:$A$776,$A132,СВЦЭМ!$B$33:$B$776,K$110)+'СЕТ СН'!$H$14+СВЦЭМ!$D$10+'СЕТ СН'!$H$6-'СЕТ СН'!$H$26</f>
        <v>1450.9222817</v>
      </c>
      <c r="L132" s="36">
        <f>SUMIFS(СВЦЭМ!$D$33:$D$776,СВЦЭМ!$A$33:$A$776,$A132,СВЦЭМ!$B$33:$B$776,L$110)+'СЕТ СН'!$H$14+СВЦЭМ!$D$10+'СЕТ СН'!$H$6-'СЕТ СН'!$H$26</f>
        <v>1467.41973463</v>
      </c>
      <c r="M132" s="36">
        <f>SUMIFS(СВЦЭМ!$D$33:$D$776,СВЦЭМ!$A$33:$A$776,$A132,СВЦЭМ!$B$33:$B$776,M$110)+'СЕТ СН'!$H$14+СВЦЭМ!$D$10+'СЕТ СН'!$H$6-'СЕТ СН'!$H$26</f>
        <v>1469.6444032899999</v>
      </c>
      <c r="N132" s="36">
        <f>SUMIFS(СВЦЭМ!$D$33:$D$776,СВЦЭМ!$A$33:$A$776,$A132,СВЦЭМ!$B$33:$B$776,N$110)+'СЕТ СН'!$H$14+СВЦЭМ!$D$10+'СЕТ СН'!$H$6-'СЕТ СН'!$H$26</f>
        <v>1436.09971935</v>
      </c>
      <c r="O132" s="36">
        <f>SUMIFS(СВЦЭМ!$D$33:$D$776,СВЦЭМ!$A$33:$A$776,$A132,СВЦЭМ!$B$33:$B$776,O$110)+'СЕТ СН'!$H$14+СВЦЭМ!$D$10+'СЕТ СН'!$H$6-'СЕТ СН'!$H$26</f>
        <v>1399.6295987699998</v>
      </c>
      <c r="P132" s="36">
        <f>SUMIFS(СВЦЭМ!$D$33:$D$776,СВЦЭМ!$A$33:$A$776,$A132,СВЦЭМ!$B$33:$B$776,P$110)+'СЕТ СН'!$H$14+СВЦЭМ!$D$10+'СЕТ СН'!$H$6-'СЕТ СН'!$H$26</f>
        <v>1409.9354913599998</v>
      </c>
      <c r="Q132" s="36">
        <f>SUMIFS(СВЦЭМ!$D$33:$D$776,СВЦЭМ!$A$33:$A$776,$A132,СВЦЭМ!$B$33:$B$776,Q$110)+'СЕТ СН'!$H$14+СВЦЭМ!$D$10+'СЕТ СН'!$H$6-'СЕТ СН'!$H$26</f>
        <v>1413.82165538</v>
      </c>
      <c r="R132" s="36">
        <f>SUMIFS(СВЦЭМ!$D$33:$D$776,СВЦЭМ!$A$33:$A$776,$A132,СВЦЭМ!$B$33:$B$776,R$110)+'СЕТ СН'!$H$14+СВЦЭМ!$D$10+'СЕТ СН'!$H$6-'СЕТ СН'!$H$26</f>
        <v>1424.1398262199998</v>
      </c>
      <c r="S132" s="36">
        <f>SUMIFS(СВЦЭМ!$D$33:$D$776,СВЦЭМ!$A$33:$A$776,$A132,СВЦЭМ!$B$33:$B$776,S$110)+'СЕТ СН'!$H$14+СВЦЭМ!$D$10+'СЕТ СН'!$H$6-'СЕТ СН'!$H$26</f>
        <v>1423.7513721499997</v>
      </c>
      <c r="T132" s="36">
        <f>SUMIFS(СВЦЭМ!$D$33:$D$776,СВЦЭМ!$A$33:$A$776,$A132,СВЦЭМ!$B$33:$B$776,T$110)+'СЕТ СН'!$H$14+СВЦЭМ!$D$10+'СЕТ СН'!$H$6-'СЕТ СН'!$H$26</f>
        <v>1386.97975314</v>
      </c>
      <c r="U132" s="36">
        <f>SUMIFS(СВЦЭМ!$D$33:$D$776,СВЦЭМ!$A$33:$A$776,$A132,СВЦЭМ!$B$33:$B$776,U$110)+'СЕТ СН'!$H$14+СВЦЭМ!$D$10+'СЕТ СН'!$H$6-'СЕТ СН'!$H$26</f>
        <v>1371.5535511399999</v>
      </c>
      <c r="V132" s="36">
        <f>SUMIFS(СВЦЭМ!$D$33:$D$776,СВЦЭМ!$A$33:$A$776,$A132,СВЦЭМ!$B$33:$B$776,V$110)+'СЕТ СН'!$H$14+СВЦЭМ!$D$10+'СЕТ СН'!$H$6-'СЕТ СН'!$H$26</f>
        <v>1364.0975048</v>
      </c>
      <c r="W132" s="36">
        <f>SUMIFS(СВЦЭМ!$D$33:$D$776,СВЦЭМ!$A$33:$A$776,$A132,СВЦЭМ!$B$33:$B$776,W$110)+'СЕТ СН'!$H$14+СВЦЭМ!$D$10+'СЕТ СН'!$H$6-'СЕТ СН'!$H$26</f>
        <v>1379.8898859000001</v>
      </c>
      <c r="X132" s="36">
        <f>SUMIFS(СВЦЭМ!$D$33:$D$776,СВЦЭМ!$A$33:$A$776,$A132,СВЦЭМ!$B$33:$B$776,X$110)+'СЕТ СН'!$H$14+СВЦЭМ!$D$10+'СЕТ СН'!$H$6-'СЕТ СН'!$H$26</f>
        <v>1401.5267066099998</v>
      </c>
      <c r="Y132" s="36">
        <f>SUMIFS(СВЦЭМ!$D$33:$D$776,СВЦЭМ!$A$33:$A$776,$A132,СВЦЭМ!$B$33:$B$776,Y$110)+'СЕТ СН'!$H$14+СВЦЭМ!$D$10+'СЕТ СН'!$H$6-'СЕТ СН'!$H$26</f>
        <v>1438.85974057</v>
      </c>
    </row>
    <row r="133" spans="1:27" ht="15.75" x14ac:dyDescent="0.2">
      <c r="A133" s="35">
        <f t="shared" si="3"/>
        <v>43519</v>
      </c>
      <c r="B133" s="36">
        <f>SUMIFS(СВЦЭМ!$D$33:$D$776,СВЦЭМ!$A$33:$A$776,$A133,СВЦЭМ!$B$33:$B$776,B$110)+'СЕТ СН'!$H$14+СВЦЭМ!$D$10+'СЕТ СН'!$H$6-'СЕТ СН'!$H$26</f>
        <v>1453.6458110299998</v>
      </c>
      <c r="C133" s="36">
        <f>SUMIFS(СВЦЭМ!$D$33:$D$776,СВЦЭМ!$A$33:$A$776,$A133,СВЦЭМ!$B$33:$B$776,C$110)+'СЕТ СН'!$H$14+СВЦЭМ!$D$10+'СЕТ СН'!$H$6-'СЕТ СН'!$H$26</f>
        <v>1457.6138936499999</v>
      </c>
      <c r="D133" s="36">
        <f>SUMIFS(СВЦЭМ!$D$33:$D$776,СВЦЭМ!$A$33:$A$776,$A133,СВЦЭМ!$B$33:$B$776,D$110)+'СЕТ СН'!$H$14+СВЦЭМ!$D$10+'СЕТ СН'!$H$6-'СЕТ СН'!$H$26</f>
        <v>1448.9396780999998</v>
      </c>
      <c r="E133" s="36">
        <f>SUMIFS(СВЦЭМ!$D$33:$D$776,СВЦЭМ!$A$33:$A$776,$A133,СВЦЭМ!$B$33:$B$776,E$110)+'СЕТ СН'!$H$14+СВЦЭМ!$D$10+'СЕТ СН'!$H$6-'СЕТ СН'!$H$26</f>
        <v>1447.90862849</v>
      </c>
      <c r="F133" s="36">
        <f>SUMIFS(СВЦЭМ!$D$33:$D$776,СВЦЭМ!$A$33:$A$776,$A133,СВЦЭМ!$B$33:$B$776,F$110)+'СЕТ СН'!$H$14+СВЦЭМ!$D$10+'СЕТ СН'!$H$6-'СЕТ СН'!$H$26</f>
        <v>1447.0278733499999</v>
      </c>
      <c r="G133" s="36">
        <f>SUMIFS(СВЦЭМ!$D$33:$D$776,СВЦЭМ!$A$33:$A$776,$A133,СВЦЭМ!$B$33:$B$776,G$110)+'СЕТ СН'!$H$14+СВЦЭМ!$D$10+'СЕТ СН'!$H$6-'СЕТ СН'!$H$26</f>
        <v>1446.0992553699998</v>
      </c>
      <c r="H133" s="36">
        <f>SUMIFS(СВЦЭМ!$D$33:$D$776,СВЦЭМ!$A$33:$A$776,$A133,СВЦЭМ!$B$33:$B$776,H$110)+'СЕТ СН'!$H$14+СВЦЭМ!$D$10+'СЕТ СН'!$H$6-'СЕТ СН'!$H$26</f>
        <v>1464.0192100899999</v>
      </c>
      <c r="I133" s="36">
        <f>SUMIFS(СВЦЭМ!$D$33:$D$776,СВЦЭМ!$A$33:$A$776,$A133,СВЦЭМ!$B$33:$B$776,I$110)+'СЕТ СН'!$H$14+СВЦЭМ!$D$10+'СЕТ СН'!$H$6-'СЕТ СН'!$H$26</f>
        <v>1449.04839765</v>
      </c>
      <c r="J133" s="36">
        <f>SUMIFS(СВЦЭМ!$D$33:$D$776,СВЦЭМ!$A$33:$A$776,$A133,СВЦЭМ!$B$33:$B$776,J$110)+'СЕТ СН'!$H$14+СВЦЭМ!$D$10+'СЕТ СН'!$H$6-'СЕТ СН'!$H$26</f>
        <v>1426.9698337399998</v>
      </c>
      <c r="K133" s="36">
        <f>SUMIFS(СВЦЭМ!$D$33:$D$776,СВЦЭМ!$A$33:$A$776,$A133,СВЦЭМ!$B$33:$B$776,K$110)+'СЕТ СН'!$H$14+СВЦЭМ!$D$10+'СЕТ СН'!$H$6-'СЕТ СН'!$H$26</f>
        <v>1403.2353018599999</v>
      </c>
      <c r="L133" s="36">
        <f>SUMIFS(СВЦЭМ!$D$33:$D$776,СВЦЭМ!$A$33:$A$776,$A133,СВЦЭМ!$B$33:$B$776,L$110)+'СЕТ СН'!$H$14+СВЦЭМ!$D$10+'СЕТ СН'!$H$6-'СЕТ СН'!$H$26</f>
        <v>1407.8929421</v>
      </c>
      <c r="M133" s="36">
        <f>SUMIFS(СВЦЭМ!$D$33:$D$776,СВЦЭМ!$A$33:$A$776,$A133,СВЦЭМ!$B$33:$B$776,M$110)+'СЕТ СН'!$H$14+СВЦЭМ!$D$10+'СЕТ СН'!$H$6-'СЕТ СН'!$H$26</f>
        <v>1419.4598714299998</v>
      </c>
      <c r="N133" s="36">
        <f>SUMIFS(СВЦЭМ!$D$33:$D$776,СВЦЭМ!$A$33:$A$776,$A133,СВЦЭМ!$B$33:$B$776,N$110)+'СЕТ СН'!$H$14+СВЦЭМ!$D$10+'СЕТ СН'!$H$6-'СЕТ СН'!$H$26</f>
        <v>1429.3664210899999</v>
      </c>
      <c r="O133" s="36">
        <f>SUMIFS(СВЦЭМ!$D$33:$D$776,СВЦЭМ!$A$33:$A$776,$A133,СВЦЭМ!$B$33:$B$776,O$110)+'СЕТ СН'!$H$14+СВЦЭМ!$D$10+'СЕТ СН'!$H$6-'СЕТ СН'!$H$26</f>
        <v>1405.27985466</v>
      </c>
      <c r="P133" s="36">
        <f>SUMIFS(СВЦЭМ!$D$33:$D$776,СВЦЭМ!$A$33:$A$776,$A133,СВЦЭМ!$B$33:$B$776,P$110)+'СЕТ СН'!$H$14+СВЦЭМ!$D$10+'СЕТ СН'!$H$6-'СЕТ СН'!$H$26</f>
        <v>1413.7525697099998</v>
      </c>
      <c r="Q133" s="36">
        <f>SUMIFS(СВЦЭМ!$D$33:$D$776,СВЦЭМ!$A$33:$A$776,$A133,СВЦЭМ!$B$33:$B$776,Q$110)+'СЕТ СН'!$H$14+СВЦЭМ!$D$10+'СЕТ СН'!$H$6-'СЕТ СН'!$H$26</f>
        <v>1424.2965511499999</v>
      </c>
      <c r="R133" s="36">
        <f>SUMIFS(СВЦЭМ!$D$33:$D$776,СВЦЭМ!$A$33:$A$776,$A133,СВЦЭМ!$B$33:$B$776,R$110)+'СЕТ СН'!$H$14+СВЦЭМ!$D$10+'СЕТ СН'!$H$6-'СЕТ СН'!$H$26</f>
        <v>1434.0431468499999</v>
      </c>
      <c r="S133" s="36">
        <f>SUMIFS(СВЦЭМ!$D$33:$D$776,СВЦЭМ!$A$33:$A$776,$A133,СВЦЭМ!$B$33:$B$776,S$110)+'СЕТ СН'!$H$14+СВЦЭМ!$D$10+'СЕТ СН'!$H$6-'СЕТ СН'!$H$26</f>
        <v>1431.9754251299998</v>
      </c>
      <c r="T133" s="36">
        <f>SUMIFS(СВЦЭМ!$D$33:$D$776,СВЦЭМ!$A$33:$A$776,$A133,СВЦЭМ!$B$33:$B$776,T$110)+'СЕТ СН'!$H$14+СВЦЭМ!$D$10+'СЕТ СН'!$H$6-'СЕТ СН'!$H$26</f>
        <v>1406.8034426899999</v>
      </c>
      <c r="U133" s="36">
        <f>SUMIFS(СВЦЭМ!$D$33:$D$776,СВЦЭМ!$A$33:$A$776,$A133,СВЦЭМ!$B$33:$B$776,U$110)+'СЕТ СН'!$H$14+СВЦЭМ!$D$10+'СЕТ СН'!$H$6-'СЕТ СН'!$H$26</f>
        <v>1371.4071281699999</v>
      </c>
      <c r="V133" s="36">
        <f>SUMIFS(СВЦЭМ!$D$33:$D$776,СВЦЭМ!$A$33:$A$776,$A133,СВЦЭМ!$B$33:$B$776,V$110)+'СЕТ СН'!$H$14+СВЦЭМ!$D$10+'СЕТ СН'!$H$6-'СЕТ СН'!$H$26</f>
        <v>1365.91117132</v>
      </c>
      <c r="W133" s="36">
        <f>SUMIFS(СВЦЭМ!$D$33:$D$776,СВЦЭМ!$A$33:$A$776,$A133,СВЦЭМ!$B$33:$B$776,W$110)+'СЕТ СН'!$H$14+СВЦЭМ!$D$10+'СЕТ СН'!$H$6-'СЕТ СН'!$H$26</f>
        <v>1368.53379116</v>
      </c>
      <c r="X133" s="36">
        <f>SUMIFS(СВЦЭМ!$D$33:$D$776,СВЦЭМ!$A$33:$A$776,$A133,СВЦЭМ!$B$33:$B$776,X$110)+'СЕТ СН'!$H$14+СВЦЭМ!$D$10+'СЕТ СН'!$H$6-'СЕТ СН'!$H$26</f>
        <v>1375.7740854600002</v>
      </c>
      <c r="Y133" s="36">
        <f>SUMIFS(СВЦЭМ!$D$33:$D$776,СВЦЭМ!$A$33:$A$776,$A133,СВЦЭМ!$B$33:$B$776,Y$110)+'СЕТ СН'!$H$14+СВЦЭМ!$D$10+'СЕТ СН'!$H$6-'СЕТ СН'!$H$26</f>
        <v>1424.8783356500001</v>
      </c>
    </row>
    <row r="134" spans="1:27" ht="15.75" x14ac:dyDescent="0.2">
      <c r="A134" s="35">
        <f t="shared" si="3"/>
        <v>43520</v>
      </c>
      <c r="B134" s="36">
        <f>SUMIFS(СВЦЭМ!$D$33:$D$776,СВЦЭМ!$A$33:$A$776,$A134,СВЦЭМ!$B$33:$B$776,B$110)+'СЕТ СН'!$H$14+СВЦЭМ!$D$10+'СЕТ СН'!$H$6-'СЕТ СН'!$H$26</f>
        <v>1469.46158369</v>
      </c>
      <c r="C134" s="36">
        <f>SUMIFS(СВЦЭМ!$D$33:$D$776,СВЦЭМ!$A$33:$A$776,$A134,СВЦЭМ!$B$33:$B$776,C$110)+'СЕТ СН'!$H$14+СВЦЭМ!$D$10+'СЕТ СН'!$H$6-'СЕТ СН'!$H$26</f>
        <v>1494.5282793599999</v>
      </c>
      <c r="D134" s="36">
        <f>SUMIFS(СВЦЭМ!$D$33:$D$776,СВЦЭМ!$A$33:$A$776,$A134,СВЦЭМ!$B$33:$B$776,D$110)+'СЕТ СН'!$H$14+СВЦЭМ!$D$10+'СЕТ СН'!$H$6-'СЕТ СН'!$H$26</f>
        <v>1511.71776243</v>
      </c>
      <c r="E134" s="36">
        <f>SUMIFS(СВЦЭМ!$D$33:$D$776,СВЦЭМ!$A$33:$A$776,$A134,СВЦЭМ!$B$33:$B$776,E$110)+'СЕТ СН'!$H$14+СВЦЭМ!$D$10+'СЕТ СН'!$H$6-'СЕТ СН'!$H$26</f>
        <v>1525.4554349599998</v>
      </c>
      <c r="F134" s="36">
        <f>SUMIFS(СВЦЭМ!$D$33:$D$776,СВЦЭМ!$A$33:$A$776,$A134,СВЦЭМ!$B$33:$B$776,F$110)+'СЕТ СН'!$H$14+СВЦЭМ!$D$10+'СЕТ СН'!$H$6-'СЕТ СН'!$H$26</f>
        <v>1535.61975646</v>
      </c>
      <c r="G134" s="36">
        <f>SUMIFS(СВЦЭМ!$D$33:$D$776,СВЦЭМ!$A$33:$A$776,$A134,СВЦЭМ!$B$33:$B$776,G$110)+'СЕТ СН'!$H$14+СВЦЭМ!$D$10+'СЕТ СН'!$H$6-'СЕТ СН'!$H$26</f>
        <v>1532.6772218199999</v>
      </c>
      <c r="H134" s="36">
        <f>SUMIFS(СВЦЭМ!$D$33:$D$776,СВЦЭМ!$A$33:$A$776,$A134,СВЦЭМ!$B$33:$B$776,H$110)+'СЕТ СН'!$H$14+СВЦЭМ!$D$10+'СЕТ СН'!$H$6-'СЕТ СН'!$H$26</f>
        <v>1517.37061374</v>
      </c>
      <c r="I134" s="36">
        <f>SUMIFS(СВЦЭМ!$D$33:$D$776,СВЦЭМ!$A$33:$A$776,$A134,СВЦЭМ!$B$33:$B$776,I$110)+'СЕТ СН'!$H$14+СВЦЭМ!$D$10+'СЕТ СН'!$H$6-'СЕТ СН'!$H$26</f>
        <v>1500.5793139699999</v>
      </c>
      <c r="J134" s="36">
        <f>SUMIFS(СВЦЭМ!$D$33:$D$776,СВЦЭМ!$A$33:$A$776,$A134,СВЦЭМ!$B$33:$B$776,J$110)+'СЕТ СН'!$H$14+СВЦЭМ!$D$10+'СЕТ СН'!$H$6-'СЕТ СН'!$H$26</f>
        <v>1438.3886777499999</v>
      </c>
      <c r="K134" s="36">
        <f>SUMIFS(СВЦЭМ!$D$33:$D$776,СВЦЭМ!$A$33:$A$776,$A134,СВЦЭМ!$B$33:$B$776,K$110)+'СЕТ СН'!$H$14+СВЦЭМ!$D$10+'СЕТ СН'!$H$6-'СЕТ СН'!$H$26</f>
        <v>1398.3223006199999</v>
      </c>
      <c r="L134" s="36">
        <f>SUMIFS(СВЦЭМ!$D$33:$D$776,СВЦЭМ!$A$33:$A$776,$A134,СВЦЭМ!$B$33:$B$776,L$110)+'СЕТ СН'!$H$14+СВЦЭМ!$D$10+'СЕТ СН'!$H$6-'СЕТ СН'!$H$26</f>
        <v>1389.9931127799998</v>
      </c>
      <c r="M134" s="36">
        <f>SUMIFS(СВЦЭМ!$D$33:$D$776,СВЦЭМ!$A$33:$A$776,$A134,СВЦЭМ!$B$33:$B$776,M$110)+'СЕТ СН'!$H$14+СВЦЭМ!$D$10+'СЕТ СН'!$H$6-'СЕТ СН'!$H$26</f>
        <v>1390.5790650799997</v>
      </c>
      <c r="N134" s="36">
        <f>SUMIFS(СВЦЭМ!$D$33:$D$776,СВЦЭМ!$A$33:$A$776,$A134,СВЦЭМ!$B$33:$B$776,N$110)+'СЕТ СН'!$H$14+СВЦЭМ!$D$10+'СЕТ СН'!$H$6-'СЕТ СН'!$H$26</f>
        <v>1386.2212228599999</v>
      </c>
      <c r="O134" s="36">
        <f>SUMIFS(СВЦЭМ!$D$33:$D$776,СВЦЭМ!$A$33:$A$776,$A134,СВЦЭМ!$B$33:$B$776,O$110)+'СЕТ СН'!$H$14+СВЦЭМ!$D$10+'СЕТ СН'!$H$6-'СЕТ СН'!$H$26</f>
        <v>1363.5679382799999</v>
      </c>
      <c r="P134" s="36">
        <f>SUMIFS(СВЦЭМ!$D$33:$D$776,СВЦЭМ!$A$33:$A$776,$A134,СВЦЭМ!$B$33:$B$776,P$110)+'СЕТ СН'!$H$14+СВЦЭМ!$D$10+'СЕТ СН'!$H$6-'СЕТ СН'!$H$26</f>
        <v>1371.4245291699999</v>
      </c>
      <c r="Q134" s="36">
        <f>SUMIFS(СВЦЭМ!$D$33:$D$776,СВЦЭМ!$A$33:$A$776,$A134,СВЦЭМ!$B$33:$B$776,Q$110)+'СЕТ СН'!$H$14+СВЦЭМ!$D$10+'СЕТ СН'!$H$6-'СЕТ СН'!$H$26</f>
        <v>1378.6548459199998</v>
      </c>
      <c r="R134" s="36">
        <f>SUMIFS(СВЦЭМ!$D$33:$D$776,СВЦЭМ!$A$33:$A$776,$A134,СВЦЭМ!$B$33:$B$776,R$110)+'СЕТ СН'!$H$14+СВЦЭМ!$D$10+'СЕТ СН'!$H$6-'СЕТ СН'!$H$26</f>
        <v>1381.1125181800001</v>
      </c>
      <c r="S134" s="36">
        <f>SUMIFS(СВЦЭМ!$D$33:$D$776,СВЦЭМ!$A$33:$A$776,$A134,СВЦЭМ!$B$33:$B$776,S$110)+'СЕТ СН'!$H$14+СВЦЭМ!$D$10+'СЕТ СН'!$H$6-'СЕТ СН'!$H$26</f>
        <v>1373.7414791000001</v>
      </c>
      <c r="T134" s="36">
        <f>SUMIFS(СВЦЭМ!$D$33:$D$776,СВЦЭМ!$A$33:$A$776,$A134,СВЦЭМ!$B$33:$B$776,T$110)+'СЕТ СН'!$H$14+СВЦЭМ!$D$10+'СЕТ СН'!$H$6-'СЕТ СН'!$H$26</f>
        <v>1344.1997000699998</v>
      </c>
      <c r="U134" s="36">
        <f>SUMIFS(СВЦЭМ!$D$33:$D$776,СВЦЭМ!$A$33:$A$776,$A134,СВЦЭМ!$B$33:$B$776,U$110)+'СЕТ СН'!$H$14+СВЦЭМ!$D$10+'СЕТ СН'!$H$6-'СЕТ СН'!$H$26</f>
        <v>1297.3138993100001</v>
      </c>
      <c r="V134" s="36">
        <f>SUMIFS(СВЦЭМ!$D$33:$D$776,СВЦЭМ!$A$33:$A$776,$A134,СВЦЭМ!$B$33:$B$776,V$110)+'СЕТ СН'!$H$14+СВЦЭМ!$D$10+'СЕТ СН'!$H$6-'СЕТ СН'!$H$26</f>
        <v>1294.5429127800001</v>
      </c>
      <c r="W134" s="36">
        <f>SUMIFS(СВЦЭМ!$D$33:$D$776,СВЦЭМ!$A$33:$A$776,$A134,СВЦЭМ!$B$33:$B$776,W$110)+'СЕТ СН'!$H$14+СВЦЭМ!$D$10+'СЕТ СН'!$H$6-'СЕТ СН'!$H$26</f>
        <v>1309.14814032</v>
      </c>
      <c r="X134" s="36">
        <f>SUMIFS(СВЦЭМ!$D$33:$D$776,СВЦЭМ!$A$33:$A$776,$A134,СВЦЭМ!$B$33:$B$776,X$110)+'СЕТ СН'!$H$14+СВЦЭМ!$D$10+'СЕТ СН'!$H$6-'СЕТ СН'!$H$26</f>
        <v>1331.41610687</v>
      </c>
      <c r="Y134" s="36">
        <f>SUMIFS(СВЦЭМ!$D$33:$D$776,СВЦЭМ!$A$33:$A$776,$A134,СВЦЭМ!$B$33:$B$776,Y$110)+'СЕТ СН'!$H$14+СВЦЭМ!$D$10+'СЕТ СН'!$H$6-'СЕТ СН'!$H$26</f>
        <v>1406.2773321399998</v>
      </c>
    </row>
    <row r="135" spans="1:27" ht="15.75" x14ac:dyDescent="0.2">
      <c r="A135" s="35">
        <f t="shared" si="3"/>
        <v>43521</v>
      </c>
      <c r="B135" s="36">
        <f>SUMIFS(СВЦЭМ!$D$33:$D$776,СВЦЭМ!$A$33:$A$776,$A135,СВЦЭМ!$B$33:$B$776,B$110)+'СЕТ СН'!$H$14+СВЦЭМ!$D$10+'СЕТ СН'!$H$6-'СЕТ СН'!$H$26</f>
        <v>1446.5035541299999</v>
      </c>
      <c r="C135" s="36">
        <f>SUMIFS(СВЦЭМ!$D$33:$D$776,СВЦЭМ!$A$33:$A$776,$A135,СВЦЭМ!$B$33:$B$776,C$110)+'СЕТ СН'!$H$14+СВЦЭМ!$D$10+'СЕТ СН'!$H$6-'СЕТ СН'!$H$26</f>
        <v>1460.1574180199998</v>
      </c>
      <c r="D135" s="36">
        <f>SUMIFS(СВЦЭМ!$D$33:$D$776,СВЦЭМ!$A$33:$A$776,$A135,СВЦЭМ!$B$33:$B$776,D$110)+'СЕТ СН'!$H$14+СВЦЭМ!$D$10+'СЕТ СН'!$H$6-'СЕТ СН'!$H$26</f>
        <v>1456.3600908999999</v>
      </c>
      <c r="E135" s="36">
        <f>SUMIFS(СВЦЭМ!$D$33:$D$776,СВЦЭМ!$A$33:$A$776,$A135,СВЦЭМ!$B$33:$B$776,E$110)+'СЕТ СН'!$H$14+СВЦЭМ!$D$10+'СЕТ СН'!$H$6-'СЕТ СН'!$H$26</f>
        <v>1459.78046017</v>
      </c>
      <c r="F135" s="36">
        <f>SUMIFS(СВЦЭМ!$D$33:$D$776,СВЦЭМ!$A$33:$A$776,$A135,СВЦЭМ!$B$33:$B$776,F$110)+'СЕТ СН'!$H$14+СВЦЭМ!$D$10+'СЕТ СН'!$H$6-'СЕТ СН'!$H$26</f>
        <v>1459.87563344</v>
      </c>
      <c r="G135" s="36">
        <f>SUMIFS(СВЦЭМ!$D$33:$D$776,СВЦЭМ!$A$33:$A$776,$A135,СВЦЭМ!$B$33:$B$776,G$110)+'СЕТ СН'!$H$14+СВЦЭМ!$D$10+'СЕТ СН'!$H$6-'СЕТ СН'!$H$26</f>
        <v>1467.09360462</v>
      </c>
      <c r="H135" s="36">
        <f>SUMIFS(СВЦЭМ!$D$33:$D$776,СВЦЭМ!$A$33:$A$776,$A135,СВЦЭМ!$B$33:$B$776,H$110)+'СЕТ СН'!$H$14+СВЦЭМ!$D$10+'СЕТ СН'!$H$6-'СЕТ СН'!$H$26</f>
        <v>1480.9484719599998</v>
      </c>
      <c r="I135" s="36">
        <f>SUMIFS(СВЦЭМ!$D$33:$D$776,СВЦЭМ!$A$33:$A$776,$A135,СВЦЭМ!$B$33:$B$776,I$110)+'СЕТ СН'!$H$14+СВЦЭМ!$D$10+'СЕТ СН'!$H$6-'СЕТ СН'!$H$26</f>
        <v>1455.6062418399999</v>
      </c>
      <c r="J135" s="36">
        <f>SUMIFS(СВЦЭМ!$D$33:$D$776,СВЦЭМ!$A$33:$A$776,$A135,СВЦЭМ!$B$33:$B$776,J$110)+'СЕТ СН'!$H$14+СВЦЭМ!$D$10+'СЕТ СН'!$H$6-'СЕТ СН'!$H$26</f>
        <v>1426.2375444199999</v>
      </c>
      <c r="K135" s="36">
        <f>SUMIFS(СВЦЭМ!$D$33:$D$776,СВЦЭМ!$A$33:$A$776,$A135,СВЦЭМ!$B$33:$B$776,K$110)+'СЕТ СН'!$H$14+СВЦЭМ!$D$10+'СЕТ СН'!$H$6-'СЕТ СН'!$H$26</f>
        <v>1402.1720983799999</v>
      </c>
      <c r="L135" s="36">
        <f>SUMIFS(СВЦЭМ!$D$33:$D$776,СВЦЭМ!$A$33:$A$776,$A135,СВЦЭМ!$B$33:$B$776,L$110)+'СЕТ СН'!$H$14+СВЦЭМ!$D$10+'СЕТ СН'!$H$6-'СЕТ СН'!$H$26</f>
        <v>1405.8976217799998</v>
      </c>
      <c r="M135" s="36">
        <f>SUMIFS(СВЦЭМ!$D$33:$D$776,СВЦЭМ!$A$33:$A$776,$A135,СВЦЭМ!$B$33:$B$776,M$110)+'СЕТ СН'!$H$14+СВЦЭМ!$D$10+'СЕТ СН'!$H$6-'СЕТ СН'!$H$26</f>
        <v>1428.18138196</v>
      </c>
      <c r="N135" s="36">
        <f>SUMIFS(СВЦЭМ!$D$33:$D$776,СВЦЭМ!$A$33:$A$776,$A135,СВЦЭМ!$B$33:$B$776,N$110)+'СЕТ СН'!$H$14+СВЦЭМ!$D$10+'СЕТ СН'!$H$6-'СЕТ СН'!$H$26</f>
        <v>1434.73514271</v>
      </c>
      <c r="O135" s="36">
        <f>SUMIFS(СВЦЭМ!$D$33:$D$776,СВЦЭМ!$A$33:$A$776,$A135,СВЦЭМ!$B$33:$B$776,O$110)+'СЕТ СН'!$H$14+СВЦЭМ!$D$10+'СЕТ СН'!$H$6-'СЕТ СН'!$H$26</f>
        <v>1423.3279201299999</v>
      </c>
      <c r="P135" s="36">
        <f>SUMIFS(СВЦЭМ!$D$33:$D$776,СВЦЭМ!$A$33:$A$776,$A135,СВЦЭМ!$B$33:$B$776,P$110)+'СЕТ СН'!$H$14+СВЦЭМ!$D$10+'СЕТ СН'!$H$6-'СЕТ СН'!$H$26</f>
        <v>1431.3196111499999</v>
      </c>
      <c r="Q135" s="36">
        <f>SUMIFS(СВЦЭМ!$D$33:$D$776,СВЦЭМ!$A$33:$A$776,$A135,СВЦЭМ!$B$33:$B$776,Q$110)+'СЕТ СН'!$H$14+СВЦЭМ!$D$10+'СЕТ СН'!$H$6-'СЕТ СН'!$H$26</f>
        <v>1442.4247262099998</v>
      </c>
      <c r="R135" s="36">
        <f>SUMIFS(СВЦЭМ!$D$33:$D$776,СВЦЭМ!$A$33:$A$776,$A135,СВЦЭМ!$B$33:$B$776,R$110)+'СЕТ СН'!$H$14+СВЦЭМ!$D$10+'СЕТ СН'!$H$6-'СЕТ СН'!$H$26</f>
        <v>1444.1998539399999</v>
      </c>
      <c r="S135" s="36">
        <f>SUMIFS(СВЦЭМ!$D$33:$D$776,СВЦЭМ!$A$33:$A$776,$A135,СВЦЭМ!$B$33:$B$776,S$110)+'СЕТ СН'!$H$14+СВЦЭМ!$D$10+'СЕТ СН'!$H$6-'СЕТ СН'!$H$26</f>
        <v>1444.3158102199998</v>
      </c>
      <c r="T135" s="36">
        <f>SUMIFS(СВЦЭМ!$D$33:$D$776,СВЦЭМ!$A$33:$A$776,$A135,СВЦЭМ!$B$33:$B$776,T$110)+'СЕТ СН'!$H$14+СВЦЭМ!$D$10+'СЕТ СН'!$H$6-'СЕТ СН'!$H$26</f>
        <v>1391.7284692599999</v>
      </c>
      <c r="U135" s="36">
        <f>SUMIFS(СВЦЭМ!$D$33:$D$776,СВЦЭМ!$A$33:$A$776,$A135,СВЦЭМ!$B$33:$B$776,U$110)+'СЕТ СН'!$H$14+СВЦЭМ!$D$10+'СЕТ СН'!$H$6-'СЕТ СН'!$H$26</f>
        <v>1351.3630407199998</v>
      </c>
      <c r="V135" s="36">
        <f>SUMIFS(СВЦЭМ!$D$33:$D$776,СВЦЭМ!$A$33:$A$776,$A135,СВЦЭМ!$B$33:$B$776,V$110)+'СЕТ СН'!$H$14+СВЦЭМ!$D$10+'СЕТ СН'!$H$6-'СЕТ СН'!$H$26</f>
        <v>1348.18257872</v>
      </c>
      <c r="W135" s="36">
        <f>SUMIFS(СВЦЭМ!$D$33:$D$776,СВЦЭМ!$A$33:$A$776,$A135,СВЦЭМ!$B$33:$B$776,W$110)+'СЕТ СН'!$H$14+СВЦЭМ!$D$10+'СЕТ СН'!$H$6-'СЕТ СН'!$H$26</f>
        <v>1360.8612745999999</v>
      </c>
      <c r="X135" s="36">
        <f>SUMIFS(СВЦЭМ!$D$33:$D$776,СВЦЭМ!$A$33:$A$776,$A135,СВЦЭМ!$B$33:$B$776,X$110)+'СЕТ СН'!$H$14+СВЦЭМ!$D$10+'СЕТ СН'!$H$6-'СЕТ СН'!$H$26</f>
        <v>1383.41974592</v>
      </c>
      <c r="Y135" s="36">
        <f>SUMIFS(СВЦЭМ!$D$33:$D$776,СВЦЭМ!$A$33:$A$776,$A135,СВЦЭМ!$B$33:$B$776,Y$110)+'СЕТ СН'!$H$14+СВЦЭМ!$D$10+'СЕТ СН'!$H$6-'СЕТ СН'!$H$26</f>
        <v>1427.2020644299998</v>
      </c>
    </row>
    <row r="136" spans="1:27" ht="15.75" x14ac:dyDescent="0.2">
      <c r="A136" s="35">
        <f t="shared" si="3"/>
        <v>43522</v>
      </c>
      <c r="B136" s="36">
        <f>SUMIFS(СВЦЭМ!$D$33:$D$776,СВЦЭМ!$A$33:$A$776,$A136,СВЦЭМ!$B$33:$B$776,B$110)+'СЕТ СН'!$H$14+СВЦЭМ!$D$10+'СЕТ СН'!$H$6-'СЕТ СН'!$H$26</f>
        <v>1455.6300649399998</v>
      </c>
      <c r="C136" s="36">
        <f>SUMIFS(СВЦЭМ!$D$33:$D$776,СВЦЭМ!$A$33:$A$776,$A136,СВЦЭМ!$B$33:$B$776,C$110)+'СЕТ СН'!$H$14+СВЦЭМ!$D$10+'СЕТ СН'!$H$6-'СЕТ СН'!$H$26</f>
        <v>1458.7494690599999</v>
      </c>
      <c r="D136" s="36">
        <f>SUMIFS(СВЦЭМ!$D$33:$D$776,СВЦЭМ!$A$33:$A$776,$A136,СВЦЭМ!$B$33:$B$776,D$110)+'СЕТ СН'!$H$14+СВЦЭМ!$D$10+'СЕТ СН'!$H$6-'СЕТ СН'!$H$26</f>
        <v>1451.5384677899999</v>
      </c>
      <c r="E136" s="36">
        <f>SUMIFS(СВЦЭМ!$D$33:$D$776,СВЦЭМ!$A$33:$A$776,$A136,СВЦЭМ!$B$33:$B$776,E$110)+'СЕТ СН'!$H$14+СВЦЭМ!$D$10+'СЕТ СН'!$H$6-'СЕТ СН'!$H$26</f>
        <v>1452.0870703999999</v>
      </c>
      <c r="F136" s="36">
        <f>SUMIFS(СВЦЭМ!$D$33:$D$776,СВЦЭМ!$A$33:$A$776,$A136,СВЦЭМ!$B$33:$B$776,F$110)+'СЕТ СН'!$H$14+СВЦЭМ!$D$10+'СЕТ СН'!$H$6-'СЕТ СН'!$H$26</f>
        <v>1450.3437480999999</v>
      </c>
      <c r="G136" s="36">
        <f>SUMIFS(СВЦЭМ!$D$33:$D$776,СВЦЭМ!$A$33:$A$776,$A136,СВЦЭМ!$B$33:$B$776,G$110)+'СЕТ СН'!$H$14+СВЦЭМ!$D$10+'СЕТ СН'!$H$6-'СЕТ СН'!$H$26</f>
        <v>1458.6640703199998</v>
      </c>
      <c r="H136" s="36">
        <f>SUMIFS(СВЦЭМ!$D$33:$D$776,СВЦЭМ!$A$33:$A$776,$A136,СВЦЭМ!$B$33:$B$776,H$110)+'СЕТ СН'!$H$14+СВЦЭМ!$D$10+'СЕТ СН'!$H$6-'СЕТ СН'!$H$26</f>
        <v>1456.6866652899998</v>
      </c>
      <c r="I136" s="36">
        <f>SUMIFS(СВЦЭМ!$D$33:$D$776,СВЦЭМ!$A$33:$A$776,$A136,СВЦЭМ!$B$33:$B$776,I$110)+'СЕТ СН'!$H$14+СВЦЭМ!$D$10+'СЕТ СН'!$H$6-'СЕТ СН'!$H$26</f>
        <v>1424.10780099</v>
      </c>
      <c r="J136" s="36">
        <f>SUMIFS(СВЦЭМ!$D$33:$D$776,СВЦЭМ!$A$33:$A$776,$A136,СВЦЭМ!$B$33:$B$776,J$110)+'СЕТ СН'!$H$14+СВЦЭМ!$D$10+'СЕТ СН'!$H$6-'СЕТ СН'!$H$26</f>
        <v>1402.1661576899999</v>
      </c>
      <c r="K136" s="36">
        <f>SUMIFS(СВЦЭМ!$D$33:$D$776,СВЦЭМ!$A$33:$A$776,$A136,СВЦЭМ!$B$33:$B$776,K$110)+'СЕТ СН'!$H$14+СВЦЭМ!$D$10+'СЕТ СН'!$H$6-'СЕТ СН'!$H$26</f>
        <v>1398.7522955699999</v>
      </c>
      <c r="L136" s="36">
        <f>SUMIFS(СВЦЭМ!$D$33:$D$776,СВЦЭМ!$A$33:$A$776,$A136,СВЦЭМ!$B$33:$B$776,L$110)+'СЕТ СН'!$H$14+СВЦЭМ!$D$10+'СЕТ СН'!$H$6-'СЕТ СН'!$H$26</f>
        <v>1413.3072127799999</v>
      </c>
      <c r="M136" s="36">
        <f>SUMIFS(СВЦЭМ!$D$33:$D$776,СВЦЭМ!$A$33:$A$776,$A136,СВЦЭМ!$B$33:$B$776,M$110)+'СЕТ СН'!$H$14+СВЦЭМ!$D$10+'СЕТ СН'!$H$6-'СЕТ СН'!$H$26</f>
        <v>1430.8682101299999</v>
      </c>
      <c r="N136" s="36">
        <f>SUMIFS(СВЦЭМ!$D$33:$D$776,СВЦЭМ!$A$33:$A$776,$A136,СВЦЭМ!$B$33:$B$776,N$110)+'СЕТ СН'!$H$14+СВЦЭМ!$D$10+'СЕТ СН'!$H$6-'СЕТ СН'!$H$26</f>
        <v>1412.2121433499999</v>
      </c>
      <c r="O136" s="36">
        <f>SUMIFS(СВЦЭМ!$D$33:$D$776,СВЦЭМ!$A$33:$A$776,$A136,СВЦЭМ!$B$33:$B$776,O$110)+'СЕТ СН'!$H$14+СВЦЭМ!$D$10+'СЕТ СН'!$H$6-'СЕТ СН'!$H$26</f>
        <v>1378.62559218</v>
      </c>
      <c r="P136" s="36">
        <f>SUMIFS(СВЦЭМ!$D$33:$D$776,СВЦЭМ!$A$33:$A$776,$A136,СВЦЭМ!$B$33:$B$776,P$110)+'СЕТ СН'!$H$14+СВЦЭМ!$D$10+'СЕТ СН'!$H$6-'СЕТ СН'!$H$26</f>
        <v>1382.9303008699999</v>
      </c>
      <c r="Q136" s="36">
        <f>SUMIFS(СВЦЭМ!$D$33:$D$776,СВЦЭМ!$A$33:$A$776,$A136,СВЦЭМ!$B$33:$B$776,Q$110)+'СЕТ СН'!$H$14+СВЦЭМ!$D$10+'СЕТ СН'!$H$6-'СЕТ СН'!$H$26</f>
        <v>1396.2879124499998</v>
      </c>
      <c r="R136" s="36">
        <f>SUMIFS(СВЦЭМ!$D$33:$D$776,СВЦЭМ!$A$33:$A$776,$A136,СВЦЭМ!$B$33:$B$776,R$110)+'СЕТ СН'!$H$14+СВЦЭМ!$D$10+'СЕТ СН'!$H$6-'СЕТ СН'!$H$26</f>
        <v>1413.6260346299998</v>
      </c>
      <c r="S136" s="36">
        <f>SUMIFS(СВЦЭМ!$D$33:$D$776,СВЦЭМ!$A$33:$A$776,$A136,СВЦЭМ!$B$33:$B$776,S$110)+'СЕТ СН'!$H$14+СВЦЭМ!$D$10+'СЕТ СН'!$H$6-'СЕТ СН'!$H$26</f>
        <v>1432.1870529400001</v>
      </c>
      <c r="T136" s="36">
        <f>SUMIFS(СВЦЭМ!$D$33:$D$776,СВЦЭМ!$A$33:$A$776,$A136,СВЦЭМ!$B$33:$B$776,T$110)+'СЕТ СН'!$H$14+СВЦЭМ!$D$10+'СЕТ СН'!$H$6-'СЕТ СН'!$H$26</f>
        <v>1386.81284719</v>
      </c>
      <c r="U136" s="36">
        <f>SUMIFS(СВЦЭМ!$D$33:$D$776,СВЦЭМ!$A$33:$A$776,$A136,СВЦЭМ!$B$33:$B$776,U$110)+'СЕТ СН'!$H$14+СВЦЭМ!$D$10+'СЕТ СН'!$H$6-'СЕТ СН'!$H$26</f>
        <v>1345.34550259</v>
      </c>
      <c r="V136" s="36">
        <f>SUMIFS(СВЦЭМ!$D$33:$D$776,СВЦЭМ!$A$33:$A$776,$A136,СВЦЭМ!$B$33:$B$776,V$110)+'СЕТ СН'!$H$14+СВЦЭМ!$D$10+'СЕТ СН'!$H$6-'СЕТ СН'!$H$26</f>
        <v>1341.7258246599999</v>
      </c>
      <c r="W136" s="36">
        <f>SUMIFS(СВЦЭМ!$D$33:$D$776,СВЦЭМ!$A$33:$A$776,$A136,СВЦЭМ!$B$33:$B$776,W$110)+'СЕТ СН'!$H$14+СВЦЭМ!$D$10+'СЕТ СН'!$H$6-'СЕТ СН'!$H$26</f>
        <v>1355.0307083100001</v>
      </c>
      <c r="X136" s="36">
        <f>SUMIFS(СВЦЭМ!$D$33:$D$776,СВЦЭМ!$A$33:$A$776,$A136,СВЦЭМ!$B$33:$B$776,X$110)+'СЕТ СН'!$H$14+СВЦЭМ!$D$10+'СЕТ СН'!$H$6-'СЕТ СН'!$H$26</f>
        <v>1374.6936239300001</v>
      </c>
      <c r="Y136" s="36">
        <f>SUMIFS(СВЦЭМ!$D$33:$D$776,СВЦЭМ!$A$33:$A$776,$A136,СВЦЭМ!$B$33:$B$776,Y$110)+'СЕТ СН'!$H$14+СВЦЭМ!$D$10+'СЕТ СН'!$H$6-'СЕТ СН'!$H$26</f>
        <v>1420.11627097</v>
      </c>
    </row>
    <row r="137" spans="1:27" ht="15.75" x14ac:dyDescent="0.2">
      <c r="A137" s="35">
        <f t="shared" si="3"/>
        <v>43523</v>
      </c>
      <c r="B137" s="36">
        <f>SUMIFS(СВЦЭМ!$D$33:$D$776,СВЦЭМ!$A$33:$A$776,$A137,СВЦЭМ!$B$33:$B$776,B$110)+'СЕТ СН'!$H$14+СВЦЭМ!$D$10+'СЕТ СН'!$H$6-'СЕТ СН'!$H$26</f>
        <v>1459.2965623999999</v>
      </c>
      <c r="C137" s="36">
        <f>SUMIFS(СВЦЭМ!$D$33:$D$776,СВЦЭМ!$A$33:$A$776,$A137,СВЦЭМ!$B$33:$B$776,C$110)+'СЕТ СН'!$H$14+СВЦЭМ!$D$10+'СЕТ СН'!$H$6-'СЕТ СН'!$H$26</f>
        <v>1494.9324500199998</v>
      </c>
      <c r="D137" s="36">
        <f>SUMIFS(СВЦЭМ!$D$33:$D$776,СВЦЭМ!$A$33:$A$776,$A137,СВЦЭМ!$B$33:$B$776,D$110)+'СЕТ СН'!$H$14+СВЦЭМ!$D$10+'СЕТ СН'!$H$6-'СЕТ СН'!$H$26</f>
        <v>1508.9843343599998</v>
      </c>
      <c r="E137" s="36">
        <f>SUMIFS(СВЦЭМ!$D$33:$D$776,СВЦЭМ!$A$33:$A$776,$A137,СВЦЭМ!$B$33:$B$776,E$110)+'СЕТ СН'!$H$14+СВЦЭМ!$D$10+'СЕТ СН'!$H$6-'СЕТ СН'!$H$26</f>
        <v>1513.3208540999999</v>
      </c>
      <c r="F137" s="36">
        <f>SUMIFS(СВЦЭМ!$D$33:$D$776,СВЦЭМ!$A$33:$A$776,$A137,СВЦЭМ!$B$33:$B$776,F$110)+'СЕТ СН'!$H$14+СВЦЭМ!$D$10+'СЕТ СН'!$H$6-'СЕТ СН'!$H$26</f>
        <v>1506.7345713299999</v>
      </c>
      <c r="G137" s="36">
        <f>SUMIFS(СВЦЭМ!$D$33:$D$776,СВЦЭМ!$A$33:$A$776,$A137,СВЦЭМ!$B$33:$B$776,G$110)+'СЕТ СН'!$H$14+СВЦЭМ!$D$10+'СЕТ СН'!$H$6-'СЕТ СН'!$H$26</f>
        <v>1482.9824506799998</v>
      </c>
      <c r="H137" s="36">
        <f>SUMIFS(СВЦЭМ!$D$33:$D$776,СВЦЭМ!$A$33:$A$776,$A137,СВЦЭМ!$B$33:$B$776,H$110)+'СЕТ СН'!$H$14+СВЦЭМ!$D$10+'СЕТ СН'!$H$6-'СЕТ СН'!$H$26</f>
        <v>1439.5829197099999</v>
      </c>
      <c r="I137" s="36">
        <f>SUMIFS(СВЦЭМ!$D$33:$D$776,СВЦЭМ!$A$33:$A$776,$A137,СВЦЭМ!$B$33:$B$776,I$110)+'СЕТ СН'!$H$14+СВЦЭМ!$D$10+'СЕТ СН'!$H$6-'СЕТ СН'!$H$26</f>
        <v>1411.72971639</v>
      </c>
      <c r="J137" s="36">
        <f>SUMIFS(СВЦЭМ!$D$33:$D$776,СВЦЭМ!$A$33:$A$776,$A137,СВЦЭМ!$B$33:$B$776,J$110)+'СЕТ СН'!$H$14+СВЦЭМ!$D$10+'СЕТ СН'!$H$6-'СЕТ СН'!$H$26</f>
        <v>1396.0802915399997</v>
      </c>
      <c r="K137" s="36">
        <f>SUMIFS(СВЦЭМ!$D$33:$D$776,СВЦЭМ!$A$33:$A$776,$A137,СВЦЭМ!$B$33:$B$776,K$110)+'СЕТ СН'!$H$14+СВЦЭМ!$D$10+'СЕТ СН'!$H$6-'СЕТ СН'!$H$26</f>
        <v>1399.4677449199999</v>
      </c>
      <c r="L137" s="36">
        <f>SUMIFS(СВЦЭМ!$D$33:$D$776,СВЦЭМ!$A$33:$A$776,$A137,СВЦЭМ!$B$33:$B$776,L$110)+'СЕТ СН'!$H$14+СВЦЭМ!$D$10+'СЕТ СН'!$H$6-'СЕТ СН'!$H$26</f>
        <v>1402.85412969</v>
      </c>
      <c r="M137" s="36">
        <f>SUMIFS(СВЦЭМ!$D$33:$D$776,СВЦЭМ!$A$33:$A$776,$A137,СВЦЭМ!$B$33:$B$776,M$110)+'СЕТ СН'!$H$14+СВЦЭМ!$D$10+'СЕТ СН'!$H$6-'СЕТ СН'!$H$26</f>
        <v>1416.0224345899999</v>
      </c>
      <c r="N137" s="36">
        <f>SUMIFS(СВЦЭМ!$D$33:$D$776,СВЦЭМ!$A$33:$A$776,$A137,СВЦЭМ!$B$33:$B$776,N$110)+'СЕТ СН'!$H$14+СВЦЭМ!$D$10+'СЕТ СН'!$H$6-'СЕТ СН'!$H$26</f>
        <v>1413.6783352199998</v>
      </c>
      <c r="O137" s="36">
        <f>SUMIFS(СВЦЭМ!$D$33:$D$776,СВЦЭМ!$A$33:$A$776,$A137,СВЦЭМ!$B$33:$B$776,O$110)+'СЕТ СН'!$H$14+СВЦЭМ!$D$10+'СЕТ СН'!$H$6-'СЕТ СН'!$H$26</f>
        <v>1362.29101229</v>
      </c>
      <c r="P137" s="36">
        <f>SUMIFS(СВЦЭМ!$D$33:$D$776,СВЦЭМ!$A$33:$A$776,$A137,СВЦЭМ!$B$33:$B$776,P$110)+'СЕТ СН'!$H$14+СВЦЭМ!$D$10+'СЕТ СН'!$H$6-'СЕТ СН'!$H$26</f>
        <v>1364.8609622500001</v>
      </c>
      <c r="Q137" s="36">
        <f>SUMIFS(СВЦЭМ!$D$33:$D$776,СВЦЭМ!$A$33:$A$776,$A137,СВЦЭМ!$B$33:$B$776,Q$110)+'СЕТ СН'!$H$14+СВЦЭМ!$D$10+'СЕТ СН'!$H$6-'СЕТ СН'!$H$26</f>
        <v>1372.63852961</v>
      </c>
      <c r="R137" s="36">
        <f>SUMIFS(СВЦЭМ!$D$33:$D$776,СВЦЭМ!$A$33:$A$776,$A137,СВЦЭМ!$B$33:$B$776,R$110)+'СЕТ СН'!$H$14+СВЦЭМ!$D$10+'СЕТ СН'!$H$6-'СЕТ СН'!$H$26</f>
        <v>1364.8973441399999</v>
      </c>
      <c r="S137" s="36">
        <f>SUMIFS(СВЦЭМ!$D$33:$D$776,СВЦЭМ!$A$33:$A$776,$A137,СВЦЭМ!$B$33:$B$776,S$110)+'СЕТ СН'!$H$14+СВЦЭМ!$D$10+'СЕТ СН'!$H$6-'СЕТ СН'!$H$26</f>
        <v>1365.24302188</v>
      </c>
      <c r="T137" s="36">
        <f>SUMIFS(СВЦЭМ!$D$33:$D$776,СВЦЭМ!$A$33:$A$776,$A137,СВЦЭМ!$B$33:$B$776,T$110)+'СЕТ СН'!$H$14+СВЦЭМ!$D$10+'СЕТ СН'!$H$6-'СЕТ СН'!$H$26</f>
        <v>1351.6177371200001</v>
      </c>
      <c r="U137" s="36">
        <f>SUMIFS(СВЦЭМ!$D$33:$D$776,СВЦЭМ!$A$33:$A$776,$A137,СВЦЭМ!$B$33:$B$776,U$110)+'СЕТ СН'!$H$14+СВЦЭМ!$D$10+'СЕТ СН'!$H$6-'СЕТ СН'!$H$26</f>
        <v>1320.7289852600002</v>
      </c>
      <c r="V137" s="36">
        <f>SUMIFS(СВЦЭМ!$D$33:$D$776,СВЦЭМ!$A$33:$A$776,$A137,СВЦЭМ!$B$33:$B$776,V$110)+'СЕТ СН'!$H$14+СВЦЭМ!$D$10+'СЕТ СН'!$H$6-'СЕТ СН'!$H$26</f>
        <v>1315.5060670399998</v>
      </c>
      <c r="W137" s="36">
        <f>SUMIFS(СВЦЭМ!$D$33:$D$776,СВЦЭМ!$A$33:$A$776,$A137,СВЦЭМ!$B$33:$B$776,W$110)+'СЕТ СН'!$H$14+СВЦЭМ!$D$10+'СЕТ СН'!$H$6-'СЕТ СН'!$H$26</f>
        <v>1330.14685777</v>
      </c>
      <c r="X137" s="36">
        <f>SUMIFS(СВЦЭМ!$D$33:$D$776,СВЦЭМ!$A$33:$A$776,$A137,СВЦЭМ!$B$33:$B$776,X$110)+'СЕТ СН'!$H$14+СВЦЭМ!$D$10+'СЕТ СН'!$H$6-'СЕТ СН'!$H$26</f>
        <v>1358.66977023</v>
      </c>
      <c r="Y137" s="36">
        <f>SUMIFS(СВЦЭМ!$D$33:$D$776,СВЦЭМ!$A$33:$A$776,$A137,СВЦЭМ!$B$33:$B$776,Y$110)+'СЕТ СН'!$H$14+СВЦЭМ!$D$10+'СЕТ СН'!$H$6-'СЕТ СН'!$H$26</f>
        <v>1404.2035485499998</v>
      </c>
    </row>
    <row r="138" spans="1:27" ht="15.75" x14ac:dyDescent="0.2">
      <c r="A138" s="35">
        <f t="shared" si="3"/>
        <v>43524</v>
      </c>
      <c r="B138" s="36">
        <f>SUMIFS(СВЦЭМ!$D$33:$D$776,СВЦЭМ!$A$33:$A$776,$A138,СВЦЭМ!$B$33:$B$776,B$110)+'СЕТ СН'!$H$14+СВЦЭМ!$D$10+'СЕТ СН'!$H$6-'СЕТ СН'!$H$26</f>
        <v>1452.3188735499998</v>
      </c>
      <c r="C138" s="36">
        <f>SUMIFS(СВЦЭМ!$D$33:$D$776,СВЦЭМ!$A$33:$A$776,$A138,СВЦЭМ!$B$33:$B$776,C$110)+'СЕТ СН'!$H$14+СВЦЭМ!$D$10+'СЕТ СН'!$H$6-'СЕТ СН'!$H$26</f>
        <v>1480.5159957699998</v>
      </c>
      <c r="D138" s="36">
        <f>SUMIFS(СВЦЭМ!$D$33:$D$776,СВЦЭМ!$A$33:$A$776,$A138,СВЦЭМ!$B$33:$B$776,D$110)+'СЕТ СН'!$H$14+СВЦЭМ!$D$10+'СЕТ СН'!$H$6-'СЕТ СН'!$H$26</f>
        <v>1492.80128399</v>
      </c>
      <c r="E138" s="36">
        <f>SUMIFS(СВЦЭМ!$D$33:$D$776,СВЦЭМ!$A$33:$A$776,$A138,СВЦЭМ!$B$33:$B$776,E$110)+'СЕТ СН'!$H$14+СВЦЭМ!$D$10+'СЕТ СН'!$H$6-'СЕТ СН'!$H$26</f>
        <v>1494.2924845499999</v>
      </c>
      <c r="F138" s="36">
        <f>SUMIFS(СВЦЭМ!$D$33:$D$776,СВЦЭМ!$A$33:$A$776,$A138,СВЦЭМ!$B$33:$B$776,F$110)+'СЕТ СН'!$H$14+СВЦЭМ!$D$10+'СЕТ СН'!$H$6-'СЕТ СН'!$H$26</f>
        <v>1489.2297678899999</v>
      </c>
      <c r="G138" s="36">
        <f>SUMIFS(СВЦЭМ!$D$33:$D$776,СВЦЭМ!$A$33:$A$776,$A138,СВЦЭМ!$B$33:$B$776,G$110)+'СЕТ СН'!$H$14+СВЦЭМ!$D$10+'СЕТ СН'!$H$6-'СЕТ СН'!$H$26</f>
        <v>1475.78112328</v>
      </c>
      <c r="H138" s="36">
        <f>SUMIFS(СВЦЭМ!$D$33:$D$776,СВЦЭМ!$A$33:$A$776,$A138,СВЦЭМ!$B$33:$B$776,H$110)+'СЕТ СН'!$H$14+СВЦЭМ!$D$10+'СЕТ СН'!$H$6-'СЕТ СН'!$H$26</f>
        <v>1447.8885275399998</v>
      </c>
      <c r="I138" s="36">
        <f>SUMIFS(СВЦЭМ!$D$33:$D$776,СВЦЭМ!$A$33:$A$776,$A138,СВЦЭМ!$B$33:$B$776,I$110)+'СЕТ СН'!$H$14+СВЦЭМ!$D$10+'СЕТ СН'!$H$6-'СЕТ СН'!$H$26</f>
        <v>1423.3281517999999</v>
      </c>
      <c r="J138" s="36">
        <f>SUMIFS(СВЦЭМ!$D$33:$D$776,СВЦЭМ!$A$33:$A$776,$A138,СВЦЭМ!$B$33:$B$776,J$110)+'СЕТ СН'!$H$14+СВЦЭМ!$D$10+'СЕТ СН'!$H$6-'СЕТ СН'!$H$26</f>
        <v>1407.5917539999998</v>
      </c>
      <c r="K138" s="36">
        <f>SUMIFS(СВЦЭМ!$D$33:$D$776,СВЦЭМ!$A$33:$A$776,$A138,СВЦЭМ!$B$33:$B$776,K$110)+'СЕТ СН'!$H$14+СВЦЭМ!$D$10+'СЕТ СН'!$H$6-'СЕТ СН'!$H$26</f>
        <v>1411.6386639199998</v>
      </c>
      <c r="L138" s="36">
        <f>SUMIFS(СВЦЭМ!$D$33:$D$776,СВЦЭМ!$A$33:$A$776,$A138,СВЦЭМ!$B$33:$B$776,L$110)+'СЕТ СН'!$H$14+СВЦЭМ!$D$10+'СЕТ СН'!$H$6-'СЕТ СН'!$H$26</f>
        <v>1416.2861001599999</v>
      </c>
      <c r="M138" s="36">
        <f>SUMIFS(СВЦЭМ!$D$33:$D$776,СВЦЭМ!$A$33:$A$776,$A138,СВЦЭМ!$B$33:$B$776,M$110)+'СЕТ СН'!$H$14+СВЦЭМ!$D$10+'СЕТ СН'!$H$6-'СЕТ СН'!$H$26</f>
        <v>1432.2469534699999</v>
      </c>
      <c r="N138" s="36">
        <f>SUMIFS(СВЦЭМ!$D$33:$D$776,СВЦЭМ!$A$33:$A$776,$A138,СВЦЭМ!$B$33:$B$776,N$110)+'СЕТ СН'!$H$14+СВЦЭМ!$D$10+'СЕТ СН'!$H$6-'СЕТ СН'!$H$26</f>
        <v>1416.74303274</v>
      </c>
      <c r="O138" s="36">
        <f>SUMIFS(СВЦЭМ!$D$33:$D$776,СВЦЭМ!$A$33:$A$776,$A138,СВЦЭМ!$B$33:$B$776,O$110)+'СЕТ СН'!$H$14+СВЦЭМ!$D$10+'СЕТ СН'!$H$6-'СЕТ СН'!$H$26</f>
        <v>1388.8589145199999</v>
      </c>
      <c r="P138" s="36">
        <f>SUMIFS(СВЦЭМ!$D$33:$D$776,СВЦЭМ!$A$33:$A$776,$A138,СВЦЭМ!$B$33:$B$776,P$110)+'СЕТ СН'!$H$14+СВЦЭМ!$D$10+'СЕТ СН'!$H$6-'СЕТ СН'!$H$26</f>
        <v>1393.3706604799997</v>
      </c>
      <c r="Q138" s="36">
        <f>SUMIFS(СВЦЭМ!$D$33:$D$776,СВЦЭМ!$A$33:$A$776,$A138,СВЦЭМ!$B$33:$B$776,Q$110)+'СЕТ СН'!$H$14+СВЦЭМ!$D$10+'СЕТ СН'!$H$6-'СЕТ СН'!$H$26</f>
        <v>1399.9422012999999</v>
      </c>
      <c r="R138" s="36">
        <f>SUMIFS(СВЦЭМ!$D$33:$D$776,СВЦЭМ!$A$33:$A$776,$A138,СВЦЭМ!$B$33:$B$776,R$110)+'СЕТ СН'!$H$14+СВЦЭМ!$D$10+'СЕТ СН'!$H$6-'СЕТ СН'!$H$26</f>
        <v>1392.9847842199999</v>
      </c>
      <c r="S138" s="36">
        <f>SUMIFS(СВЦЭМ!$D$33:$D$776,СВЦЭМ!$A$33:$A$776,$A138,СВЦЭМ!$B$33:$B$776,S$110)+'СЕТ СН'!$H$14+СВЦЭМ!$D$10+'СЕТ СН'!$H$6-'СЕТ СН'!$H$26</f>
        <v>1388.0490262299998</v>
      </c>
      <c r="T138" s="36">
        <f>SUMIFS(СВЦЭМ!$D$33:$D$776,СВЦЭМ!$A$33:$A$776,$A138,СВЦЭМ!$B$33:$B$776,T$110)+'СЕТ СН'!$H$14+СВЦЭМ!$D$10+'СЕТ СН'!$H$6-'СЕТ СН'!$H$26</f>
        <v>1353.0964421200001</v>
      </c>
      <c r="U138" s="36">
        <f>SUMIFS(СВЦЭМ!$D$33:$D$776,СВЦЭМ!$A$33:$A$776,$A138,СВЦЭМ!$B$33:$B$776,U$110)+'СЕТ СН'!$H$14+СВЦЭМ!$D$10+'СЕТ СН'!$H$6-'СЕТ СН'!$H$26</f>
        <v>1327.6634659199999</v>
      </c>
      <c r="V138" s="36">
        <f>SUMIFS(СВЦЭМ!$D$33:$D$776,СВЦЭМ!$A$33:$A$776,$A138,СВЦЭМ!$B$33:$B$776,V$110)+'СЕТ СН'!$H$14+СВЦЭМ!$D$10+'СЕТ СН'!$H$6-'СЕТ СН'!$H$26</f>
        <v>1321.72126106</v>
      </c>
      <c r="W138" s="36">
        <f>SUMIFS(СВЦЭМ!$D$33:$D$776,СВЦЭМ!$A$33:$A$776,$A138,СВЦЭМ!$B$33:$B$776,W$110)+'СЕТ СН'!$H$14+СВЦЭМ!$D$10+'СЕТ СН'!$H$6-'СЕТ СН'!$H$26</f>
        <v>1344.2899995299999</v>
      </c>
      <c r="X138" s="36">
        <f>SUMIFS(СВЦЭМ!$D$33:$D$776,СВЦЭМ!$A$33:$A$776,$A138,СВЦЭМ!$B$33:$B$776,X$110)+'СЕТ СН'!$H$14+СВЦЭМ!$D$10+'СЕТ СН'!$H$6-'СЕТ СН'!$H$26</f>
        <v>1368.1437308899999</v>
      </c>
      <c r="Y138" s="36">
        <f>SUMIFS(СВЦЭМ!$D$33:$D$776,СВЦЭМ!$A$33:$A$776,$A138,СВЦЭМ!$B$33:$B$776,Y$110)+'СЕТ СН'!$H$14+СВЦЭМ!$D$10+'СЕТ СН'!$H$6-'СЕТ СН'!$H$26</f>
        <v>1415.0548847399998</v>
      </c>
    </row>
    <row r="139" spans="1:27"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7" ht="15.75" x14ac:dyDescent="0.25">
      <c r="A140" s="32"/>
      <c r="B140" s="33"/>
      <c r="C140" s="32"/>
      <c r="D140" s="32"/>
      <c r="E140" s="32"/>
      <c r="F140" s="32"/>
      <c r="G140" s="32"/>
      <c r="H140" s="32"/>
      <c r="I140" s="32"/>
      <c r="J140" s="32"/>
      <c r="K140" s="32"/>
      <c r="L140" s="32"/>
      <c r="M140" s="32"/>
      <c r="N140" s="32"/>
      <c r="O140" s="32"/>
      <c r="P140" s="32"/>
      <c r="Q140" s="32"/>
      <c r="R140" s="32"/>
      <c r="S140" s="32"/>
      <c r="T140" s="32"/>
      <c r="U140" s="32"/>
      <c r="V140" s="32"/>
      <c r="W140" s="32"/>
      <c r="X140" s="32"/>
      <c r="Y140" s="32"/>
    </row>
    <row r="141" spans="1:27" ht="12.75" customHeight="1" x14ac:dyDescent="0.2">
      <c r="A141" s="137" t="s">
        <v>7</v>
      </c>
      <c r="B141" s="131" t="s">
        <v>73</v>
      </c>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3"/>
    </row>
    <row r="142" spans="1:27" ht="12.75" customHeight="1" x14ac:dyDescent="0.2">
      <c r="A142" s="138"/>
      <c r="B142" s="134"/>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6"/>
    </row>
    <row r="143" spans="1:27" ht="12.75" customHeight="1" x14ac:dyDescent="0.2">
      <c r="A143" s="139"/>
      <c r="B143" s="34">
        <v>1</v>
      </c>
      <c r="C143" s="34">
        <v>2</v>
      </c>
      <c r="D143" s="34">
        <v>3</v>
      </c>
      <c r="E143" s="34">
        <v>4</v>
      </c>
      <c r="F143" s="34">
        <v>5</v>
      </c>
      <c r="G143" s="34">
        <v>6</v>
      </c>
      <c r="H143" s="34">
        <v>7</v>
      </c>
      <c r="I143" s="34">
        <v>8</v>
      </c>
      <c r="J143" s="34">
        <v>9</v>
      </c>
      <c r="K143" s="34">
        <v>10</v>
      </c>
      <c r="L143" s="34">
        <v>11</v>
      </c>
      <c r="M143" s="34">
        <v>12</v>
      </c>
      <c r="N143" s="34">
        <v>13</v>
      </c>
      <c r="O143" s="34">
        <v>14</v>
      </c>
      <c r="P143" s="34">
        <v>15</v>
      </c>
      <c r="Q143" s="34">
        <v>16</v>
      </c>
      <c r="R143" s="34">
        <v>17</v>
      </c>
      <c r="S143" s="34">
        <v>18</v>
      </c>
      <c r="T143" s="34">
        <v>19</v>
      </c>
      <c r="U143" s="34">
        <v>20</v>
      </c>
      <c r="V143" s="34">
        <v>21</v>
      </c>
      <c r="W143" s="34">
        <v>22</v>
      </c>
      <c r="X143" s="34">
        <v>23</v>
      </c>
      <c r="Y143" s="34">
        <v>24</v>
      </c>
    </row>
    <row r="144" spans="1:27" ht="15.75" customHeight="1" x14ac:dyDescent="0.2">
      <c r="A144" s="35" t="str">
        <f>A111</f>
        <v>01.02.2019</v>
      </c>
      <c r="B144" s="36">
        <f>SUMIFS(СВЦЭМ!$D$33:$D$776,СВЦЭМ!$A$33:$A$776,$A144,СВЦЭМ!$B$33:$B$776,B$143)+'СЕТ СН'!$I$14+СВЦЭМ!$D$10+'СЕТ СН'!$I$6-'СЕТ СН'!$I$26</f>
        <v>1763.4699687699999</v>
      </c>
      <c r="C144" s="36">
        <f>SUMIFS(СВЦЭМ!$D$33:$D$776,СВЦЭМ!$A$33:$A$776,$A144,СВЦЭМ!$B$33:$B$776,C$143)+'СЕТ СН'!$I$14+СВЦЭМ!$D$10+'СЕТ СН'!$I$6-'СЕТ СН'!$I$26</f>
        <v>1794.0795002300001</v>
      </c>
      <c r="D144" s="36">
        <f>SUMIFS(СВЦЭМ!$D$33:$D$776,СВЦЭМ!$A$33:$A$776,$A144,СВЦЭМ!$B$33:$B$776,D$143)+'СЕТ СН'!$I$14+СВЦЭМ!$D$10+'СЕТ СН'!$I$6-'СЕТ СН'!$I$26</f>
        <v>1811.7157033099998</v>
      </c>
      <c r="E144" s="36">
        <f>SUMIFS(СВЦЭМ!$D$33:$D$776,СВЦЭМ!$A$33:$A$776,$A144,СВЦЭМ!$B$33:$B$776,E$143)+'СЕТ СН'!$I$14+СВЦЭМ!$D$10+'СЕТ СН'!$I$6-'СЕТ СН'!$I$26</f>
        <v>1810.7229410699997</v>
      </c>
      <c r="F144" s="36">
        <f>SUMIFS(СВЦЭМ!$D$33:$D$776,СВЦЭМ!$A$33:$A$776,$A144,СВЦЭМ!$B$33:$B$776,F$143)+'СЕТ СН'!$I$14+СВЦЭМ!$D$10+'СЕТ СН'!$I$6-'СЕТ СН'!$I$26</f>
        <v>1803.3272956199999</v>
      </c>
      <c r="G144" s="36">
        <f>SUMIFS(СВЦЭМ!$D$33:$D$776,СВЦЭМ!$A$33:$A$776,$A144,СВЦЭМ!$B$33:$B$776,G$143)+'СЕТ СН'!$I$14+СВЦЭМ!$D$10+'СЕТ СН'!$I$6-'СЕТ СН'!$I$26</f>
        <v>1786.6733274799999</v>
      </c>
      <c r="H144" s="36">
        <f>SUMIFS(СВЦЭМ!$D$33:$D$776,СВЦЭМ!$A$33:$A$776,$A144,СВЦЭМ!$B$33:$B$776,H$143)+'СЕТ СН'!$I$14+СВЦЭМ!$D$10+'СЕТ СН'!$I$6-'СЕТ СН'!$I$26</f>
        <v>1733.7916943699997</v>
      </c>
      <c r="I144" s="36">
        <f>SUMIFS(СВЦЭМ!$D$33:$D$776,СВЦЭМ!$A$33:$A$776,$A144,СВЦЭМ!$B$33:$B$776,I$143)+'СЕТ СН'!$I$14+СВЦЭМ!$D$10+'СЕТ СН'!$I$6-'СЕТ СН'!$I$26</f>
        <v>1705.8196954099999</v>
      </c>
      <c r="J144" s="36">
        <f>SUMIFS(СВЦЭМ!$D$33:$D$776,СВЦЭМ!$A$33:$A$776,$A144,СВЦЭМ!$B$33:$B$776,J$143)+'СЕТ СН'!$I$14+СВЦЭМ!$D$10+'СЕТ СН'!$I$6-'СЕТ СН'!$I$26</f>
        <v>1670.5688001200001</v>
      </c>
      <c r="K144" s="36">
        <f>SUMIFS(СВЦЭМ!$D$33:$D$776,СВЦЭМ!$A$33:$A$776,$A144,СВЦЭМ!$B$33:$B$776,K$143)+'СЕТ СН'!$I$14+СВЦЭМ!$D$10+'СЕТ СН'!$I$6-'СЕТ СН'!$I$26</f>
        <v>1660.5369495</v>
      </c>
      <c r="L144" s="36">
        <f>SUMIFS(СВЦЭМ!$D$33:$D$776,СВЦЭМ!$A$33:$A$776,$A144,СВЦЭМ!$B$33:$B$776,L$143)+'СЕТ СН'!$I$14+СВЦЭМ!$D$10+'СЕТ СН'!$I$6-'СЕТ СН'!$I$26</f>
        <v>1661.4682306</v>
      </c>
      <c r="M144" s="36">
        <f>SUMIFS(СВЦЭМ!$D$33:$D$776,СВЦЭМ!$A$33:$A$776,$A144,СВЦЭМ!$B$33:$B$776,M$143)+'СЕТ СН'!$I$14+СВЦЭМ!$D$10+'СЕТ СН'!$I$6-'СЕТ СН'!$I$26</f>
        <v>1676.2657242099999</v>
      </c>
      <c r="N144" s="36">
        <f>SUMIFS(СВЦЭМ!$D$33:$D$776,СВЦЭМ!$A$33:$A$776,$A144,СВЦЭМ!$B$33:$B$776,N$143)+'СЕТ СН'!$I$14+СВЦЭМ!$D$10+'СЕТ СН'!$I$6-'СЕТ СН'!$I$26</f>
        <v>1678.3096307800001</v>
      </c>
      <c r="O144" s="36">
        <f>SUMIFS(СВЦЭМ!$D$33:$D$776,СВЦЭМ!$A$33:$A$776,$A144,СВЦЭМ!$B$33:$B$776,O$143)+'СЕТ СН'!$I$14+СВЦЭМ!$D$10+'СЕТ СН'!$I$6-'СЕТ СН'!$I$26</f>
        <v>1645.6371520899997</v>
      </c>
      <c r="P144" s="36">
        <f>SUMIFS(СВЦЭМ!$D$33:$D$776,СВЦЭМ!$A$33:$A$776,$A144,СВЦЭМ!$B$33:$B$776,P$143)+'СЕТ СН'!$I$14+СВЦЭМ!$D$10+'СЕТ СН'!$I$6-'СЕТ СН'!$I$26</f>
        <v>1651.6776663000001</v>
      </c>
      <c r="Q144" s="36">
        <f>SUMIFS(СВЦЭМ!$D$33:$D$776,СВЦЭМ!$A$33:$A$776,$A144,СВЦЭМ!$B$33:$B$776,Q$143)+'СЕТ СН'!$I$14+СВЦЭМ!$D$10+'СЕТ СН'!$I$6-'СЕТ СН'!$I$26</f>
        <v>1661.7979967299998</v>
      </c>
      <c r="R144" s="36">
        <f>SUMIFS(СВЦЭМ!$D$33:$D$776,СВЦЭМ!$A$33:$A$776,$A144,СВЦЭМ!$B$33:$B$776,R$143)+'СЕТ СН'!$I$14+СВЦЭМ!$D$10+'СЕТ СН'!$I$6-'СЕТ СН'!$I$26</f>
        <v>1662.6203855599997</v>
      </c>
      <c r="S144" s="36">
        <f>SUMIFS(СВЦЭМ!$D$33:$D$776,СВЦЭМ!$A$33:$A$776,$A144,СВЦЭМ!$B$33:$B$776,S$143)+'СЕТ СН'!$I$14+СВЦЭМ!$D$10+'СЕТ СН'!$I$6-'СЕТ СН'!$I$26</f>
        <v>1640.3357775499999</v>
      </c>
      <c r="T144" s="36">
        <f>SUMIFS(СВЦЭМ!$D$33:$D$776,СВЦЭМ!$A$33:$A$776,$A144,СВЦЭМ!$B$33:$B$776,T$143)+'СЕТ СН'!$I$14+СВЦЭМ!$D$10+'СЕТ СН'!$I$6-'СЕТ СН'!$I$26</f>
        <v>1610.8557796999999</v>
      </c>
      <c r="U144" s="36">
        <f>SUMIFS(СВЦЭМ!$D$33:$D$776,СВЦЭМ!$A$33:$A$776,$A144,СВЦЭМ!$B$33:$B$776,U$143)+'СЕТ СН'!$I$14+СВЦЭМ!$D$10+'СЕТ СН'!$I$6-'СЕТ СН'!$I$26</f>
        <v>1611.52569954</v>
      </c>
      <c r="V144" s="36">
        <f>SUMIFS(СВЦЭМ!$D$33:$D$776,СВЦЭМ!$A$33:$A$776,$A144,СВЦЭМ!$B$33:$B$776,V$143)+'СЕТ СН'!$I$14+СВЦЭМ!$D$10+'СЕТ СН'!$I$6-'СЕТ СН'!$I$26</f>
        <v>1635.8345727800001</v>
      </c>
      <c r="W144" s="36">
        <f>SUMIFS(СВЦЭМ!$D$33:$D$776,СВЦЭМ!$A$33:$A$776,$A144,СВЦЭМ!$B$33:$B$776,W$143)+'СЕТ СН'!$I$14+СВЦЭМ!$D$10+'СЕТ СН'!$I$6-'СЕТ СН'!$I$26</f>
        <v>1655.64313481</v>
      </c>
      <c r="X144" s="36">
        <f>SUMIFS(СВЦЭМ!$D$33:$D$776,СВЦЭМ!$A$33:$A$776,$A144,СВЦЭМ!$B$33:$B$776,X$143)+'СЕТ СН'!$I$14+СВЦЭМ!$D$10+'СЕТ СН'!$I$6-'СЕТ СН'!$I$26</f>
        <v>1669.2888023199998</v>
      </c>
      <c r="Y144" s="36">
        <f>SUMIFS(СВЦЭМ!$D$33:$D$776,СВЦЭМ!$A$33:$A$776,$A144,СВЦЭМ!$B$33:$B$776,Y$143)+'СЕТ СН'!$I$14+СВЦЭМ!$D$10+'СЕТ СН'!$I$6-'СЕТ СН'!$I$26</f>
        <v>1682.2755067600001</v>
      </c>
      <c r="AA144" s="45"/>
    </row>
    <row r="145" spans="1:25" ht="15.75" x14ac:dyDescent="0.2">
      <c r="A145" s="35">
        <f>A144+1</f>
        <v>43498</v>
      </c>
      <c r="B145" s="36">
        <f>SUMIFS(СВЦЭМ!$D$33:$D$776,СВЦЭМ!$A$33:$A$776,$A145,СВЦЭМ!$B$33:$B$776,B$143)+'СЕТ СН'!$I$14+СВЦЭМ!$D$10+'СЕТ СН'!$I$6-'СЕТ СН'!$I$26</f>
        <v>1775.8891051099999</v>
      </c>
      <c r="C145" s="36">
        <f>SUMIFS(СВЦЭМ!$D$33:$D$776,СВЦЭМ!$A$33:$A$776,$A145,СВЦЭМ!$B$33:$B$776,C$143)+'СЕТ СН'!$I$14+СВЦЭМ!$D$10+'СЕТ СН'!$I$6-'СЕТ СН'!$I$26</f>
        <v>1780.6442454099997</v>
      </c>
      <c r="D145" s="36">
        <f>SUMIFS(СВЦЭМ!$D$33:$D$776,СВЦЭМ!$A$33:$A$776,$A145,СВЦЭМ!$B$33:$B$776,D$143)+'СЕТ СН'!$I$14+СВЦЭМ!$D$10+'СЕТ СН'!$I$6-'СЕТ СН'!$I$26</f>
        <v>1783.8941313299997</v>
      </c>
      <c r="E145" s="36">
        <f>SUMIFS(СВЦЭМ!$D$33:$D$776,СВЦЭМ!$A$33:$A$776,$A145,СВЦЭМ!$B$33:$B$776,E$143)+'СЕТ СН'!$I$14+СВЦЭМ!$D$10+'СЕТ СН'!$I$6-'СЕТ СН'!$I$26</f>
        <v>1797.23396452</v>
      </c>
      <c r="F145" s="36">
        <f>SUMIFS(СВЦЭМ!$D$33:$D$776,СВЦЭМ!$A$33:$A$776,$A145,СВЦЭМ!$B$33:$B$776,F$143)+'СЕТ СН'!$I$14+СВЦЭМ!$D$10+'СЕТ СН'!$I$6-'СЕТ СН'!$I$26</f>
        <v>1802.5528544599997</v>
      </c>
      <c r="G145" s="36">
        <f>SUMIFS(СВЦЭМ!$D$33:$D$776,СВЦЭМ!$A$33:$A$776,$A145,СВЦЭМ!$B$33:$B$776,G$143)+'СЕТ СН'!$I$14+СВЦЭМ!$D$10+'СЕТ СН'!$I$6-'СЕТ СН'!$I$26</f>
        <v>1782.6239751399999</v>
      </c>
      <c r="H145" s="36">
        <f>SUMIFS(СВЦЭМ!$D$33:$D$776,СВЦЭМ!$A$33:$A$776,$A145,СВЦЭМ!$B$33:$B$776,H$143)+'СЕТ СН'!$I$14+СВЦЭМ!$D$10+'СЕТ СН'!$I$6-'СЕТ СН'!$I$26</f>
        <v>1757.3398595399999</v>
      </c>
      <c r="I145" s="36">
        <f>SUMIFS(СВЦЭМ!$D$33:$D$776,СВЦЭМ!$A$33:$A$776,$A145,СВЦЭМ!$B$33:$B$776,I$143)+'СЕТ СН'!$I$14+СВЦЭМ!$D$10+'СЕТ СН'!$I$6-'СЕТ СН'!$I$26</f>
        <v>1748.2767209899998</v>
      </c>
      <c r="J145" s="36">
        <f>SUMIFS(СВЦЭМ!$D$33:$D$776,СВЦЭМ!$A$33:$A$776,$A145,СВЦЭМ!$B$33:$B$776,J$143)+'СЕТ СН'!$I$14+СВЦЭМ!$D$10+'СЕТ СН'!$I$6-'СЕТ СН'!$I$26</f>
        <v>1701.9736017499999</v>
      </c>
      <c r="K145" s="36">
        <f>SUMIFS(СВЦЭМ!$D$33:$D$776,СВЦЭМ!$A$33:$A$776,$A145,СВЦЭМ!$B$33:$B$776,K$143)+'СЕТ СН'!$I$14+СВЦЭМ!$D$10+'СЕТ СН'!$I$6-'СЕТ СН'!$I$26</f>
        <v>1675.76443939</v>
      </c>
      <c r="L145" s="36">
        <f>SUMIFS(СВЦЭМ!$D$33:$D$776,СВЦЭМ!$A$33:$A$776,$A145,СВЦЭМ!$B$33:$B$776,L$143)+'СЕТ СН'!$I$14+СВЦЭМ!$D$10+'СЕТ СН'!$I$6-'СЕТ СН'!$I$26</f>
        <v>1661.58567249</v>
      </c>
      <c r="M145" s="36">
        <f>SUMIFS(СВЦЭМ!$D$33:$D$776,СВЦЭМ!$A$33:$A$776,$A145,СВЦЭМ!$B$33:$B$776,M$143)+'СЕТ СН'!$I$14+СВЦЭМ!$D$10+'СЕТ СН'!$I$6-'СЕТ СН'!$I$26</f>
        <v>1679.0905241800001</v>
      </c>
      <c r="N145" s="36">
        <f>SUMIFS(СВЦЭМ!$D$33:$D$776,СВЦЭМ!$A$33:$A$776,$A145,СВЦЭМ!$B$33:$B$776,N$143)+'СЕТ СН'!$I$14+СВЦЭМ!$D$10+'СЕТ СН'!$I$6-'СЕТ СН'!$I$26</f>
        <v>1669.4025338699998</v>
      </c>
      <c r="O145" s="36">
        <f>SUMIFS(СВЦЭМ!$D$33:$D$776,СВЦЭМ!$A$33:$A$776,$A145,СВЦЭМ!$B$33:$B$776,O$143)+'СЕТ СН'!$I$14+СВЦЭМ!$D$10+'СЕТ СН'!$I$6-'СЕТ СН'!$I$26</f>
        <v>1644.8013721500001</v>
      </c>
      <c r="P145" s="36">
        <f>SUMIFS(СВЦЭМ!$D$33:$D$776,СВЦЭМ!$A$33:$A$776,$A145,СВЦЭМ!$B$33:$B$776,P$143)+'СЕТ СН'!$I$14+СВЦЭМ!$D$10+'СЕТ СН'!$I$6-'СЕТ СН'!$I$26</f>
        <v>1657.4772229999999</v>
      </c>
      <c r="Q145" s="36">
        <f>SUMIFS(СВЦЭМ!$D$33:$D$776,СВЦЭМ!$A$33:$A$776,$A145,СВЦЭМ!$B$33:$B$776,Q$143)+'СЕТ СН'!$I$14+СВЦЭМ!$D$10+'СЕТ СН'!$I$6-'СЕТ СН'!$I$26</f>
        <v>1670.1813452400002</v>
      </c>
      <c r="R145" s="36">
        <f>SUMIFS(СВЦЭМ!$D$33:$D$776,СВЦЭМ!$A$33:$A$776,$A145,СВЦЭМ!$B$33:$B$776,R$143)+'СЕТ СН'!$I$14+СВЦЭМ!$D$10+'СЕТ СН'!$I$6-'СЕТ СН'!$I$26</f>
        <v>1677.0179217699997</v>
      </c>
      <c r="S145" s="36">
        <f>SUMIFS(СВЦЭМ!$D$33:$D$776,СВЦЭМ!$A$33:$A$776,$A145,СВЦЭМ!$B$33:$B$776,S$143)+'СЕТ СН'!$I$14+СВЦЭМ!$D$10+'СЕТ СН'!$I$6-'СЕТ СН'!$I$26</f>
        <v>1675.09342247</v>
      </c>
      <c r="T145" s="36">
        <f>SUMIFS(СВЦЭМ!$D$33:$D$776,СВЦЭМ!$A$33:$A$776,$A145,СВЦЭМ!$B$33:$B$776,T$143)+'СЕТ СН'!$I$14+СВЦЭМ!$D$10+'СЕТ СН'!$I$6-'СЕТ СН'!$I$26</f>
        <v>1627.1382555800001</v>
      </c>
      <c r="U145" s="36">
        <f>SUMIFS(СВЦЭМ!$D$33:$D$776,СВЦЭМ!$A$33:$A$776,$A145,СВЦЭМ!$B$33:$B$776,U$143)+'СЕТ СН'!$I$14+СВЦЭМ!$D$10+'СЕТ СН'!$I$6-'СЕТ СН'!$I$26</f>
        <v>1615.5976047300001</v>
      </c>
      <c r="V145" s="36">
        <f>SUMIFS(СВЦЭМ!$D$33:$D$776,СВЦЭМ!$A$33:$A$776,$A145,СВЦЭМ!$B$33:$B$776,V$143)+'СЕТ СН'!$I$14+СВЦЭМ!$D$10+'СЕТ СН'!$I$6-'СЕТ СН'!$I$26</f>
        <v>1635.1604369500001</v>
      </c>
      <c r="W145" s="36">
        <f>SUMIFS(СВЦЭМ!$D$33:$D$776,СВЦЭМ!$A$33:$A$776,$A145,СВЦЭМ!$B$33:$B$776,W$143)+'СЕТ СН'!$I$14+СВЦЭМ!$D$10+'СЕТ СН'!$I$6-'СЕТ СН'!$I$26</f>
        <v>1652.0711834099998</v>
      </c>
      <c r="X145" s="36">
        <f>SUMIFS(СВЦЭМ!$D$33:$D$776,СВЦЭМ!$A$33:$A$776,$A145,СВЦЭМ!$B$33:$B$776,X$143)+'СЕТ СН'!$I$14+СВЦЭМ!$D$10+'СЕТ СН'!$I$6-'СЕТ СН'!$I$26</f>
        <v>1669.16871296</v>
      </c>
      <c r="Y145" s="36">
        <f>SUMIFS(СВЦЭМ!$D$33:$D$776,СВЦЭМ!$A$33:$A$776,$A145,СВЦЭМ!$B$33:$B$776,Y$143)+'СЕТ СН'!$I$14+СВЦЭМ!$D$10+'СЕТ СН'!$I$6-'СЕТ СН'!$I$26</f>
        <v>1685.9569273399998</v>
      </c>
    </row>
    <row r="146" spans="1:25" ht="15.75" x14ac:dyDescent="0.2">
      <c r="A146" s="35">
        <f t="shared" ref="A146:A171" si="4">A145+1</f>
        <v>43499</v>
      </c>
      <c r="B146" s="36">
        <f>SUMIFS(СВЦЭМ!$D$33:$D$776,СВЦЭМ!$A$33:$A$776,$A146,СВЦЭМ!$B$33:$B$776,B$143)+'СЕТ СН'!$I$14+СВЦЭМ!$D$10+'СЕТ СН'!$I$6-'СЕТ СН'!$I$26</f>
        <v>1741.4936591699998</v>
      </c>
      <c r="C146" s="36">
        <f>SUMIFS(СВЦЭМ!$D$33:$D$776,СВЦЭМ!$A$33:$A$776,$A146,СВЦЭМ!$B$33:$B$776,C$143)+'СЕТ СН'!$I$14+СВЦЭМ!$D$10+'СЕТ СН'!$I$6-'СЕТ СН'!$I$26</f>
        <v>1787.3983017599999</v>
      </c>
      <c r="D146" s="36">
        <f>SUMIFS(СВЦЭМ!$D$33:$D$776,СВЦЭМ!$A$33:$A$776,$A146,СВЦЭМ!$B$33:$B$776,D$143)+'СЕТ СН'!$I$14+СВЦЭМ!$D$10+'СЕТ СН'!$I$6-'СЕТ СН'!$I$26</f>
        <v>1787.8175397099999</v>
      </c>
      <c r="E146" s="36">
        <f>SUMIFS(СВЦЭМ!$D$33:$D$776,СВЦЭМ!$A$33:$A$776,$A146,СВЦЭМ!$B$33:$B$776,E$143)+'СЕТ СН'!$I$14+СВЦЭМ!$D$10+'СЕТ СН'!$I$6-'СЕТ СН'!$I$26</f>
        <v>1802.6441685199998</v>
      </c>
      <c r="F146" s="36">
        <f>SUMIFS(СВЦЭМ!$D$33:$D$776,СВЦЭМ!$A$33:$A$776,$A146,СВЦЭМ!$B$33:$B$776,F$143)+'СЕТ СН'!$I$14+СВЦЭМ!$D$10+'СЕТ СН'!$I$6-'СЕТ СН'!$I$26</f>
        <v>1798.34816292</v>
      </c>
      <c r="G146" s="36">
        <f>SUMIFS(СВЦЭМ!$D$33:$D$776,СВЦЭМ!$A$33:$A$776,$A146,СВЦЭМ!$B$33:$B$776,G$143)+'СЕТ СН'!$I$14+СВЦЭМ!$D$10+'СЕТ СН'!$I$6-'СЕТ СН'!$I$26</f>
        <v>1793.6173799099997</v>
      </c>
      <c r="H146" s="36">
        <f>SUMIFS(СВЦЭМ!$D$33:$D$776,СВЦЭМ!$A$33:$A$776,$A146,СВЦЭМ!$B$33:$B$776,H$143)+'СЕТ СН'!$I$14+СВЦЭМ!$D$10+'СЕТ СН'!$I$6-'СЕТ СН'!$I$26</f>
        <v>1770.6863559399999</v>
      </c>
      <c r="I146" s="36">
        <f>SUMIFS(СВЦЭМ!$D$33:$D$776,СВЦЭМ!$A$33:$A$776,$A146,СВЦЭМ!$B$33:$B$776,I$143)+'СЕТ СН'!$I$14+СВЦЭМ!$D$10+'СЕТ СН'!$I$6-'СЕТ СН'!$I$26</f>
        <v>1760.62070232</v>
      </c>
      <c r="J146" s="36">
        <f>SUMIFS(СВЦЭМ!$D$33:$D$776,СВЦЭМ!$A$33:$A$776,$A146,СВЦЭМ!$B$33:$B$776,J$143)+'СЕТ СН'!$I$14+СВЦЭМ!$D$10+'СЕТ СН'!$I$6-'СЕТ СН'!$I$26</f>
        <v>1735.2524520299999</v>
      </c>
      <c r="K146" s="36">
        <f>SUMIFS(СВЦЭМ!$D$33:$D$776,СВЦЭМ!$A$33:$A$776,$A146,СВЦЭМ!$B$33:$B$776,K$143)+'СЕТ СН'!$I$14+СВЦЭМ!$D$10+'СЕТ СН'!$I$6-'СЕТ СН'!$I$26</f>
        <v>1699.2637083999998</v>
      </c>
      <c r="L146" s="36">
        <f>SUMIFS(СВЦЭМ!$D$33:$D$776,СВЦЭМ!$A$33:$A$776,$A146,СВЦЭМ!$B$33:$B$776,L$143)+'СЕТ СН'!$I$14+СВЦЭМ!$D$10+'СЕТ СН'!$I$6-'СЕТ СН'!$I$26</f>
        <v>1669.5423809899999</v>
      </c>
      <c r="M146" s="36">
        <f>SUMIFS(СВЦЭМ!$D$33:$D$776,СВЦЭМ!$A$33:$A$776,$A146,СВЦЭМ!$B$33:$B$776,M$143)+'СЕТ СН'!$I$14+СВЦЭМ!$D$10+'СЕТ СН'!$I$6-'СЕТ СН'!$I$26</f>
        <v>1674.9127742299997</v>
      </c>
      <c r="N146" s="36">
        <f>SUMIFS(СВЦЭМ!$D$33:$D$776,СВЦЭМ!$A$33:$A$776,$A146,СВЦЭМ!$B$33:$B$776,N$143)+'СЕТ СН'!$I$14+СВЦЭМ!$D$10+'СЕТ СН'!$I$6-'СЕТ СН'!$I$26</f>
        <v>1682.2405340699997</v>
      </c>
      <c r="O146" s="36">
        <f>SUMIFS(СВЦЭМ!$D$33:$D$776,СВЦЭМ!$A$33:$A$776,$A146,СВЦЭМ!$B$33:$B$776,O$143)+'СЕТ СН'!$I$14+СВЦЭМ!$D$10+'СЕТ СН'!$I$6-'СЕТ СН'!$I$26</f>
        <v>1666.4984991000001</v>
      </c>
      <c r="P146" s="36">
        <f>SUMIFS(СВЦЭМ!$D$33:$D$776,СВЦЭМ!$A$33:$A$776,$A146,СВЦЭМ!$B$33:$B$776,P$143)+'СЕТ СН'!$I$14+СВЦЭМ!$D$10+'СЕТ СН'!$I$6-'СЕТ СН'!$I$26</f>
        <v>1672.0860280299999</v>
      </c>
      <c r="Q146" s="36">
        <f>SUMIFS(СВЦЭМ!$D$33:$D$776,СВЦЭМ!$A$33:$A$776,$A146,СВЦЭМ!$B$33:$B$776,Q$143)+'СЕТ СН'!$I$14+СВЦЭМ!$D$10+'СЕТ СН'!$I$6-'СЕТ СН'!$I$26</f>
        <v>1688.6381274400001</v>
      </c>
      <c r="R146" s="36">
        <f>SUMIFS(СВЦЭМ!$D$33:$D$776,СВЦЭМ!$A$33:$A$776,$A146,СВЦЭМ!$B$33:$B$776,R$143)+'СЕТ СН'!$I$14+СВЦЭМ!$D$10+'СЕТ СН'!$I$6-'СЕТ СН'!$I$26</f>
        <v>1671.8914467599998</v>
      </c>
      <c r="S146" s="36">
        <f>SUMIFS(СВЦЭМ!$D$33:$D$776,СВЦЭМ!$A$33:$A$776,$A146,СВЦЭМ!$B$33:$B$776,S$143)+'СЕТ СН'!$I$14+СВЦЭМ!$D$10+'СЕТ СН'!$I$6-'СЕТ СН'!$I$26</f>
        <v>1657.5810529099999</v>
      </c>
      <c r="T146" s="36">
        <f>SUMIFS(СВЦЭМ!$D$33:$D$776,СВЦЭМ!$A$33:$A$776,$A146,СВЦЭМ!$B$33:$B$776,T$143)+'СЕТ СН'!$I$14+СВЦЭМ!$D$10+'СЕТ СН'!$I$6-'СЕТ СН'!$I$26</f>
        <v>1620.04701449</v>
      </c>
      <c r="U146" s="36">
        <f>SUMIFS(СВЦЭМ!$D$33:$D$776,СВЦЭМ!$A$33:$A$776,$A146,СВЦЭМ!$B$33:$B$776,U$143)+'СЕТ СН'!$I$14+СВЦЭМ!$D$10+'СЕТ СН'!$I$6-'СЕТ СН'!$I$26</f>
        <v>1606.61615553</v>
      </c>
      <c r="V146" s="36">
        <f>SUMIFS(СВЦЭМ!$D$33:$D$776,СВЦЭМ!$A$33:$A$776,$A146,СВЦЭМ!$B$33:$B$776,V$143)+'СЕТ СН'!$I$14+СВЦЭМ!$D$10+'СЕТ СН'!$I$6-'СЕТ СН'!$I$26</f>
        <v>1611.2064593099999</v>
      </c>
      <c r="W146" s="36">
        <f>SUMIFS(СВЦЭМ!$D$33:$D$776,СВЦЭМ!$A$33:$A$776,$A146,СВЦЭМ!$B$33:$B$776,W$143)+'СЕТ СН'!$I$14+СВЦЭМ!$D$10+'СЕТ СН'!$I$6-'СЕТ СН'!$I$26</f>
        <v>1638.1923949100001</v>
      </c>
      <c r="X146" s="36">
        <f>SUMIFS(СВЦЭМ!$D$33:$D$776,СВЦЭМ!$A$33:$A$776,$A146,СВЦЭМ!$B$33:$B$776,X$143)+'СЕТ СН'!$I$14+СВЦЭМ!$D$10+'СЕТ СН'!$I$6-'СЕТ СН'!$I$26</f>
        <v>1660.2858755100001</v>
      </c>
      <c r="Y146" s="36">
        <f>SUMIFS(СВЦЭМ!$D$33:$D$776,СВЦЭМ!$A$33:$A$776,$A146,СВЦЭМ!$B$33:$B$776,Y$143)+'СЕТ СН'!$I$14+СВЦЭМ!$D$10+'СЕТ СН'!$I$6-'СЕТ СН'!$I$26</f>
        <v>1696.7971377499998</v>
      </c>
    </row>
    <row r="147" spans="1:25" ht="15.75" x14ac:dyDescent="0.2">
      <c r="A147" s="35">
        <f t="shared" si="4"/>
        <v>43500</v>
      </c>
      <c r="B147" s="36">
        <f>SUMIFS(СВЦЭМ!$D$33:$D$776,СВЦЭМ!$A$33:$A$776,$A147,СВЦЭМ!$B$33:$B$776,B$143)+'СЕТ СН'!$I$14+СВЦЭМ!$D$10+'СЕТ СН'!$I$6-'СЕТ СН'!$I$26</f>
        <v>1773.6649229300001</v>
      </c>
      <c r="C147" s="36">
        <f>SUMIFS(СВЦЭМ!$D$33:$D$776,СВЦЭМ!$A$33:$A$776,$A147,СВЦЭМ!$B$33:$B$776,C$143)+'СЕТ СН'!$I$14+СВЦЭМ!$D$10+'СЕТ СН'!$I$6-'СЕТ СН'!$I$26</f>
        <v>1804.5391435500001</v>
      </c>
      <c r="D147" s="36">
        <f>SUMIFS(СВЦЭМ!$D$33:$D$776,СВЦЭМ!$A$33:$A$776,$A147,СВЦЭМ!$B$33:$B$776,D$143)+'СЕТ СН'!$I$14+СВЦЭМ!$D$10+'СЕТ СН'!$I$6-'СЕТ СН'!$I$26</f>
        <v>1842.1648577199999</v>
      </c>
      <c r="E147" s="36">
        <f>SUMIFS(СВЦЭМ!$D$33:$D$776,СВЦЭМ!$A$33:$A$776,$A147,СВЦЭМ!$B$33:$B$776,E$143)+'СЕТ СН'!$I$14+СВЦЭМ!$D$10+'СЕТ СН'!$I$6-'СЕТ СН'!$I$26</f>
        <v>1864.9065500900001</v>
      </c>
      <c r="F147" s="36">
        <f>SUMIFS(СВЦЭМ!$D$33:$D$776,СВЦЭМ!$A$33:$A$776,$A147,СВЦЭМ!$B$33:$B$776,F$143)+'СЕТ СН'!$I$14+СВЦЭМ!$D$10+'СЕТ СН'!$I$6-'СЕТ СН'!$I$26</f>
        <v>1864.5828665499998</v>
      </c>
      <c r="G147" s="36">
        <f>SUMIFS(СВЦЭМ!$D$33:$D$776,СВЦЭМ!$A$33:$A$776,$A147,СВЦЭМ!$B$33:$B$776,G$143)+'СЕТ СН'!$I$14+СВЦЭМ!$D$10+'СЕТ СН'!$I$6-'СЕТ СН'!$I$26</f>
        <v>1848.1694949299999</v>
      </c>
      <c r="H147" s="36">
        <f>SUMIFS(СВЦЭМ!$D$33:$D$776,СВЦЭМ!$A$33:$A$776,$A147,СВЦЭМ!$B$33:$B$776,H$143)+'СЕТ СН'!$I$14+СВЦЭМ!$D$10+'СЕТ СН'!$I$6-'СЕТ СН'!$I$26</f>
        <v>1799.38108848</v>
      </c>
      <c r="I147" s="36">
        <f>SUMIFS(СВЦЭМ!$D$33:$D$776,СВЦЭМ!$A$33:$A$776,$A147,СВЦЭМ!$B$33:$B$776,I$143)+'СЕТ СН'!$I$14+СВЦЭМ!$D$10+'СЕТ СН'!$I$6-'СЕТ СН'!$I$26</f>
        <v>1768.61514003</v>
      </c>
      <c r="J147" s="36">
        <f>SUMIFS(СВЦЭМ!$D$33:$D$776,СВЦЭМ!$A$33:$A$776,$A147,СВЦЭМ!$B$33:$B$776,J$143)+'СЕТ СН'!$I$14+СВЦЭМ!$D$10+'СЕТ СН'!$I$6-'СЕТ СН'!$I$26</f>
        <v>1735.0416621999998</v>
      </c>
      <c r="K147" s="36">
        <f>SUMIFS(СВЦЭМ!$D$33:$D$776,СВЦЭМ!$A$33:$A$776,$A147,СВЦЭМ!$B$33:$B$776,K$143)+'СЕТ СН'!$I$14+СВЦЭМ!$D$10+'СЕТ СН'!$I$6-'СЕТ СН'!$I$26</f>
        <v>1732.0066447700001</v>
      </c>
      <c r="L147" s="36">
        <f>SUMIFS(СВЦЭМ!$D$33:$D$776,СВЦЭМ!$A$33:$A$776,$A147,СВЦЭМ!$B$33:$B$776,L$143)+'СЕТ СН'!$I$14+СВЦЭМ!$D$10+'СЕТ СН'!$I$6-'СЕТ СН'!$I$26</f>
        <v>1724.7242220899998</v>
      </c>
      <c r="M147" s="36">
        <f>SUMIFS(СВЦЭМ!$D$33:$D$776,СВЦЭМ!$A$33:$A$776,$A147,СВЦЭМ!$B$33:$B$776,M$143)+'СЕТ СН'!$I$14+СВЦЭМ!$D$10+'СЕТ СН'!$I$6-'СЕТ СН'!$I$26</f>
        <v>1736.8522112400001</v>
      </c>
      <c r="N147" s="36">
        <f>SUMIFS(СВЦЭМ!$D$33:$D$776,СВЦЭМ!$A$33:$A$776,$A147,СВЦЭМ!$B$33:$B$776,N$143)+'СЕТ СН'!$I$14+СВЦЭМ!$D$10+'СЕТ СН'!$I$6-'СЕТ СН'!$I$26</f>
        <v>1655.36722534</v>
      </c>
      <c r="O147" s="36">
        <f>SUMIFS(СВЦЭМ!$D$33:$D$776,СВЦЭМ!$A$33:$A$776,$A147,СВЦЭМ!$B$33:$B$776,O$143)+'СЕТ СН'!$I$14+СВЦЭМ!$D$10+'СЕТ СН'!$I$6-'СЕТ СН'!$I$26</f>
        <v>1624.0493445000002</v>
      </c>
      <c r="P147" s="36">
        <f>SUMIFS(СВЦЭМ!$D$33:$D$776,СВЦЭМ!$A$33:$A$776,$A147,СВЦЭМ!$B$33:$B$776,P$143)+'СЕТ СН'!$I$14+СВЦЭМ!$D$10+'СЕТ СН'!$I$6-'СЕТ СН'!$I$26</f>
        <v>1629.3090216400001</v>
      </c>
      <c r="Q147" s="36">
        <f>SUMIFS(СВЦЭМ!$D$33:$D$776,СВЦЭМ!$A$33:$A$776,$A147,СВЦЭМ!$B$33:$B$776,Q$143)+'СЕТ СН'!$I$14+СВЦЭМ!$D$10+'СЕТ СН'!$I$6-'СЕТ СН'!$I$26</f>
        <v>1660.6613265599999</v>
      </c>
      <c r="R147" s="36">
        <f>SUMIFS(СВЦЭМ!$D$33:$D$776,СВЦЭМ!$A$33:$A$776,$A147,СВЦЭМ!$B$33:$B$776,R$143)+'СЕТ СН'!$I$14+СВЦЭМ!$D$10+'СЕТ СН'!$I$6-'СЕТ СН'!$I$26</f>
        <v>1662.99327352</v>
      </c>
      <c r="S147" s="36">
        <f>SUMIFS(СВЦЭМ!$D$33:$D$776,СВЦЭМ!$A$33:$A$776,$A147,СВЦЭМ!$B$33:$B$776,S$143)+'СЕТ СН'!$I$14+СВЦЭМ!$D$10+'СЕТ СН'!$I$6-'СЕТ СН'!$I$26</f>
        <v>1630.2669770299999</v>
      </c>
      <c r="T147" s="36">
        <f>SUMIFS(СВЦЭМ!$D$33:$D$776,СВЦЭМ!$A$33:$A$776,$A147,СВЦЭМ!$B$33:$B$776,T$143)+'СЕТ СН'!$I$14+СВЦЭМ!$D$10+'СЕТ СН'!$I$6-'СЕТ СН'!$I$26</f>
        <v>1606.51881314</v>
      </c>
      <c r="U147" s="36">
        <f>SUMIFS(СВЦЭМ!$D$33:$D$776,СВЦЭМ!$A$33:$A$776,$A147,СВЦЭМ!$B$33:$B$776,U$143)+'СЕТ СН'!$I$14+СВЦЭМ!$D$10+'СЕТ СН'!$I$6-'СЕТ СН'!$I$26</f>
        <v>1611.1594434799999</v>
      </c>
      <c r="V147" s="36">
        <f>SUMIFS(СВЦЭМ!$D$33:$D$776,СВЦЭМ!$A$33:$A$776,$A147,СВЦЭМ!$B$33:$B$776,V$143)+'СЕТ СН'!$I$14+СВЦЭМ!$D$10+'СЕТ СН'!$I$6-'СЕТ СН'!$I$26</f>
        <v>1622.7538137199999</v>
      </c>
      <c r="W147" s="36">
        <f>SUMIFS(СВЦЭМ!$D$33:$D$776,СВЦЭМ!$A$33:$A$776,$A147,СВЦЭМ!$B$33:$B$776,W$143)+'СЕТ СН'!$I$14+СВЦЭМ!$D$10+'СЕТ СН'!$I$6-'СЕТ СН'!$I$26</f>
        <v>1644.8373607499998</v>
      </c>
      <c r="X147" s="36">
        <f>SUMIFS(СВЦЭМ!$D$33:$D$776,СВЦЭМ!$A$33:$A$776,$A147,СВЦЭМ!$B$33:$B$776,X$143)+'СЕТ СН'!$I$14+СВЦЭМ!$D$10+'СЕТ СН'!$I$6-'СЕТ СН'!$I$26</f>
        <v>1669.0069816999999</v>
      </c>
      <c r="Y147" s="36">
        <f>SUMIFS(СВЦЭМ!$D$33:$D$776,СВЦЭМ!$A$33:$A$776,$A147,СВЦЭМ!$B$33:$B$776,Y$143)+'СЕТ СН'!$I$14+СВЦЭМ!$D$10+'СЕТ СН'!$I$6-'СЕТ СН'!$I$26</f>
        <v>1688.5435947999999</v>
      </c>
    </row>
    <row r="148" spans="1:25" ht="15.75" x14ac:dyDescent="0.2">
      <c r="A148" s="35">
        <f t="shared" si="4"/>
        <v>43501</v>
      </c>
      <c r="B148" s="36">
        <f>SUMIFS(СВЦЭМ!$D$33:$D$776,СВЦЭМ!$A$33:$A$776,$A148,СВЦЭМ!$B$33:$B$776,B$143)+'СЕТ СН'!$I$14+СВЦЭМ!$D$10+'СЕТ СН'!$I$6-'СЕТ СН'!$I$26</f>
        <v>1787.9114835099999</v>
      </c>
      <c r="C148" s="36">
        <f>SUMIFS(СВЦЭМ!$D$33:$D$776,СВЦЭМ!$A$33:$A$776,$A148,СВЦЭМ!$B$33:$B$776,C$143)+'СЕТ СН'!$I$14+СВЦЭМ!$D$10+'СЕТ СН'!$I$6-'СЕТ СН'!$I$26</f>
        <v>1818.4216783399997</v>
      </c>
      <c r="D148" s="36">
        <f>SUMIFS(СВЦЭМ!$D$33:$D$776,СВЦЭМ!$A$33:$A$776,$A148,СВЦЭМ!$B$33:$B$776,D$143)+'СЕТ СН'!$I$14+СВЦЭМ!$D$10+'СЕТ СН'!$I$6-'СЕТ СН'!$I$26</f>
        <v>1837.06856853</v>
      </c>
      <c r="E148" s="36">
        <f>SUMIFS(СВЦЭМ!$D$33:$D$776,СВЦЭМ!$A$33:$A$776,$A148,СВЦЭМ!$B$33:$B$776,E$143)+'СЕТ СН'!$I$14+СВЦЭМ!$D$10+'СЕТ СН'!$I$6-'СЕТ СН'!$I$26</f>
        <v>1834.16734593</v>
      </c>
      <c r="F148" s="36">
        <f>SUMIFS(СВЦЭМ!$D$33:$D$776,СВЦЭМ!$A$33:$A$776,$A148,СВЦЭМ!$B$33:$B$776,F$143)+'СЕТ СН'!$I$14+СВЦЭМ!$D$10+'СЕТ СН'!$I$6-'СЕТ СН'!$I$26</f>
        <v>1830.88324268</v>
      </c>
      <c r="G148" s="36">
        <f>SUMIFS(СВЦЭМ!$D$33:$D$776,СВЦЭМ!$A$33:$A$776,$A148,СВЦЭМ!$B$33:$B$776,G$143)+'СЕТ СН'!$I$14+СВЦЭМ!$D$10+'СЕТ СН'!$I$6-'СЕТ СН'!$I$26</f>
        <v>1807.4248155400001</v>
      </c>
      <c r="H148" s="36">
        <f>SUMIFS(СВЦЭМ!$D$33:$D$776,СВЦЭМ!$A$33:$A$776,$A148,СВЦЭМ!$B$33:$B$776,H$143)+'СЕТ СН'!$I$14+СВЦЭМ!$D$10+'СЕТ СН'!$I$6-'СЕТ СН'!$I$26</f>
        <v>1758.1599139599998</v>
      </c>
      <c r="I148" s="36">
        <f>SUMIFS(СВЦЭМ!$D$33:$D$776,СВЦЭМ!$A$33:$A$776,$A148,СВЦЭМ!$B$33:$B$776,I$143)+'СЕТ СН'!$I$14+СВЦЭМ!$D$10+'СЕТ СН'!$I$6-'СЕТ СН'!$I$26</f>
        <v>1748.8517487999998</v>
      </c>
      <c r="J148" s="36">
        <f>SUMIFS(СВЦЭМ!$D$33:$D$776,СВЦЭМ!$A$33:$A$776,$A148,СВЦЭМ!$B$33:$B$776,J$143)+'СЕТ СН'!$I$14+СВЦЭМ!$D$10+'СЕТ СН'!$I$6-'СЕТ СН'!$I$26</f>
        <v>1723.5573634100001</v>
      </c>
      <c r="K148" s="36">
        <f>SUMIFS(СВЦЭМ!$D$33:$D$776,СВЦЭМ!$A$33:$A$776,$A148,СВЦЭМ!$B$33:$B$776,K$143)+'СЕТ СН'!$I$14+СВЦЭМ!$D$10+'СЕТ СН'!$I$6-'СЕТ СН'!$I$26</f>
        <v>1727.5751688800001</v>
      </c>
      <c r="L148" s="36">
        <f>SUMIFS(СВЦЭМ!$D$33:$D$776,СВЦЭМ!$A$33:$A$776,$A148,СВЦЭМ!$B$33:$B$776,L$143)+'СЕТ СН'!$I$14+СВЦЭМ!$D$10+'СЕТ СН'!$I$6-'СЕТ СН'!$I$26</f>
        <v>1728.32672</v>
      </c>
      <c r="M148" s="36">
        <f>SUMIFS(СВЦЭМ!$D$33:$D$776,СВЦЭМ!$A$33:$A$776,$A148,СВЦЭМ!$B$33:$B$776,M$143)+'СЕТ СН'!$I$14+СВЦЭМ!$D$10+'СЕТ СН'!$I$6-'СЕТ СН'!$I$26</f>
        <v>1734.1468931300001</v>
      </c>
      <c r="N148" s="36">
        <f>SUMIFS(СВЦЭМ!$D$33:$D$776,СВЦЭМ!$A$33:$A$776,$A148,СВЦЭМ!$B$33:$B$776,N$143)+'СЕТ СН'!$I$14+СВЦЭМ!$D$10+'СЕТ СН'!$I$6-'СЕТ СН'!$I$26</f>
        <v>1710.3967209299999</v>
      </c>
      <c r="O148" s="36">
        <f>SUMIFS(СВЦЭМ!$D$33:$D$776,СВЦЭМ!$A$33:$A$776,$A148,СВЦЭМ!$B$33:$B$776,O$143)+'СЕТ СН'!$I$14+СВЦЭМ!$D$10+'СЕТ СН'!$I$6-'СЕТ СН'!$I$26</f>
        <v>1678.6536526800001</v>
      </c>
      <c r="P148" s="36">
        <f>SUMIFS(СВЦЭМ!$D$33:$D$776,СВЦЭМ!$A$33:$A$776,$A148,СВЦЭМ!$B$33:$B$776,P$143)+'СЕТ СН'!$I$14+СВЦЭМ!$D$10+'СЕТ СН'!$I$6-'СЕТ СН'!$I$26</f>
        <v>1684.5075851399997</v>
      </c>
      <c r="Q148" s="36">
        <f>SUMIFS(СВЦЭМ!$D$33:$D$776,СВЦЭМ!$A$33:$A$776,$A148,СВЦЭМ!$B$33:$B$776,Q$143)+'СЕТ СН'!$I$14+СВЦЭМ!$D$10+'СЕТ СН'!$I$6-'СЕТ СН'!$I$26</f>
        <v>1698.4534477100001</v>
      </c>
      <c r="R148" s="36">
        <f>SUMIFS(СВЦЭМ!$D$33:$D$776,СВЦЭМ!$A$33:$A$776,$A148,СВЦЭМ!$B$33:$B$776,R$143)+'СЕТ СН'!$I$14+СВЦЭМ!$D$10+'СЕТ СН'!$I$6-'СЕТ СН'!$I$26</f>
        <v>1688.4481480499999</v>
      </c>
      <c r="S148" s="36">
        <f>SUMIFS(СВЦЭМ!$D$33:$D$776,СВЦЭМ!$A$33:$A$776,$A148,СВЦЭМ!$B$33:$B$776,S$143)+'СЕТ СН'!$I$14+СВЦЭМ!$D$10+'СЕТ СН'!$I$6-'СЕТ СН'!$I$26</f>
        <v>1687.7493613000001</v>
      </c>
      <c r="T148" s="36">
        <f>SUMIFS(СВЦЭМ!$D$33:$D$776,СВЦЭМ!$A$33:$A$776,$A148,СВЦЭМ!$B$33:$B$776,T$143)+'СЕТ СН'!$I$14+СВЦЭМ!$D$10+'СЕТ СН'!$I$6-'СЕТ СН'!$I$26</f>
        <v>1640.34764795</v>
      </c>
      <c r="U148" s="36">
        <f>SUMIFS(СВЦЭМ!$D$33:$D$776,СВЦЭМ!$A$33:$A$776,$A148,СВЦЭМ!$B$33:$B$776,U$143)+'СЕТ СН'!$I$14+СВЦЭМ!$D$10+'СЕТ СН'!$I$6-'СЕТ СН'!$I$26</f>
        <v>1654.88671075</v>
      </c>
      <c r="V148" s="36">
        <f>SUMIFS(СВЦЭМ!$D$33:$D$776,СВЦЭМ!$A$33:$A$776,$A148,СВЦЭМ!$B$33:$B$776,V$143)+'СЕТ СН'!$I$14+СВЦЭМ!$D$10+'СЕТ СН'!$I$6-'СЕТ СН'!$I$26</f>
        <v>1674.3103194099999</v>
      </c>
      <c r="W148" s="36">
        <f>SUMIFS(СВЦЭМ!$D$33:$D$776,СВЦЭМ!$A$33:$A$776,$A148,СВЦЭМ!$B$33:$B$776,W$143)+'СЕТ СН'!$I$14+СВЦЭМ!$D$10+'СЕТ СН'!$I$6-'СЕТ СН'!$I$26</f>
        <v>1687.66469521</v>
      </c>
      <c r="X148" s="36">
        <f>SUMIFS(СВЦЭМ!$D$33:$D$776,СВЦЭМ!$A$33:$A$776,$A148,СВЦЭМ!$B$33:$B$776,X$143)+'СЕТ СН'!$I$14+СВЦЭМ!$D$10+'СЕТ СН'!$I$6-'СЕТ СН'!$I$26</f>
        <v>1713.6624726199998</v>
      </c>
      <c r="Y148" s="36">
        <f>SUMIFS(СВЦЭМ!$D$33:$D$776,СВЦЭМ!$A$33:$A$776,$A148,СВЦЭМ!$B$33:$B$776,Y$143)+'СЕТ СН'!$I$14+СВЦЭМ!$D$10+'СЕТ СН'!$I$6-'СЕТ СН'!$I$26</f>
        <v>1728.8849635000001</v>
      </c>
    </row>
    <row r="149" spans="1:25" ht="15.75" x14ac:dyDescent="0.2">
      <c r="A149" s="35">
        <f t="shared" si="4"/>
        <v>43502</v>
      </c>
      <c r="B149" s="36">
        <f>SUMIFS(СВЦЭМ!$D$33:$D$776,СВЦЭМ!$A$33:$A$776,$A149,СВЦЭМ!$B$33:$B$776,B$143)+'СЕТ СН'!$I$14+СВЦЭМ!$D$10+'СЕТ СН'!$I$6-'СЕТ СН'!$I$26</f>
        <v>1773.7068741499997</v>
      </c>
      <c r="C149" s="36">
        <f>SUMIFS(СВЦЭМ!$D$33:$D$776,СВЦЭМ!$A$33:$A$776,$A149,СВЦЭМ!$B$33:$B$776,C$143)+'СЕТ СН'!$I$14+СВЦЭМ!$D$10+'СЕТ СН'!$I$6-'СЕТ СН'!$I$26</f>
        <v>1805.5855195199997</v>
      </c>
      <c r="D149" s="36">
        <f>SUMIFS(СВЦЭМ!$D$33:$D$776,СВЦЭМ!$A$33:$A$776,$A149,СВЦЭМ!$B$33:$B$776,D$143)+'СЕТ СН'!$I$14+СВЦЭМ!$D$10+'СЕТ СН'!$I$6-'СЕТ СН'!$I$26</f>
        <v>1816.0892406399998</v>
      </c>
      <c r="E149" s="36">
        <f>SUMIFS(СВЦЭМ!$D$33:$D$776,СВЦЭМ!$A$33:$A$776,$A149,СВЦЭМ!$B$33:$B$776,E$143)+'СЕТ СН'!$I$14+СВЦЭМ!$D$10+'СЕТ СН'!$I$6-'СЕТ СН'!$I$26</f>
        <v>1816.7945533900001</v>
      </c>
      <c r="F149" s="36">
        <f>SUMIFS(СВЦЭМ!$D$33:$D$776,СВЦЭМ!$A$33:$A$776,$A149,СВЦЭМ!$B$33:$B$776,F$143)+'СЕТ СН'!$I$14+СВЦЭМ!$D$10+'СЕТ СН'!$I$6-'СЕТ СН'!$I$26</f>
        <v>1813.3350689999997</v>
      </c>
      <c r="G149" s="36">
        <f>SUMIFS(СВЦЭМ!$D$33:$D$776,СВЦЭМ!$A$33:$A$776,$A149,СВЦЭМ!$B$33:$B$776,G$143)+'СЕТ СН'!$I$14+СВЦЭМ!$D$10+'СЕТ СН'!$I$6-'СЕТ СН'!$I$26</f>
        <v>1783.7800422699997</v>
      </c>
      <c r="H149" s="36">
        <f>SUMIFS(СВЦЭМ!$D$33:$D$776,СВЦЭМ!$A$33:$A$776,$A149,СВЦЭМ!$B$33:$B$776,H$143)+'СЕТ СН'!$I$14+СВЦЭМ!$D$10+'СЕТ СН'!$I$6-'СЕТ СН'!$I$26</f>
        <v>1746.77794735</v>
      </c>
      <c r="I149" s="36">
        <f>SUMIFS(СВЦЭМ!$D$33:$D$776,СВЦЭМ!$A$33:$A$776,$A149,СВЦЭМ!$B$33:$B$776,I$143)+'СЕТ СН'!$I$14+СВЦЭМ!$D$10+'СЕТ СН'!$I$6-'СЕТ СН'!$I$26</f>
        <v>1719.42957669</v>
      </c>
      <c r="J149" s="36">
        <f>SUMIFS(СВЦЭМ!$D$33:$D$776,СВЦЭМ!$A$33:$A$776,$A149,СВЦЭМ!$B$33:$B$776,J$143)+'СЕТ СН'!$I$14+СВЦЭМ!$D$10+'СЕТ СН'!$I$6-'СЕТ СН'!$I$26</f>
        <v>1735.6661982299997</v>
      </c>
      <c r="K149" s="36">
        <f>SUMIFS(СВЦЭМ!$D$33:$D$776,СВЦЭМ!$A$33:$A$776,$A149,СВЦЭМ!$B$33:$B$776,K$143)+'СЕТ СН'!$I$14+СВЦЭМ!$D$10+'СЕТ СН'!$I$6-'СЕТ СН'!$I$26</f>
        <v>1732.1020946499998</v>
      </c>
      <c r="L149" s="36">
        <f>SUMIFS(СВЦЭМ!$D$33:$D$776,СВЦЭМ!$A$33:$A$776,$A149,СВЦЭМ!$B$33:$B$776,L$143)+'СЕТ СН'!$I$14+СВЦЭМ!$D$10+'СЕТ СН'!$I$6-'СЕТ СН'!$I$26</f>
        <v>1741.13368188</v>
      </c>
      <c r="M149" s="36">
        <f>SUMIFS(СВЦЭМ!$D$33:$D$776,СВЦЭМ!$A$33:$A$776,$A149,СВЦЭМ!$B$33:$B$776,M$143)+'СЕТ СН'!$I$14+СВЦЭМ!$D$10+'СЕТ СН'!$I$6-'СЕТ СН'!$I$26</f>
        <v>1743.3090645699999</v>
      </c>
      <c r="N149" s="36">
        <f>SUMIFS(СВЦЭМ!$D$33:$D$776,СВЦЭМ!$A$33:$A$776,$A149,СВЦЭМ!$B$33:$B$776,N$143)+'СЕТ СН'!$I$14+СВЦЭМ!$D$10+'СЕТ СН'!$I$6-'СЕТ СН'!$I$26</f>
        <v>1727.2258924100001</v>
      </c>
      <c r="O149" s="36">
        <f>SUMIFS(СВЦЭМ!$D$33:$D$776,СВЦЭМ!$A$33:$A$776,$A149,СВЦЭМ!$B$33:$B$776,O$143)+'СЕТ СН'!$I$14+СВЦЭМ!$D$10+'СЕТ СН'!$I$6-'СЕТ СН'!$I$26</f>
        <v>1699.6380421200001</v>
      </c>
      <c r="P149" s="36">
        <f>SUMIFS(СВЦЭМ!$D$33:$D$776,СВЦЭМ!$A$33:$A$776,$A149,СВЦЭМ!$B$33:$B$776,P$143)+'СЕТ СН'!$I$14+СВЦЭМ!$D$10+'СЕТ СН'!$I$6-'СЕТ СН'!$I$26</f>
        <v>1696.85551197</v>
      </c>
      <c r="Q149" s="36">
        <f>SUMIFS(СВЦЭМ!$D$33:$D$776,СВЦЭМ!$A$33:$A$776,$A149,СВЦЭМ!$B$33:$B$776,Q$143)+'СЕТ СН'!$I$14+СВЦЭМ!$D$10+'СЕТ СН'!$I$6-'СЕТ СН'!$I$26</f>
        <v>1700.89305896</v>
      </c>
      <c r="R149" s="36">
        <f>SUMIFS(СВЦЭМ!$D$33:$D$776,СВЦЭМ!$A$33:$A$776,$A149,СВЦЭМ!$B$33:$B$776,R$143)+'СЕТ СН'!$I$14+СВЦЭМ!$D$10+'СЕТ СН'!$I$6-'СЕТ СН'!$I$26</f>
        <v>1693.3498226699999</v>
      </c>
      <c r="S149" s="36">
        <f>SUMIFS(СВЦЭМ!$D$33:$D$776,СВЦЭМ!$A$33:$A$776,$A149,СВЦЭМ!$B$33:$B$776,S$143)+'СЕТ СН'!$I$14+СВЦЭМ!$D$10+'СЕТ СН'!$I$6-'СЕТ СН'!$I$26</f>
        <v>1700.76108892</v>
      </c>
      <c r="T149" s="36">
        <f>SUMIFS(СВЦЭМ!$D$33:$D$776,СВЦЭМ!$A$33:$A$776,$A149,СВЦЭМ!$B$33:$B$776,T$143)+'СЕТ СН'!$I$14+СВЦЭМ!$D$10+'СЕТ СН'!$I$6-'СЕТ СН'!$I$26</f>
        <v>1674.89123595</v>
      </c>
      <c r="U149" s="36">
        <f>SUMIFS(СВЦЭМ!$D$33:$D$776,СВЦЭМ!$A$33:$A$776,$A149,СВЦЭМ!$B$33:$B$776,U$143)+'СЕТ СН'!$I$14+СВЦЭМ!$D$10+'СЕТ СН'!$I$6-'СЕТ СН'!$I$26</f>
        <v>1678.3427739599997</v>
      </c>
      <c r="V149" s="36">
        <f>SUMIFS(СВЦЭМ!$D$33:$D$776,СВЦЭМ!$A$33:$A$776,$A149,СВЦЭМ!$B$33:$B$776,V$143)+'СЕТ СН'!$I$14+СВЦЭМ!$D$10+'СЕТ СН'!$I$6-'СЕТ СН'!$I$26</f>
        <v>1700.8864888799999</v>
      </c>
      <c r="W149" s="36">
        <f>SUMIFS(СВЦЭМ!$D$33:$D$776,СВЦЭМ!$A$33:$A$776,$A149,СВЦЭМ!$B$33:$B$776,W$143)+'СЕТ СН'!$I$14+СВЦЭМ!$D$10+'СЕТ СН'!$I$6-'СЕТ СН'!$I$26</f>
        <v>1712.8493731200001</v>
      </c>
      <c r="X149" s="36">
        <f>SUMIFS(СВЦЭМ!$D$33:$D$776,СВЦЭМ!$A$33:$A$776,$A149,СВЦЭМ!$B$33:$B$776,X$143)+'СЕТ СН'!$I$14+СВЦЭМ!$D$10+'СЕТ СН'!$I$6-'СЕТ СН'!$I$26</f>
        <v>1738.4262614300001</v>
      </c>
      <c r="Y149" s="36">
        <f>SUMIFS(СВЦЭМ!$D$33:$D$776,СВЦЭМ!$A$33:$A$776,$A149,СВЦЭМ!$B$33:$B$776,Y$143)+'СЕТ СН'!$I$14+СВЦЭМ!$D$10+'СЕТ СН'!$I$6-'СЕТ СН'!$I$26</f>
        <v>1772.4707715700001</v>
      </c>
    </row>
    <row r="150" spans="1:25" ht="15.75" x14ac:dyDescent="0.2">
      <c r="A150" s="35">
        <f t="shared" si="4"/>
        <v>43503</v>
      </c>
      <c r="B150" s="36">
        <f>SUMIFS(СВЦЭМ!$D$33:$D$776,СВЦЭМ!$A$33:$A$776,$A150,СВЦЭМ!$B$33:$B$776,B$143)+'СЕТ СН'!$I$14+СВЦЭМ!$D$10+'СЕТ СН'!$I$6-'СЕТ СН'!$I$26</f>
        <v>1801.7197960999997</v>
      </c>
      <c r="C150" s="36">
        <f>SUMIFS(СВЦЭМ!$D$33:$D$776,СВЦЭМ!$A$33:$A$776,$A150,СВЦЭМ!$B$33:$B$776,C$143)+'СЕТ СН'!$I$14+СВЦЭМ!$D$10+'СЕТ СН'!$I$6-'СЕТ СН'!$I$26</f>
        <v>1821.3972510499998</v>
      </c>
      <c r="D150" s="36">
        <f>SUMIFS(СВЦЭМ!$D$33:$D$776,СВЦЭМ!$A$33:$A$776,$A150,СВЦЭМ!$B$33:$B$776,D$143)+'СЕТ СН'!$I$14+СВЦЭМ!$D$10+'СЕТ СН'!$I$6-'СЕТ СН'!$I$26</f>
        <v>1841.53790325</v>
      </c>
      <c r="E150" s="36">
        <f>SUMIFS(СВЦЭМ!$D$33:$D$776,СВЦЭМ!$A$33:$A$776,$A150,СВЦЭМ!$B$33:$B$776,E$143)+'СЕТ СН'!$I$14+СВЦЭМ!$D$10+'СЕТ СН'!$I$6-'СЕТ СН'!$I$26</f>
        <v>1868.21080024</v>
      </c>
      <c r="F150" s="36">
        <f>SUMIFS(СВЦЭМ!$D$33:$D$776,СВЦЭМ!$A$33:$A$776,$A150,СВЦЭМ!$B$33:$B$776,F$143)+'СЕТ СН'!$I$14+СВЦЭМ!$D$10+'СЕТ СН'!$I$6-'СЕТ СН'!$I$26</f>
        <v>1848.5512483399998</v>
      </c>
      <c r="G150" s="36">
        <f>SUMIFS(СВЦЭМ!$D$33:$D$776,СВЦЭМ!$A$33:$A$776,$A150,СВЦЭМ!$B$33:$B$776,G$143)+'СЕТ СН'!$I$14+СВЦЭМ!$D$10+'СЕТ СН'!$I$6-'СЕТ СН'!$I$26</f>
        <v>1833.2628970999999</v>
      </c>
      <c r="H150" s="36">
        <f>SUMIFS(СВЦЭМ!$D$33:$D$776,СВЦЭМ!$A$33:$A$776,$A150,СВЦЭМ!$B$33:$B$776,H$143)+'СЕТ СН'!$I$14+СВЦЭМ!$D$10+'СЕТ СН'!$I$6-'СЕТ СН'!$I$26</f>
        <v>1799.8409420600001</v>
      </c>
      <c r="I150" s="36">
        <f>SUMIFS(СВЦЭМ!$D$33:$D$776,СВЦЭМ!$A$33:$A$776,$A150,СВЦЭМ!$B$33:$B$776,I$143)+'СЕТ СН'!$I$14+СВЦЭМ!$D$10+'СЕТ СН'!$I$6-'СЕТ СН'!$I$26</f>
        <v>1777.9768530199999</v>
      </c>
      <c r="J150" s="36">
        <f>SUMIFS(СВЦЭМ!$D$33:$D$776,СВЦЭМ!$A$33:$A$776,$A150,СВЦЭМ!$B$33:$B$776,J$143)+'СЕТ СН'!$I$14+СВЦЭМ!$D$10+'СЕТ СН'!$I$6-'СЕТ СН'!$I$26</f>
        <v>1765.3335079499998</v>
      </c>
      <c r="K150" s="36">
        <f>SUMIFS(СВЦЭМ!$D$33:$D$776,СВЦЭМ!$A$33:$A$776,$A150,СВЦЭМ!$B$33:$B$776,K$143)+'СЕТ СН'!$I$14+СВЦЭМ!$D$10+'СЕТ СН'!$I$6-'СЕТ СН'!$I$26</f>
        <v>1753.68060836</v>
      </c>
      <c r="L150" s="36">
        <f>SUMIFS(СВЦЭМ!$D$33:$D$776,СВЦЭМ!$A$33:$A$776,$A150,СВЦЭМ!$B$33:$B$776,L$143)+'СЕТ СН'!$I$14+СВЦЭМ!$D$10+'СЕТ СН'!$I$6-'СЕТ СН'!$I$26</f>
        <v>1752.8169686000001</v>
      </c>
      <c r="M150" s="36">
        <f>SUMIFS(СВЦЭМ!$D$33:$D$776,СВЦЭМ!$A$33:$A$776,$A150,СВЦЭМ!$B$33:$B$776,M$143)+'СЕТ СН'!$I$14+СВЦЭМ!$D$10+'СЕТ СН'!$I$6-'СЕТ СН'!$I$26</f>
        <v>1760.8071183299999</v>
      </c>
      <c r="N150" s="36">
        <f>SUMIFS(СВЦЭМ!$D$33:$D$776,СВЦЭМ!$A$33:$A$776,$A150,СВЦЭМ!$B$33:$B$776,N$143)+'СЕТ СН'!$I$14+СВЦЭМ!$D$10+'СЕТ СН'!$I$6-'СЕТ СН'!$I$26</f>
        <v>1743.8541787199997</v>
      </c>
      <c r="O150" s="36">
        <f>SUMIFS(СВЦЭМ!$D$33:$D$776,СВЦЭМ!$A$33:$A$776,$A150,СВЦЭМ!$B$33:$B$776,O$143)+'СЕТ СН'!$I$14+СВЦЭМ!$D$10+'СЕТ СН'!$I$6-'СЕТ СН'!$I$26</f>
        <v>1707.7195124499999</v>
      </c>
      <c r="P150" s="36">
        <f>SUMIFS(СВЦЭМ!$D$33:$D$776,СВЦЭМ!$A$33:$A$776,$A150,СВЦЭМ!$B$33:$B$776,P$143)+'СЕТ СН'!$I$14+СВЦЭМ!$D$10+'СЕТ СН'!$I$6-'СЕТ СН'!$I$26</f>
        <v>1706.2519618699998</v>
      </c>
      <c r="Q150" s="36">
        <f>SUMIFS(СВЦЭМ!$D$33:$D$776,СВЦЭМ!$A$33:$A$776,$A150,СВЦЭМ!$B$33:$B$776,Q$143)+'СЕТ СН'!$I$14+СВЦЭМ!$D$10+'СЕТ СН'!$I$6-'СЕТ СН'!$I$26</f>
        <v>1710.7220192899999</v>
      </c>
      <c r="R150" s="36">
        <f>SUMIFS(СВЦЭМ!$D$33:$D$776,СВЦЭМ!$A$33:$A$776,$A150,СВЦЭМ!$B$33:$B$776,R$143)+'СЕТ СН'!$I$14+СВЦЭМ!$D$10+'СЕТ СН'!$I$6-'СЕТ СН'!$I$26</f>
        <v>1709.8205580999997</v>
      </c>
      <c r="S150" s="36">
        <f>SUMIFS(СВЦЭМ!$D$33:$D$776,СВЦЭМ!$A$33:$A$776,$A150,СВЦЭМ!$B$33:$B$776,S$143)+'СЕТ СН'!$I$14+СВЦЭМ!$D$10+'СЕТ СН'!$I$6-'СЕТ СН'!$I$26</f>
        <v>1699.7651872500001</v>
      </c>
      <c r="T150" s="36">
        <f>SUMIFS(СВЦЭМ!$D$33:$D$776,СВЦЭМ!$A$33:$A$776,$A150,СВЦЭМ!$B$33:$B$776,T$143)+'СЕТ СН'!$I$14+СВЦЭМ!$D$10+'СЕТ СН'!$I$6-'СЕТ СН'!$I$26</f>
        <v>1659.5180453200001</v>
      </c>
      <c r="U150" s="36">
        <f>SUMIFS(СВЦЭМ!$D$33:$D$776,СВЦЭМ!$A$33:$A$776,$A150,СВЦЭМ!$B$33:$B$776,U$143)+'СЕТ СН'!$I$14+СВЦЭМ!$D$10+'СЕТ СН'!$I$6-'СЕТ СН'!$I$26</f>
        <v>1651.4381876899997</v>
      </c>
      <c r="V150" s="36">
        <f>SUMIFS(СВЦЭМ!$D$33:$D$776,СВЦЭМ!$A$33:$A$776,$A150,СВЦЭМ!$B$33:$B$776,V$143)+'СЕТ СН'!$I$14+СВЦЭМ!$D$10+'СЕТ СН'!$I$6-'СЕТ СН'!$I$26</f>
        <v>1670.2322577999998</v>
      </c>
      <c r="W150" s="36">
        <f>SUMIFS(СВЦЭМ!$D$33:$D$776,СВЦЭМ!$A$33:$A$776,$A150,СВЦЭМ!$B$33:$B$776,W$143)+'СЕТ СН'!$I$14+СВЦЭМ!$D$10+'СЕТ СН'!$I$6-'СЕТ СН'!$I$26</f>
        <v>1688.9579177199998</v>
      </c>
      <c r="X150" s="36">
        <f>SUMIFS(СВЦЭМ!$D$33:$D$776,СВЦЭМ!$A$33:$A$776,$A150,СВЦЭМ!$B$33:$B$776,X$143)+'СЕТ СН'!$I$14+СВЦЭМ!$D$10+'СЕТ СН'!$I$6-'СЕТ СН'!$I$26</f>
        <v>1708.6879044799998</v>
      </c>
      <c r="Y150" s="36">
        <f>SUMIFS(СВЦЭМ!$D$33:$D$776,СВЦЭМ!$A$33:$A$776,$A150,СВЦЭМ!$B$33:$B$776,Y$143)+'СЕТ СН'!$I$14+СВЦЭМ!$D$10+'СЕТ СН'!$I$6-'СЕТ СН'!$I$26</f>
        <v>1728.17491664</v>
      </c>
    </row>
    <row r="151" spans="1:25" ht="15.75" x14ac:dyDescent="0.2">
      <c r="A151" s="35">
        <f t="shared" si="4"/>
        <v>43504</v>
      </c>
      <c r="B151" s="36">
        <f>SUMIFS(СВЦЭМ!$D$33:$D$776,СВЦЭМ!$A$33:$A$776,$A151,СВЦЭМ!$B$33:$B$776,B$143)+'СЕТ СН'!$I$14+СВЦЭМ!$D$10+'СЕТ СН'!$I$6-'СЕТ СН'!$I$26</f>
        <v>1806.16309731</v>
      </c>
      <c r="C151" s="36">
        <f>SUMIFS(СВЦЭМ!$D$33:$D$776,СВЦЭМ!$A$33:$A$776,$A151,СВЦЭМ!$B$33:$B$776,C$143)+'СЕТ СН'!$I$14+СВЦЭМ!$D$10+'СЕТ СН'!$I$6-'СЕТ СН'!$I$26</f>
        <v>1828.9955460699998</v>
      </c>
      <c r="D151" s="36">
        <f>SUMIFS(СВЦЭМ!$D$33:$D$776,СВЦЭМ!$A$33:$A$776,$A151,СВЦЭМ!$B$33:$B$776,D$143)+'СЕТ СН'!$I$14+СВЦЭМ!$D$10+'СЕТ СН'!$I$6-'СЕТ СН'!$I$26</f>
        <v>1843.9479465199997</v>
      </c>
      <c r="E151" s="36">
        <f>SUMIFS(СВЦЭМ!$D$33:$D$776,СВЦЭМ!$A$33:$A$776,$A151,СВЦЭМ!$B$33:$B$776,E$143)+'СЕТ СН'!$I$14+СВЦЭМ!$D$10+'СЕТ СН'!$I$6-'СЕТ СН'!$I$26</f>
        <v>1874.5798319199998</v>
      </c>
      <c r="F151" s="36">
        <f>SUMIFS(СВЦЭМ!$D$33:$D$776,СВЦЭМ!$A$33:$A$776,$A151,СВЦЭМ!$B$33:$B$776,F$143)+'СЕТ СН'!$I$14+СВЦЭМ!$D$10+'СЕТ СН'!$I$6-'СЕТ СН'!$I$26</f>
        <v>1863.8831806799999</v>
      </c>
      <c r="G151" s="36">
        <f>SUMIFS(СВЦЭМ!$D$33:$D$776,СВЦЭМ!$A$33:$A$776,$A151,СВЦЭМ!$B$33:$B$776,G$143)+'СЕТ СН'!$I$14+СВЦЭМ!$D$10+'СЕТ СН'!$I$6-'СЕТ СН'!$I$26</f>
        <v>1832.5923617200001</v>
      </c>
      <c r="H151" s="36">
        <f>SUMIFS(СВЦЭМ!$D$33:$D$776,СВЦЭМ!$A$33:$A$776,$A151,СВЦЭМ!$B$33:$B$776,H$143)+'СЕТ СН'!$I$14+СВЦЭМ!$D$10+'СЕТ СН'!$I$6-'СЕТ СН'!$I$26</f>
        <v>1794.1161652999999</v>
      </c>
      <c r="I151" s="36">
        <f>SUMIFS(СВЦЭМ!$D$33:$D$776,СВЦЭМ!$A$33:$A$776,$A151,СВЦЭМ!$B$33:$B$776,I$143)+'СЕТ СН'!$I$14+СВЦЭМ!$D$10+'СЕТ СН'!$I$6-'СЕТ СН'!$I$26</f>
        <v>1777.6574680600002</v>
      </c>
      <c r="J151" s="36">
        <f>SUMIFS(СВЦЭМ!$D$33:$D$776,СВЦЭМ!$A$33:$A$776,$A151,СВЦЭМ!$B$33:$B$776,J$143)+'СЕТ СН'!$I$14+СВЦЭМ!$D$10+'СЕТ СН'!$I$6-'СЕТ СН'!$I$26</f>
        <v>1758.0431124000002</v>
      </c>
      <c r="K151" s="36">
        <f>SUMIFS(СВЦЭМ!$D$33:$D$776,СВЦЭМ!$A$33:$A$776,$A151,СВЦЭМ!$B$33:$B$776,K$143)+'СЕТ СН'!$I$14+СВЦЭМ!$D$10+'СЕТ СН'!$I$6-'СЕТ СН'!$I$26</f>
        <v>1726.3039298799999</v>
      </c>
      <c r="L151" s="36">
        <f>SUMIFS(СВЦЭМ!$D$33:$D$776,СВЦЭМ!$A$33:$A$776,$A151,СВЦЭМ!$B$33:$B$776,L$143)+'СЕТ СН'!$I$14+СВЦЭМ!$D$10+'СЕТ СН'!$I$6-'СЕТ СН'!$I$26</f>
        <v>1698.7488503300001</v>
      </c>
      <c r="M151" s="36">
        <f>SUMIFS(СВЦЭМ!$D$33:$D$776,СВЦЭМ!$A$33:$A$776,$A151,СВЦЭМ!$B$33:$B$776,M$143)+'СЕТ СН'!$I$14+СВЦЭМ!$D$10+'СЕТ СН'!$I$6-'СЕТ СН'!$I$26</f>
        <v>1708.3270586799999</v>
      </c>
      <c r="N151" s="36">
        <f>SUMIFS(СВЦЭМ!$D$33:$D$776,СВЦЭМ!$A$33:$A$776,$A151,СВЦЭМ!$B$33:$B$776,N$143)+'СЕТ СН'!$I$14+СВЦЭМ!$D$10+'СЕТ СН'!$I$6-'СЕТ СН'!$I$26</f>
        <v>1698.0949232099997</v>
      </c>
      <c r="O151" s="36">
        <f>SUMIFS(СВЦЭМ!$D$33:$D$776,СВЦЭМ!$A$33:$A$776,$A151,СВЦЭМ!$B$33:$B$776,O$143)+'СЕТ СН'!$I$14+СВЦЭМ!$D$10+'СЕТ СН'!$I$6-'СЕТ СН'!$I$26</f>
        <v>1694.1904131599999</v>
      </c>
      <c r="P151" s="36">
        <f>SUMIFS(СВЦЭМ!$D$33:$D$776,СВЦЭМ!$A$33:$A$776,$A151,СВЦЭМ!$B$33:$B$776,P$143)+'СЕТ СН'!$I$14+СВЦЭМ!$D$10+'СЕТ СН'!$I$6-'СЕТ СН'!$I$26</f>
        <v>1708.92949873</v>
      </c>
      <c r="Q151" s="36">
        <f>SUMIFS(СВЦЭМ!$D$33:$D$776,СВЦЭМ!$A$33:$A$776,$A151,СВЦЭМ!$B$33:$B$776,Q$143)+'СЕТ СН'!$I$14+СВЦЭМ!$D$10+'СЕТ СН'!$I$6-'СЕТ СН'!$I$26</f>
        <v>1715.9266087699998</v>
      </c>
      <c r="R151" s="36">
        <f>SUMIFS(СВЦЭМ!$D$33:$D$776,СВЦЭМ!$A$33:$A$776,$A151,СВЦЭМ!$B$33:$B$776,R$143)+'СЕТ СН'!$I$14+СВЦЭМ!$D$10+'СЕТ СН'!$I$6-'СЕТ СН'!$I$26</f>
        <v>1716.49633262</v>
      </c>
      <c r="S151" s="36">
        <f>SUMIFS(СВЦЭМ!$D$33:$D$776,СВЦЭМ!$A$33:$A$776,$A151,СВЦЭМ!$B$33:$B$776,S$143)+'СЕТ СН'!$I$14+СВЦЭМ!$D$10+'СЕТ СН'!$I$6-'СЕТ СН'!$I$26</f>
        <v>1700.5007014100001</v>
      </c>
      <c r="T151" s="36">
        <f>SUMIFS(СВЦЭМ!$D$33:$D$776,СВЦЭМ!$A$33:$A$776,$A151,СВЦЭМ!$B$33:$B$776,T$143)+'СЕТ СН'!$I$14+СВЦЭМ!$D$10+'СЕТ СН'!$I$6-'СЕТ СН'!$I$26</f>
        <v>1652.1014588099997</v>
      </c>
      <c r="U151" s="36">
        <f>SUMIFS(СВЦЭМ!$D$33:$D$776,СВЦЭМ!$A$33:$A$776,$A151,СВЦЭМ!$B$33:$B$776,U$143)+'СЕТ СН'!$I$14+СВЦЭМ!$D$10+'СЕТ СН'!$I$6-'СЕТ СН'!$I$26</f>
        <v>1648.4133576199997</v>
      </c>
      <c r="V151" s="36">
        <f>SUMIFS(СВЦЭМ!$D$33:$D$776,СВЦЭМ!$A$33:$A$776,$A151,СВЦЭМ!$B$33:$B$776,V$143)+'СЕТ СН'!$I$14+СВЦЭМ!$D$10+'СЕТ СН'!$I$6-'СЕТ СН'!$I$26</f>
        <v>1680.2801005599999</v>
      </c>
      <c r="W151" s="36">
        <f>SUMIFS(СВЦЭМ!$D$33:$D$776,СВЦЭМ!$A$33:$A$776,$A151,СВЦЭМ!$B$33:$B$776,W$143)+'СЕТ СН'!$I$14+СВЦЭМ!$D$10+'СЕТ СН'!$I$6-'СЕТ СН'!$I$26</f>
        <v>1709.8522733199998</v>
      </c>
      <c r="X151" s="36">
        <f>SUMIFS(СВЦЭМ!$D$33:$D$776,СВЦЭМ!$A$33:$A$776,$A151,СВЦЭМ!$B$33:$B$776,X$143)+'СЕТ СН'!$I$14+СВЦЭМ!$D$10+'СЕТ СН'!$I$6-'СЕТ СН'!$I$26</f>
        <v>1741.9632030399998</v>
      </c>
      <c r="Y151" s="36">
        <f>SUMIFS(СВЦЭМ!$D$33:$D$776,СВЦЭМ!$A$33:$A$776,$A151,СВЦЭМ!$B$33:$B$776,Y$143)+'СЕТ СН'!$I$14+СВЦЭМ!$D$10+'СЕТ СН'!$I$6-'СЕТ СН'!$I$26</f>
        <v>1758.5354588599998</v>
      </c>
    </row>
    <row r="152" spans="1:25" ht="15.75" x14ac:dyDescent="0.2">
      <c r="A152" s="35">
        <f t="shared" si="4"/>
        <v>43505</v>
      </c>
      <c r="B152" s="36">
        <f>SUMIFS(СВЦЭМ!$D$33:$D$776,СВЦЭМ!$A$33:$A$776,$A152,СВЦЭМ!$B$33:$B$776,B$143)+'СЕТ СН'!$I$14+СВЦЭМ!$D$10+'СЕТ СН'!$I$6-'СЕТ СН'!$I$26</f>
        <v>1773.0123688499998</v>
      </c>
      <c r="C152" s="36">
        <f>SUMIFS(СВЦЭМ!$D$33:$D$776,СВЦЭМ!$A$33:$A$776,$A152,СВЦЭМ!$B$33:$B$776,C$143)+'СЕТ СН'!$I$14+СВЦЭМ!$D$10+'СЕТ СН'!$I$6-'СЕТ СН'!$I$26</f>
        <v>1805.1398263900001</v>
      </c>
      <c r="D152" s="36">
        <f>SUMIFS(СВЦЭМ!$D$33:$D$776,СВЦЭМ!$A$33:$A$776,$A152,СВЦЭМ!$B$33:$B$776,D$143)+'СЕТ СН'!$I$14+СВЦЭМ!$D$10+'СЕТ СН'!$I$6-'СЕТ СН'!$I$26</f>
        <v>1823.8740669999997</v>
      </c>
      <c r="E152" s="36">
        <f>SUMIFS(СВЦЭМ!$D$33:$D$776,СВЦЭМ!$A$33:$A$776,$A152,СВЦЭМ!$B$33:$B$776,E$143)+'СЕТ СН'!$I$14+СВЦЭМ!$D$10+'СЕТ СН'!$I$6-'СЕТ СН'!$I$26</f>
        <v>1824.2636378900002</v>
      </c>
      <c r="F152" s="36">
        <f>SUMIFS(СВЦЭМ!$D$33:$D$776,СВЦЭМ!$A$33:$A$776,$A152,СВЦЭМ!$B$33:$B$776,F$143)+'СЕТ СН'!$I$14+СВЦЭМ!$D$10+'СЕТ СН'!$I$6-'СЕТ СН'!$I$26</f>
        <v>1821.1178687500001</v>
      </c>
      <c r="G152" s="36">
        <f>SUMIFS(СВЦЭМ!$D$33:$D$776,СВЦЭМ!$A$33:$A$776,$A152,СВЦЭМ!$B$33:$B$776,G$143)+'СЕТ СН'!$I$14+СВЦЭМ!$D$10+'СЕТ СН'!$I$6-'СЕТ СН'!$I$26</f>
        <v>1819.1770446599999</v>
      </c>
      <c r="H152" s="36">
        <f>SUMIFS(СВЦЭМ!$D$33:$D$776,СВЦЭМ!$A$33:$A$776,$A152,СВЦЭМ!$B$33:$B$776,H$143)+'СЕТ СН'!$I$14+СВЦЭМ!$D$10+'СЕТ СН'!$I$6-'СЕТ СН'!$I$26</f>
        <v>1794.4126204700001</v>
      </c>
      <c r="I152" s="36">
        <f>SUMIFS(СВЦЭМ!$D$33:$D$776,СВЦЭМ!$A$33:$A$776,$A152,СВЦЭМ!$B$33:$B$776,I$143)+'СЕТ СН'!$I$14+СВЦЭМ!$D$10+'СЕТ СН'!$I$6-'СЕТ СН'!$I$26</f>
        <v>1779.1070438799998</v>
      </c>
      <c r="J152" s="36">
        <f>SUMIFS(СВЦЭМ!$D$33:$D$776,СВЦЭМ!$A$33:$A$776,$A152,СВЦЭМ!$B$33:$B$776,J$143)+'СЕТ СН'!$I$14+СВЦЭМ!$D$10+'СЕТ СН'!$I$6-'СЕТ СН'!$I$26</f>
        <v>1734.79872626</v>
      </c>
      <c r="K152" s="36">
        <f>SUMIFS(СВЦЭМ!$D$33:$D$776,СВЦЭМ!$A$33:$A$776,$A152,СВЦЭМ!$B$33:$B$776,K$143)+'СЕТ СН'!$I$14+СВЦЭМ!$D$10+'СЕТ СН'!$I$6-'СЕТ СН'!$I$26</f>
        <v>1708.6034015199998</v>
      </c>
      <c r="L152" s="36">
        <f>SUMIFS(СВЦЭМ!$D$33:$D$776,СВЦЭМ!$A$33:$A$776,$A152,СВЦЭМ!$B$33:$B$776,L$143)+'СЕТ СН'!$I$14+СВЦЭМ!$D$10+'СЕТ СН'!$I$6-'СЕТ СН'!$I$26</f>
        <v>1703.8504437900001</v>
      </c>
      <c r="M152" s="36">
        <f>SUMIFS(СВЦЭМ!$D$33:$D$776,СВЦЭМ!$A$33:$A$776,$A152,СВЦЭМ!$B$33:$B$776,M$143)+'СЕТ СН'!$I$14+СВЦЭМ!$D$10+'СЕТ СН'!$I$6-'СЕТ СН'!$I$26</f>
        <v>1711.2731917999999</v>
      </c>
      <c r="N152" s="36">
        <f>SUMIFS(СВЦЭМ!$D$33:$D$776,СВЦЭМ!$A$33:$A$776,$A152,СВЦЭМ!$B$33:$B$776,N$143)+'СЕТ СН'!$I$14+СВЦЭМ!$D$10+'СЕТ СН'!$I$6-'СЕТ СН'!$I$26</f>
        <v>1713.7677638800001</v>
      </c>
      <c r="O152" s="36">
        <f>SUMIFS(СВЦЭМ!$D$33:$D$776,СВЦЭМ!$A$33:$A$776,$A152,СВЦЭМ!$B$33:$B$776,O$143)+'СЕТ СН'!$I$14+СВЦЭМ!$D$10+'СЕТ СН'!$I$6-'СЕТ СН'!$I$26</f>
        <v>1697.7205743700001</v>
      </c>
      <c r="P152" s="36">
        <f>SUMIFS(СВЦЭМ!$D$33:$D$776,СВЦЭМ!$A$33:$A$776,$A152,СВЦЭМ!$B$33:$B$776,P$143)+'СЕТ СН'!$I$14+СВЦЭМ!$D$10+'СЕТ СН'!$I$6-'СЕТ СН'!$I$26</f>
        <v>1696.7910694699999</v>
      </c>
      <c r="Q152" s="36">
        <f>SUMIFS(СВЦЭМ!$D$33:$D$776,СВЦЭМ!$A$33:$A$776,$A152,СВЦЭМ!$B$33:$B$776,Q$143)+'СЕТ СН'!$I$14+СВЦЭМ!$D$10+'СЕТ СН'!$I$6-'СЕТ СН'!$I$26</f>
        <v>1705.0508496699999</v>
      </c>
      <c r="R152" s="36">
        <f>SUMIFS(СВЦЭМ!$D$33:$D$776,СВЦЭМ!$A$33:$A$776,$A152,СВЦЭМ!$B$33:$B$776,R$143)+'СЕТ СН'!$I$14+СВЦЭМ!$D$10+'СЕТ СН'!$I$6-'СЕТ СН'!$I$26</f>
        <v>1685.5986579699997</v>
      </c>
      <c r="S152" s="36">
        <f>SUMIFS(СВЦЭМ!$D$33:$D$776,СВЦЭМ!$A$33:$A$776,$A152,СВЦЭМ!$B$33:$B$776,S$143)+'СЕТ СН'!$I$14+СВЦЭМ!$D$10+'СЕТ СН'!$I$6-'СЕТ СН'!$I$26</f>
        <v>1667.2937305800001</v>
      </c>
      <c r="T152" s="36">
        <f>SUMIFS(СВЦЭМ!$D$33:$D$776,СВЦЭМ!$A$33:$A$776,$A152,СВЦЭМ!$B$33:$B$776,T$143)+'СЕТ СН'!$I$14+СВЦЭМ!$D$10+'СЕТ СН'!$I$6-'СЕТ СН'!$I$26</f>
        <v>1625.62951832</v>
      </c>
      <c r="U152" s="36">
        <f>SUMIFS(СВЦЭМ!$D$33:$D$776,СВЦЭМ!$A$33:$A$776,$A152,СВЦЭМ!$B$33:$B$776,U$143)+'СЕТ СН'!$I$14+СВЦЭМ!$D$10+'СЕТ СН'!$I$6-'СЕТ СН'!$I$26</f>
        <v>1616.94515701</v>
      </c>
      <c r="V152" s="36">
        <f>SUMIFS(СВЦЭМ!$D$33:$D$776,СВЦЭМ!$A$33:$A$776,$A152,СВЦЭМ!$B$33:$B$776,V$143)+'СЕТ СН'!$I$14+СВЦЭМ!$D$10+'СЕТ СН'!$I$6-'СЕТ СН'!$I$26</f>
        <v>1634.5623023899998</v>
      </c>
      <c r="W152" s="36">
        <f>SUMIFS(СВЦЭМ!$D$33:$D$776,СВЦЭМ!$A$33:$A$776,$A152,СВЦЭМ!$B$33:$B$776,W$143)+'СЕТ СН'!$I$14+СВЦЭМ!$D$10+'СЕТ СН'!$I$6-'СЕТ СН'!$I$26</f>
        <v>1654.8178829999997</v>
      </c>
      <c r="X152" s="36">
        <f>SUMIFS(СВЦЭМ!$D$33:$D$776,СВЦЭМ!$A$33:$A$776,$A152,СВЦЭМ!$B$33:$B$776,X$143)+'СЕТ СН'!$I$14+СВЦЭМ!$D$10+'СЕТ СН'!$I$6-'СЕТ СН'!$I$26</f>
        <v>1677.66181615</v>
      </c>
      <c r="Y152" s="36">
        <f>SUMIFS(СВЦЭМ!$D$33:$D$776,СВЦЭМ!$A$33:$A$776,$A152,СВЦЭМ!$B$33:$B$776,Y$143)+'СЕТ СН'!$I$14+СВЦЭМ!$D$10+'СЕТ СН'!$I$6-'СЕТ СН'!$I$26</f>
        <v>1706.8414975999999</v>
      </c>
    </row>
    <row r="153" spans="1:25" ht="15.75" x14ac:dyDescent="0.2">
      <c r="A153" s="35">
        <f t="shared" si="4"/>
        <v>43506</v>
      </c>
      <c r="B153" s="36">
        <f>SUMIFS(СВЦЭМ!$D$33:$D$776,СВЦЭМ!$A$33:$A$776,$A153,СВЦЭМ!$B$33:$B$776,B$143)+'СЕТ СН'!$I$14+СВЦЭМ!$D$10+'СЕТ СН'!$I$6-'СЕТ СН'!$I$26</f>
        <v>1730.2841809799997</v>
      </c>
      <c r="C153" s="36">
        <f>SUMIFS(СВЦЭМ!$D$33:$D$776,СВЦЭМ!$A$33:$A$776,$A153,СВЦЭМ!$B$33:$B$776,C$143)+'СЕТ СН'!$I$14+СВЦЭМ!$D$10+'СЕТ СН'!$I$6-'СЕТ СН'!$I$26</f>
        <v>1743.4392647199998</v>
      </c>
      <c r="D153" s="36">
        <f>SUMIFS(СВЦЭМ!$D$33:$D$776,СВЦЭМ!$A$33:$A$776,$A153,СВЦЭМ!$B$33:$B$776,D$143)+'СЕТ СН'!$I$14+СВЦЭМ!$D$10+'СЕТ СН'!$I$6-'СЕТ СН'!$I$26</f>
        <v>1782.5665672499999</v>
      </c>
      <c r="E153" s="36">
        <f>SUMIFS(СВЦЭМ!$D$33:$D$776,СВЦЭМ!$A$33:$A$776,$A153,СВЦЭМ!$B$33:$B$776,E$143)+'СЕТ СН'!$I$14+СВЦЭМ!$D$10+'СЕТ СН'!$I$6-'СЕТ СН'!$I$26</f>
        <v>1797.1316370199997</v>
      </c>
      <c r="F153" s="36">
        <f>SUMIFS(СВЦЭМ!$D$33:$D$776,СВЦЭМ!$A$33:$A$776,$A153,СВЦЭМ!$B$33:$B$776,F$143)+'СЕТ СН'!$I$14+СВЦЭМ!$D$10+'СЕТ СН'!$I$6-'СЕТ СН'!$I$26</f>
        <v>1794.1021646999998</v>
      </c>
      <c r="G153" s="36">
        <f>SUMIFS(СВЦЭМ!$D$33:$D$776,СВЦЭМ!$A$33:$A$776,$A153,СВЦЭМ!$B$33:$B$776,G$143)+'СЕТ СН'!$I$14+СВЦЭМ!$D$10+'СЕТ СН'!$I$6-'СЕТ СН'!$I$26</f>
        <v>1785.6700155099998</v>
      </c>
      <c r="H153" s="36">
        <f>SUMIFS(СВЦЭМ!$D$33:$D$776,СВЦЭМ!$A$33:$A$776,$A153,СВЦЭМ!$B$33:$B$776,H$143)+'СЕТ СН'!$I$14+СВЦЭМ!$D$10+'СЕТ СН'!$I$6-'СЕТ СН'!$I$26</f>
        <v>1773.9815659699998</v>
      </c>
      <c r="I153" s="36">
        <f>SUMIFS(СВЦЭМ!$D$33:$D$776,СВЦЭМ!$A$33:$A$776,$A153,СВЦЭМ!$B$33:$B$776,I$143)+'СЕТ СН'!$I$14+СВЦЭМ!$D$10+'СЕТ СН'!$I$6-'СЕТ СН'!$I$26</f>
        <v>1744.94437466</v>
      </c>
      <c r="J153" s="36">
        <f>SUMIFS(СВЦЭМ!$D$33:$D$776,СВЦЭМ!$A$33:$A$776,$A153,СВЦЭМ!$B$33:$B$776,J$143)+'СЕТ СН'!$I$14+СВЦЭМ!$D$10+'СЕТ СН'!$I$6-'СЕТ СН'!$I$26</f>
        <v>1713.0833019000002</v>
      </c>
      <c r="K153" s="36">
        <f>SUMIFS(СВЦЭМ!$D$33:$D$776,СВЦЭМ!$A$33:$A$776,$A153,СВЦЭМ!$B$33:$B$776,K$143)+'СЕТ СН'!$I$14+СВЦЭМ!$D$10+'СЕТ СН'!$I$6-'СЕТ СН'!$I$26</f>
        <v>1666.44714316</v>
      </c>
      <c r="L153" s="36">
        <f>SUMIFS(СВЦЭМ!$D$33:$D$776,СВЦЭМ!$A$33:$A$776,$A153,СВЦЭМ!$B$33:$B$776,L$143)+'СЕТ СН'!$I$14+СВЦЭМ!$D$10+'СЕТ СН'!$I$6-'СЕТ СН'!$I$26</f>
        <v>1642.6297152699999</v>
      </c>
      <c r="M153" s="36">
        <f>SUMIFS(СВЦЭМ!$D$33:$D$776,СВЦЭМ!$A$33:$A$776,$A153,СВЦЭМ!$B$33:$B$776,M$143)+'СЕТ СН'!$I$14+СВЦЭМ!$D$10+'СЕТ СН'!$I$6-'СЕТ СН'!$I$26</f>
        <v>1643.89992983</v>
      </c>
      <c r="N153" s="36">
        <f>SUMIFS(СВЦЭМ!$D$33:$D$776,СВЦЭМ!$A$33:$A$776,$A153,СВЦЭМ!$B$33:$B$776,N$143)+'СЕТ СН'!$I$14+СВЦЭМ!$D$10+'СЕТ СН'!$I$6-'СЕТ СН'!$I$26</f>
        <v>1650.9798711200001</v>
      </c>
      <c r="O153" s="36">
        <f>SUMIFS(СВЦЭМ!$D$33:$D$776,СВЦЭМ!$A$33:$A$776,$A153,СВЦЭМ!$B$33:$B$776,O$143)+'СЕТ СН'!$I$14+СВЦЭМ!$D$10+'СЕТ СН'!$I$6-'СЕТ СН'!$I$26</f>
        <v>1634.3029871999997</v>
      </c>
      <c r="P153" s="36">
        <f>SUMIFS(СВЦЭМ!$D$33:$D$776,СВЦЭМ!$A$33:$A$776,$A153,СВЦЭМ!$B$33:$B$776,P$143)+'СЕТ СН'!$I$14+СВЦЭМ!$D$10+'СЕТ СН'!$I$6-'СЕТ СН'!$I$26</f>
        <v>1632.8912334199999</v>
      </c>
      <c r="Q153" s="36">
        <f>SUMIFS(СВЦЭМ!$D$33:$D$776,СВЦЭМ!$A$33:$A$776,$A153,СВЦЭМ!$B$33:$B$776,Q$143)+'СЕТ СН'!$I$14+СВЦЭМ!$D$10+'СЕТ СН'!$I$6-'СЕТ СН'!$I$26</f>
        <v>1652.1719657399999</v>
      </c>
      <c r="R153" s="36">
        <f>SUMIFS(СВЦЭМ!$D$33:$D$776,СВЦЭМ!$A$33:$A$776,$A153,СВЦЭМ!$B$33:$B$776,R$143)+'СЕТ СН'!$I$14+СВЦЭМ!$D$10+'СЕТ СН'!$I$6-'СЕТ СН'!$I$26</f>
        <v>1666.1732313899997</v>
      </c>
      <c r="S153" s="36">
        <f>SUMIFS(СВЦЭМ!$D$33:$D$776,СВЦЭМ!$A$33:$A$776,$A153,СВЦЭМ!$B$33:$B$776,S$143)+'СЕТ СН'!$I$14+СВЦЭМ!$D$10+'СЕТ СН'!$I$6-'СЕТ СН'!$I$26</f>
        <v>1655.7893295700001</v>
      </c>
      <c r="T153" s="36">
        <f>SUMIFS(СВЦЭМ!$D$33:$D$776,СВЦЭМ!$A$33:$A$776,$A153,СВЦЭМ!$B$33:$B$776,T$143)+'СЕТ СН'!$I$14+СВЦЭМ!$D$10+'СЕТ СН'!$I$6-'СЕТ СН'!$I$26</f>
        <v>1625.0766309400001</v>
      </c>
      <c r="U153" s="36">
        <f>SUMIFS(СВЦЭМ!$D$33:$D$776,СВЦЭМ!$A$33:$A$776,$A153,СВЦЭМ!$B$33:$B$776,U$143)+'СЕТ СН'!$I$14+СВЦЭМ!$D$10+'СЕТ СН'!$I$6-'СЕТ СН'!$I$26</f>
        <v>1618.6051589799999</v>
      </c>
      <c r="V153" s="36">
        <f>SUMIFS(СВЦЭМ!$D$33:$D$776,СВЦЭМ!$A$33:$A$776,$A153,СВЦЭМ!$B$33:$B$776,V$143)+'СЕТ СН'!$I$14+СВЦЭМ!$D$10+'СЕТ СН'!$I$6-'СЕТ СН'!$I$26</f>
        <v>1597.9519706000001</v>
      </c>
      <c r="W153" s="36">
        <f>SUMIFS(СВЦЭМ!$D$33:$D$776,СВЦЭМ!$A$33:$A$776,$A153,СВЦЭМ!$B$33:$B$776,W$143)+'СЕТ СН'!$I$14+СВЦЭМ!$D$10+'СЕТ СН'!$I$6-'СЕТ СН'!$I$26</f>
        <v>1612.7779300799998</v>
      </c>
      <c r="X153" s="36">
        <f>SUMIFS(СВЦЭМ!$D$33:$D$776,СВЦЭМ!$A$33:$A$776,$A153,СВЦЭМ!$B$33:$B$776,X$143)+'СЕТ СН'!$I$14+СВЦЭМ!$D$10+'СЕТ СН'!$I$6-'СЕТ СН'!$I$26</f>
        <v>1635.2856831300001</v>
      </c>
      <c r="Y153" s="36">
        <f>SUMIFS(СВЦЭМ!$D$33:$D$776,СВЦЭМ!$A$33:$A$776,$A153,СВЦЭМ!$B$33:$B$776,Y$143)+'СЕТ СН'!$I$14+СВЦЭМ!$D$10+'СЕТ СН'!$I$6-'СЕТ СН'!$I$26</f>
        <v>1694.52128279</v>
      </c>
    </row>
    <row r="154" spans="1:25" ht="15.75" x14ac:dyDescent="0.2">
      <c r="A154" s="35">
        <f t="shared" si="4"/>
        <v>43507</v>
      </c>
      <c r="B154" s="36">
        <f>SUMIFS(СВЦЭМ!$D$33:$D$776,СВЦЭМ!$A$33:$A$776,$A154,СВЦЭМ!$B$33:$B$776,B$143)+'СЕТ СН'!$I$14+СВЦЭМ!$D$10+'СЕТ СН'!$I$6-'СЕТ СН'!$I$26</f>
        <v>1742.6986130199998</v>
      </c>
      <c r="C154" s="36">
        <f>SUMIFS(СВЦЭМ!$D$33:$D$776,СВЦЭМ!$A$33:$A$776,$A154,СВЦЭМ!$B$33:$B$776,C$143)+'СЕТ СН'!$I$14+СВЦЭМ!$D$10+'СЕТ СН'!$I$6-'СЕТ СН'!$I$26</f>
        <v>1764.2514435899998</v>
      </c>
      <c r="D154" s="36">
        <f>SUMIFS(СВЦЭМ!$D$33:$D$776,СВЦЭМ!$A$33:$A$776,$A154,СВЦЭМ!$B$33:$B$776,D$143)+'СЕТ СН'!$I$14+СВЦЭМ!$D$10+'СЕТ СН'!$I$6-'СЕТ СН'!$I$26</f>
        <v>1791.4890278499997</v>
      </c>
      <c r="E154" s="36">
        <f>SUMIFS(СВЦЭМ!$D$33:$D$776,СВЦЭМ!$A$33:$A$776,$A154,СВЦЭМ!$B$33:$B$776,E$143)+'СЕТ СН'!$I$14+СВЦЭМ!$D$10+'СЕТ СН'!$I$6-'СЕТ СН'!$I$26</f>
        <v>1803.0298738000001</v>
      </c>
      <c r="F154" s="36">
        <f>SUMIFS(СВЦЭМ!$D$33:$D$776,СВЦЭМ!$A$33:$A$776,$A154,СВЦЭМ!$B$33:$B$776,F$143)+'СЕТ СН'!$I$14+СВЦЭМ!$D$10+'СЕТ СН'!$I$6-'СЕТ СН'!$I$26</f>
        <v>1799.81035419</v>
      </c>
      <c r="G154" s="36">
        <f>SUMIFS(СВЦЭМ!$D$33:$D$776,СВЦЭМ!$A$33:$A$776,$A154,СВЦЭМ!$B$33:$B$776,G$143)+'СЕТ СН'!$I$14+СВЦЭМ!$D$10+'СЕТ СН'!$I$6-'СЕТ СН'!$I$26</f>
        <v>1788.5600817</v>
      </c>
      <c r="H154" s="36">
        <f>SUMIFS(СВЦЭМ!$D$33:$D$776,СВЦЭМ!$A$33:$A$776,$A154,СВЦЭМ!$B$33:$B$776,H$143)+'СЕТ СН'!$I$14+СВЦЭМ!$D$10+'СЕТ СН'!$I$6-'СЕТ СН'!$I$26</f>
        <v>1737.4888528199999</v>
      </c>
      <c r="I154" s="36">
        <f>SUMIFS(СВЦЭМ!$D$33:$D$776,СВЦЭМ!$A$33:$A$776,$A154,СВЦЭМ!$B$33:$B$776,I$143)+'СЕТ СН'!$I$14+СВЦЭМ!$D$10+'СЕТ СН'!$I$6-'СЕТ СН'!$I$26</f>
        <v>1703.0909260999997</v>
      </c>
      <c r="J154" s="36">
        <f>SUMIFS(СВЦЭМ!$D$33:$D$776,СВЦЭМ!$A$33:$A$776,$A154,СВЦЭМ!$B$33:$B$776,J$143)+'СЕТ СН'!$I$14+СВЦЭМ!$D$10+'СЕТ СН'!$I$6-'СЕТ СН'!$I$26</f>
        <v>1691.06839795</v>
      </c>
      <c r="K154" s="36">
        <f>SUMIFS(СВЦЭМ!$D$33:$D$776,СВЦЭМ!$A$33:$A$776,$A154,СВЦЭМ!$B$33:$B$776,K$143)+'СЕТ СН'!$I$14+СВЦЭМ!$D$10+'СЕТ СН'!$I$6-'СЕТ СН'!$I$26</f>
        <v>1690.7231059599999</v>
      </c>
      <c r="L154" s="36">
        <f>SUMIFS(СВЦЭМ!$D$33:$D$776,СВЦЭМ!$A$33:$A$776,$A154,СВЦЭМ!$B$33:$B$776,L$143)+'СЕТ СН'!$I$14+СВЦЭМ!$D$10+'СЕТ СН'!$I$6-'СЕТ СН'!$I$26</f>
        <v>1678.93057959</v>
      </c>
      <c r="M154" s="36">
        <f>SUMIFS(СВЦЭМ!$D$33:$D$776,СВЦЭМ!$A$33:$A$776,$A154,СВЦЭМ!$B$33:$B$776,M$143)+'СЕТ СН'!$I$14+СВЦЭМ!$D$10+'СЕТ СН'!$I$6-'СЕТ СН'!$I$26</f>
        <v>1681.3292045399999</v>
      </c>
      <c r="N154" s="36">
        <f>SUMIFS(СВЦЭМ!$D$33:$D$776,СВЦЭМ!$A$33:$A$776,$A154,СВЦЭМ!$B$33:$B$776,N$143)+'СЕТ СН'!$I$14+СВЦЭМ!$D$10+'СЕТ СН'!$I$6-'СЕТ СН'!$I$26</f>
        <v>1687.1998411700001</v>
      </c>
      <c r="O154" s="36">
        <f>SUMIFS(СВЦЭМ!$D$33:$D$776,СВЦЭМ!$A$33:$A$776,$A154,СВЦЭМ!$B$33:$B$776,O$143)+'СЕТ СН'!$I$14+СВЦЭМ!$D$10+'СЕТ СН'!$I$6-'СЕТ СН'!$I$26</f>
        <v>1654.67077079</v>
      </c>
      <c r="P154" s="36">
        <f>SUMIFS(СВЦЭМ!$D$33:$D$776,СВЦЭМ!$A$33:$A$776,$A154,СВЦЭМ!$B$33:$B$776,P$143)+'СЕТ СН'!$I$14+СВЦЭМ!$D$10+'СЕТ СН'!$I$6-'СЕТ СН'!$I$26</f>
        <v>1671.1299029299998</v>
      </c>
      <c r="Q154" s="36">
        <f>SUMIFS(СВЦЭМ!$D$33:$D$776,СВЦЭМ!$A$33:$A$776,$A154,СВЦЭМ!$B$33:$B$776,Q$143)+'СЕТ СН'!$I$14+СВЦЭМ!$D$10+'СЕТ СН'!$I$6-'СЕТ СН'!$I$26</f>
        <v>1668.7881584900001</v>
      </c>
      <c r="R154" s="36">
        <f>SUMIFS(СВЦЭМ!$D$33:$D$776,СВЦЭМ!$A$33:$A$776,$A154,СВЦЭМ!$B$33:$B$776,R$143)+'СЕТ СН'!$I$14+СВЦЭМ!$D$10+'СЕТ СН'!$I$6-'СЕТ СН'!$I$26</f>
        <v>1667.6427536299998</v>
      </c>
      <c r="S154" s="36">
        <f>SUMIFS(СВЦЭМ!$D$33:$D$776,СВЦЭМ!$A$33:$A$776,$A154,СВЦЭМ!$B$33:$B$776,S$143)+'СЕТ СН'!$I$14+СВЦЭМ!$D$10+'СЕТ СН'!$I$6-'СЕТ СН'!$I$26</f>
        <v>1656.1048714499998</v>
      </c>
      <c r="T154" s="36">
        <f>SUMIFS(СВЦЭМ!$D$33:$D$776,СВЦЭМ!$A$33:$A$776,$A154,СВЦЭМ!$B$33:$B$776,T$143)+'СЕТ СН'!$I$14+СВЦЭМ!$D$10+'СЕТ СН'!$I$6-'СЕТ СН'!$I$26</f>
        <v>1602.8459683800002</v>
      </c>
      <c r="U154" s="36">
        <f>SUMIFS(СВЦЭМ!$D$33:$D$776,СВЦЭМ!$A$33:$A$776,$A154,СВЦЭМ!$B$33:$B$776,U$143)+'СЕТ СН'!$I$14+СВЦЭМ!$D$10+'СЕТ СН'!$I$6-'СЕТ СН'!$I$26</f>
        <v>1583.7208302200002</v>
      </c>
      <c r="V154" s="36">
        <f>SUMIFS(СВЦЭМ!$D$33:$D$776,СВЦЭМ!$A$33:$A$776,$A154,СВЦЭМ!$B$33:$B$776,V$143)+'СЕТ СН'!$I$14+СВЦЭМ!$D$10+'СЕТ СН'!$I$6-'СЕТ СН'!$I$26</f>
        <v>1605.7439563600001</v>
      </c>
      <c r="W154" s="36">
        <f>SUMIFS(СВЦЭМ!$D$33:$D$776,СВЦЭМ!$A$33:$A$776,$A154,СВЦЭМ!$B$33:$B$776,W$143)+'СЕТ СН'!$I$14+СВЦЭМ!$D$10+'СЕТ СН'!$I$6-'СЕТ СН'!$I$26</f>
        <v>1617.7850701299999</v>
      </c>
      <c r="X154" s="36">
        <f>SUMIFS(СВЦЭМ!$D$33:$D$776,СВЦЭМ!$A$33:$A$776,$A154,СВЦЭМ!$B$33:$B$776,X$143)+'СЕТ СН'!$I$14+СВЦЭМ!$D$10+'СЕТ СН'!$I$6-'СЕТ СН'!$I$26</f>
        <v>1644.8229590999999</v>
      </c>
      <c r="Y154" s="36">
        <f>SUMIFS(СВЦЭМ!$D$33:$D$776,СВЦЭМ!$A$33:$A$776,$A154,СВЦЭМ!$B$33:$B$776,Y$143)+'СЕТ СН'!$I$14+СВЦЭМ!$D$10+'СЕТ СН'!$I$6-'СЕТ СН'!$I$26</f>
        <v>1694.3097513100001</v>
      </c>
    </row>
    <row r="155" spans="1:25" ht="15.75" x14ac:dyDescent="0.2">
      <c r="A155" s="35">
        <f t="shared" si="4"/>
        <v>43508</v>
      </c>
      <c r="B155" s="36">
        <f>SUMIFS(СВЦЭМ!$D$33:$D$776,СВЦЭМ!$A$33:$A$776,$A155,СВЦЭМ!$B$33:$B$776,B$143)+'СЕТ СН'!$I$14+СВЦЭМ!$D$10+'СЕТ СН'!$I$6-'СЕТ СН'!$I$26</f>
        <v>1728.4787598499997</v>
      </c>
      <c r="C155" s="36">
        <f>SUMIFS(СВЦЭМ!$D$33:$D$776,СВЦЭМ!$A$33:$A$776,$A155,СВЦЭМ!$B$33:$B$776,C$143)+'СЕТ СН'!$I$14+СВЦЭМ!$D$10+'СЕТ СН'!$I$6-'СЕТ СН'!$I$26</f>
        <v>1758.2135552</v>
      </c>
      <c r="D155" s="36">
        <f>SUMIFS(СВЦЭМ!$D$33:$D$776,СВЦЭМ!$A$33:$A$776,$A155,СВЦЭМ!$B$33:$B$776,D$143)+'СЕТ СН'!$I$14+СВЦЭМ!$D$10+'СЕТ СН'!$I$6-'СЕТ СН'!$I$26</f>
        <v>1774.8107883399998</v>
      </c>
      <c r="E155" s="36">
        <f>SUMIFS(СВЦЭМ!$D$33:$D$776,СВЦЭМ!$A$33:$A$776,$A155,СВЦЭМ!$B$33:$B$776,E$143)+'СЕТ СН'!$I$14+СВЦЭМ!$D$10+'СЕТ СН'!$I$6-'СЕТ СН'!$I$26</f>
        <v>1786.6715059200001</v>
      </c>
      <c r="F155" s="36">
        <f>SUMIFS(СВЦЭМ!$D$33:$D$776,СВЦЭМ!$A$33:$A$776,$A155,СВЦЭМ!$B$33:$B$776,F$143)+'СЕТ СН'!$I$14+СВЦЭМ!$D$10+'СЕТ СН'!$I$6-'СЕТ СН'!$I$26</f>
        <v>1784.4435456299998</v>
      </c>
      <c r="G155" s="36">
        <f>SUMIFS(СВЦЭМ!$D$33:$D$776,СВЦЭМ!$A$33:$A$776,$A155,СВЦЭМ!$B$33:$B$776,G$143)+'СЕТ СН'!$I$14+СВЦЭМ!$D$10+'СЕТ СН'!$I$6-'СЕТ СН'!$I$26</f>
        <v>1768.9448632099998</v>
      </c>
      <c r="H155" s="36">
        <f>SUMIFS(СВЦЭМ!$D$33:$D$776,СВЦЭМ!$A$33:$A$776,$A155,СВЦЭМ!$B$33:$B$776,H$143)+'СЕТ СН'!$I$14+СВЦЭМ!$D$10+'СЕТ СН'!$I$6-'СЕТ СН'!$I$26</f>
        <v>1725.6298917899999</v>
      </c>
      <c r="I155" s="36">
        <f>SUMIFS(СВЦЭМ!$D$33:$D$776,СВЦЭМ!$A$33:$A$776,$A155,СВЦЭМ!$B$33:$B$776,I$143)+'СЕТ СН'!$I$14+СВЦЭМ!$D$10+'СЕТ СН'!$I$6-'СЕТ СН'!$I$26</f>
        <v>1693.34859929</v>
      </c>
      <c r="J155" s="36">
        <f>SUMIFS(СВЦЭМ!$D$33:$D$776,СВЦЭМ!$A$33:$A$776,$A155,СВЦЭМ!$B$33:$B$776,J$143)+'СЕТ СН'!$I$14+СВЦЭМ!$D$10+'СЕТ СН'!$I$6-'СЕТ СН'!$I$26</f>
        <v>1657.2601733199999</v>
      </c>
      <c r="K155" s="36">
        <f>SUMIFS(СВЦЭМ!$D$33:$D$776,СВЦЭМ!$A$33:$A$776,$A155,СВЦЭМ!$B$33:$B$776,K$143)+'СЕТ СН'!$I$14+СВЦЭМ!$D$10+'СЕТ СН'!$I$6-'СЕТ СН'!$I$26</f>
        <v>1658.5433105100001</v>
      </c>
      <c r="L155" s="36">
        <f>SUMIFS(СВЦЭМ!$D$33:$D$776,СВЦЭМ!$A$33:$A$776,$A155,СВЦЭМ!$B$33:$B$776,L$143)+'СЕТ СН'!$I$14+СВЦЭМ!$D$10+'СЕТ СН'!$I$6-'СЕТ СН'!$I$26</f>
        <v>1657.3243125599997</v>
      </c>
      <c r="M155" s="36">
        <f>SUMIFS(СВЦЭМ!$D$33:$D$776,СВЦЭМ!$A$33:$A$776,$A155,СВЦЭМ!$B$33:$B$776,M$143)+'СЕТ СН'!$I$14+СВЦЭМ!$D$10+'СЕТ СН'!$I$6-'СЕТ СН'!$I$26</f>
        <v>1669.6664822899997</v>
      </c>
      <c r="N155" s="36">
        <f>SUMIFS(СВЦЭМ!$D$33:$D$776,СВЦЭМ!$A$33:$A$776,$A155,СВЦЭМ!$B$33:$B$776,N$143)+'СЕТ СН'!$I$14+СВЦЭМ!$D$10+'СЕТ СН'!$I$6-'СЕТ СН'!$I$26</f>
        <v>1657.0496445999997</v>
      </c>
      <c r="O155" s="36">
        <f>SUMIFS(СВЦЭМ!$D$33:$D$776,СВЦЭМ!$A$33:$A$776,$A155,СВЦЭМ!$B$33:$B$776,O$143)+'СЕТ СН'!$I$14+СВЦЭМ!$D$10+'СЕТ СН'!$I$6-'СЕТ СН'!$I$26</f>
        <v>1623.0596016999998</v>
      </c>
      <c r="P155" s="36">
        <f>SUMIFS(СВЦЭМ!$D$33:$D$776,СВЦЭМ!$A$33:$A$776,$A155,СВЦЭМ!$B$33:$B$776,P$143)+'СЕТ СН'!$I$14+СВЦЭМ!$D$10+'СЕТ СН'!$I$6-'СЕТ СН'!$I$26</f>
        <v>1637.1105767399999</v>
      </c>
      <c r="Q155" s="36">
        <f>SUMIFS(СВЦЭМ!$D$33:$D$776,СВЦЭМ!$A$33:$A$776,$A155,СВЦЭМ!$B$33:$B$776,Q$143)+'СЕТ СН'!$I$14+СВЦЭМ!$D$10+'СЕТ СН'!$I$6-'СЕТ СН'!$I$26</f>
        <v>1651.3755694900001</v>
      </c>
      <c r="R155" s="36">
        <f>SUMIFS(СВЦЭМ!$D$33:$D$776,СВЦЭМ!$A$33:$A$776,$A155,СВЦЭМ!$B$33:$B$776,R$143)+'СЕТ СН'!$I$14+СВЦЭМ!$D$10+'СЕТ СН'!$I$6-'СЕТ СН'!$I$26</f>
        <v>1648.4143453299998</v>
      </c>
      <c r="S155" s="36">
        <f>SUMIFS(СВЦЭМ!$D$33:$D$776,СВЦЭМ!$A$33:$A$776,$A155,СВЦЭМ!$B$33:$B$776,S$143)+'СЕТ СН'!$I$14+СВЦЭМ!$D$10+'СЕТ СН'!$I$6-'СЕТ СН'!$I$26</f>
        <v>1629.6216831000002</v>
      </c>
      <c r="T155" s="36">
        <f>SUMIFS(СВЦЭМ!$D$33:$D$776,СВЦЭМ!$A$33:$A$776,$A155,СВЦЭМ!$B$33:$B$776,T$143)+'СЕТ СН'!$I$14+СВЦЭМ!$D$10+'СЕТ СН'!$I$6-'СЕТ СН'!$I$26</f>
        <v>1585.0990101900002</v>
      </c>
      <c r="U155" s="36">
        <f>SUMIFS(СВЦЭМ!$D$33:$D$776,СВЦЭМ!$A$33:$A$776,$A155,СВЦЭМ!$B$33:$B$776,U$143)+'СЕТ СН'!$I$14+СВЦЭМ!$D$10+'СЕТ СН'!$I$6-'СЕТ СН'!$I$26</f>
        <v>1584.1594142899999</v>
      </c>
      <c r="V155" s="36">
        <f>SUMIFS(СВЦЭМ!$D$33:$D$776,СВЦЭМ!$A$33:$A$776,$A155,СВЦЭМ!$B$33:$B$776,V$143)+'СЕТ СН'!$I$14+СВЦЭМ!$D$10+'СЕТ СН'!$I$6-'СЕТ СН'!$I$26</f>
        <v>1607.9278824500002</v>
      </c>
      <c r="W155" s="36">
        <f>SUMIFS(СВЦЭМ!$D$33:$D$776,СВЦЭМ!$A$33:$A$776,$A155,СВЦЭМ!$B$33:$B$776,W$143)+'СЕТ СН'!$I$14+СВЦЭМ!$D$10+'СЕТ СН'!$I$6-'СЕТ СН'!$I$26</f>
        <v>1624.4256900599999</v>
      </c>
      <c r="X155" s="36">
        <f>SUMIFS(СВЦЭМ!$D$33:$D$776,СВЦЭМ!$A$33:$A$776,$A155,СВЦЭМ!$B$33:$B$776,X$143)+'СЕТ СН'!$I$14+СВЦЭМ!$D$10+'СЕТ СН'!$I$6-'СЕТ СН'!$I$26</f>
        <v>1650.72423953</v>
      </c>
      <c r="Y155" s="36">
        <f>SUMIFS(СВЦЭМ!$D$33:$D$776,СВЦЭМ!$A$33:$A$776,$A155,СВЦЭМ!$B$33:$B$776,Y$143)+'СЕТ СН'!$I$14+СВЦЭМ!$D$10+'СЕТ СН'!$I$6-'СЕТ СН'!$I$26</f>
        <v>1704.1765455499999</v>
      </c>
    </row>
    <row r="156" spans="1:25" ht="15.75" x14ac:dyDescent="0.2">
      <c r="A156" s="35">
        <f t="shared" si="4"/>
        <v>43509</v>
      </c>
      <c r="B156" s="36">
        <f>SUMIFS(СВЦЭМ!$D$33:$D$776,СВЦЭМ!$A$33:$A$776,$A156,СВЦЭМ!$B$33:$B$776,B$143)+'СЕТ СН'!$I$14+СВЦЭМ!$D$10+'СЕТ СН'!$I$6-'СЕТ СН'!$I$26</f>
        <v>1716.2743222999998</v>
      </c>
      <c r="C156" s="36">
        <f>SUMIFS(СВЦЭМ!$D$33:$D$776,СВЦЭМ!$A$33:$A$776,$A156,СВЦЭМ!$B$33:$B$776,C$143)+'СЕТ СН'!$I$14+СВЦЭМ!$D$10+'СЕТ СН'!$I$6-'СЕТ СН'!$I$26</f>
        <v>1742.4779070599998</v>
      </c>
      <c r="D156" s="36">
        <f>SUMIFS(СВЦЭМ!$D$33:$D$776,СВЦЭМ!$A$33:$A$776,$A156,СВЦЭМ!$B$33:$B$776,D$143)+'СЕТ СН'!$I$14+СВЦЭМ!$D$10+'СЕТ СН'!$I$6-'СЕТ СН'!$I$26</f>
        <v>1778.3954235400001</v>
      </c>
      <c r="E156" s="36">
        <f>SUMIFS(СВЦЭМ!$D$33:$D$776,СВЦЭМ!$A$33:$A$776,$A156,СВЦЭМ!$B$33:$B$776,E$143)+'СЕТ СН'!$I$14+СВЦЭМ!$D$10+'СЕТ СН'!$I$6-'СЕТ СН'!$I$26</f>
        <v>1791.4485299799999</v>
      </c>
      <c r="F156" s="36">
        <f>SUMIFS(СВЦЭМ!$D$33:$D$776,СВЦЭМ!$A$33:$A$776,$A156,СВЦЭМ!$B$33:$B$776,F$143)+'СЕТ СН'!$I$14+СВЦЭМ!$D$10+'СЕТ СН'!$I$6-'СЕТ СН'!$I$26</f>
        <v>1784.6943190299999</v>
      </c>
      <c r="G156" s="36">
        <f>SUMIFS(СВЦЭМ!$D$33:$D$776,СВЦЭМ!$A$33:$A$776,$A156,СВЦЭМ!$B$33:$B$776,G$143)+'СЕТ СН'!$I$14+СВЦЭМ!$D$10+'СЕТ СН'!$I$6-'СЕТ СН'!$I$26</f>
        <v>1748.2881605399998</v>
      </c>
      <c r="H156" s="36">
        <f>SUMIFS(СВЦЭМ!$D$33:$D$776,СВЦЭМ!$A$33:$A$776,$A156,СВЦЭМ!$B$33:$B$776,H$143)+'СЕТ СН'!$I$14+СВЦЭМ!$D$10+'СЕТ СН'!$I$6-'СЕТ СН'!$I$26</f>
        <v>1717.8682200899998</v>
      </c>
      <c r="I156" s="36">
        <f>SUMIFS(СВЦЭМ!$D$33:$D$776,СВЦЭМ!$A$33:$A$776,$A156,СВЦЭМ!$B$33:$B$776,I$143)+'СЕТ СН'!$I$14+СВЦЭМ!$D$10+'СЕТ СН'!$I$6-'СЕТ СН'!$I$26</f>
        <v>1678.3920452899997</v>
      </c>
      <c r="J156" s="36">
        <f>SUMIFS(СВЦЭМ!$D$33:$D$776,СВЦЭМ!$A$33:$A$776,$A156,СВЦЭМ!$B$33:$B$776,J$143)+'СЕТ СН'!$I$14+СВЦЭМ!$D$10+'СЕТ СН'!$I$6-'СЕТ СН'!$I$26</f>
        <v>1653.6606203699998</v>
      </c>
      <c r="K156" s="36">
        <f>SUMIFS(СВЦЭМ!$D$33:$D$776,СВЦЭМ!$A$33:$A$776,$A156,СВЦЭМ!$B$33:$B$776,K$143)+'СЕТ СН'!$I$14+СВЦЭМ!$D$10+'СЕТ СН'!$I$6-'СЕТ СН'!$I$26</f>
        <v>1649.8821211700001</v>
      </c>
      <c r="L156" s="36">
        <f>SUMIFS(СВЦЭМ!$D$33:$D$776,СВЦЭМ!$A$33:$A$776,$A156,СВЦЭМ!$B$33:$B$776,L$143)+'СЕТ СН'!$I$14+СВЦЭМ!$D$10+'СЕТ СН'!$I$6-'СЕТ СН'!$I$26</f>
        <v>1647.44943483</v>
      </c>
      <c r="M156" s="36">
        <f>SUMIFS(СВЦЭМ!$D$33:$D$776,СВЦЭМ!$A$33:$A$776,$A156,СВЦЭМ!$B$33:$B$776,M$143)+'СЕТ СН'!$I$14+СВЦЭМ!$D$10+'СЕТ СН'!$I$6-'СЕТ СН'!$I$26</f>
        <v>1647.8873450900001</v>
      </c>
      <c r="N156" s="36">
        <f>SUMIFS(СВЦЭМ!$D$33:$D$776,СВЦЭМ!$A$33:$A$776,$A156,СВЦЭМ!$B$33:$B$776,N$143)+'СЕТ СН'!$I$14+СВЦЭМ!$D$10+'СЕТ СН'!$I$6-'СЕТ СН'!$I$26</f>
        <v>1658.5104207899999</v>
      </c>
      <c r="O156" s="36">
        <f>SUMIFS(СВЦЭМ!$D$33:$D$776,СВЦЭМ!$A$33:$A$776,$A156,СВЦЭМ!$B$33:$B$776,O$143)+'СЕТ СН'!$I$14+СВЦЭМ!$D$10+'СЕТ СН'!$I$6-'СЕТ СН'!$I$26</f>
        <v>1620.8130459200001</v>
      </c>
      <c r="P156" s="36">
        <f>SUMIFS(СВЦЭМ!$D$33:$D$776,СВЦЭМ!$A$33:$A$776,$A156,СВЦЭМ!$B$33:$B$776,P$143)+'СЕТ СН'!$I$14+СВЦЭМ!$D$10+'СЕТ СН'!$I$6-'СЕТ СН'!$I$26</f>
        <v>1631.64645793</v>
      </c>
      <c r="Q156" s="36">
        <f>SUMIFS(СВЦЭМ!$D$33:$D$776,СВЦЭМ!$A$33:$A$776,$A156,СВЦЭМ!$B$33:$B$776,Q$143)+'СЕТ СН'!$I$14+СВЦЭМ!$D$10+'СЕТ СН'!$I$6-'СЕТ СН'!$I$26</f>
        <v>1643.8826763399998</v>
      </c>
      <c r="R156" s="36">
        <f>SUMIFS(СВЦЭМ!$D$33:$D$776,СВЦЭМ!$A$33:$A$776,$A156,СВЦЭМ!$B$33:$B$776,R$143)+'СЕТ СН'!$I$14+СВЦЭМ!$D$10+'СЕТ СН'!$I$6-'СЕТ СН'!$I$26</f>
        <v>1642.83030009</v>
      </c>
      <c r="S156" s="36">
        <f>SUMIFS(СВЦЭМ!$D$33:$D$776,СВЦЭМ!$A$33:$A$776,$A156,СВЦЭМ!$B$33:$B$776,S$143)+'СЕТ СН'!$I$14+СВЦЭМ!$D$10+'СЕТ СН'!$I$6-'СЕТ СН'!$I$26</f>
        <v>1634.2418996199999</v>
      </c>
      <c r="T156" s="36">
        <f>SUMIFS(СВЦЭМ!$D$33:$D$776,СВЦЭМ!$A$33:$A$776,$A156,СВЦЭМ!$B$33:$B$776,T$143)+'СЕТ СН'!$I$14+СВЦЭМ!$D$10+'СЕТ СН'!$I$6-'СЕТ СН'!$I$26</f>
        <v>1581.0800865400001</v>
      </c>
      <c r="U156" s="36">
        <f>SUMIFS(СВЦЭМ!$D$33:$D$776,СВЦЭМ!$A$33:$A$776,$A156,СВЦЭМ!$B$33:$B$776,U$143)+'СЕТ СН'!$I$14+СВЦЭМ!$D$10+'СЕТ СН'!$I$6-'СЕТ СН'!$I$26</f>
        <v>1570.5606842299999</v>
      </c>
      <c r="V156" s="36">
        <f>SUMIFS(СВЦЭМ!$D$33:$D$776,СВЦЭМ!$A$33:$A$776,$A156,СВЦЭМ!$B$33:$B$776,V$143)+'СЕТ СН'!$I$14+СВЦЭМ!$D$10+'СЕТ СН'!$I$6-'СЕТ СН'!$I$26</f>
        <v>1589.00819654</v>
      </c>
      <c r="W156" s="36">
        <f>SUMIFS(СВЦЭМ!$D$33:$D$776,СВЦЭМ!$A$33:$A$776,$A156,СВЦЭМ!$B$33:$B$776,W$143)+'СЕТ СН'!$I$14+СВЦЭМ!$D$10+'СЕТ СН'!$I$6-'СЕТ СН'!$I$26</f>
        <v>1604.7925698200002</v>
      </c>
      <c r="X156" s="36">
        <f>SUMIFS(СВЦЭМ!$D$33:$D$776,СВЦЭМ!$A$33:$A$776,$A156,СВЦЭМ!$B$33:$B$776,X$143)+'СЕТ СН'!$I$14+СВЦЭМ!$D$10+'СЕТ СН'!$I$6-'СЕТ СН'!$I$26</f>
        <v>1627.72197426</v>
      </c>
      <c r="Y156" s="36">
        <f>SUMIFS(СВЦЭМ!$D$33:$D$776,СВЦЭМ!$A$33:$A$776,$A156,СВЦЭМ!$B$33:$B$776,Y$143)+'СЕТ СН'!$I$14+СВЦЭМ!$D$10+'СЕТ СН'!$I$6-'СЕТ СН'!$I$26</f>
        <v>1675.7294895800001</v>
      </c>
    </row>
    <row r="157" spans="1:25" ht="15.75" x14ac:dyDescent="0.2">
      <c r="A157" s="35">
        <f t="shared" si="4"/>
        <v>43510</v>
      </c>
      <c r="B157" s="36">
        <f>SUMIFS(СВЦЭМ!$D$33:$D$776,СВЦЭМ!$A$33:$A$776,$A157,СВЦЭМ!$B$33:$B$776,B$143)+'СЕТ СН'!$I$14+СВЦЭМ!$D$10+'СЕТ СН'!$I$6-'СЕТ СН'!$I$26</f>
        <v>1730.7552581599998</v>
      </c>
      <c r="C157" s="36">
        <f>SUMIFS(СВЦЭМ!$D$33:$D$776,СВЦЭМ!$A$33:$A$776,$A157,СВЦЭМ!$B$33:$B$776,C$143)+'СЕТ СН'!$I$14+СВЦЭМ!$D$10+'СЕТ СН'!$I$6-'СЕТ СН'!$I$26</f>
        <v>1747.3439648799999</v>
      </c>
      <c r="D157" s="36">
        <f>SUMIFS(СВЦЭМ!$D$33:$D$776,СВЦЭМ!$A$33:$A$776,$A157,СВЦЭМ!$B$33:$B$776,D$143)+'СЕТ СН'!$I$14+СВЦЭМ!$D$10+'СЕТ СН'!$I$6-'СЕТ СН'!$I$26</f>
        <v>1777.12131912</v>
      </c>
      <c r="E157" s="36">
        <f>SUMIFS(СВЦЭМ!$D$33:$D$776,СВЦЭМ!$A$33:$A$776,$A157,СВЦЭМ!$B$33:$B$776,E$143)+'СЕТ СН'!$I$14+СВЦЭМ!$D$10+'СЕТ СН'!$I$6-'СЕТ СН'!$I$26</f>
        <v>1803.3319436399997</v>
      </c>
      <c r="F157" s="36">
        <f>SUMIFS(СВЦЭМ!$D$33:$D$776,СВЦЭМ!$A$33:$A$776,$A157,СВЦЭМ!$B$33:$B$776,F$143)+'СЕТ СН'!$I$14+СВЦЭМ!$D$10+'СЕТ СН'!$I$6-'СЕТ СН'!$I$26</f>
        <v>1795.67927465</v>
      </c>
      <c r="G157" s="36">
        <f>SUMIFS(СВЦЭМ!$D$33:$D$776,СВЦЭМ!$A$33:$A$776,$A157,СВЦЭМ!$B$33:$B$776,G$143)+'СЕТ СН'!$I$14+СВЦЭМ!$D$10+'СЕТ СН'!$I$6-'СЕТ СН'!$I$26</f>
        <v>1774.2273309900002</v>
      </c>
      <c r="H157" s="36">
        <f>SUMIFS(СВЦЭМ!$D$33:$D$776,СВЦЭМ!$A$33:$A$776,$A157,СВЦЭМ!$B$33:$B$776,H$143)+'СЕТ СН'!$I$14+СВЦЭМ!$D$10+'СЕТ СН'!$I$6-'СЕТ СН'!$I$26</f>
        <v>1721.6237661800001</v>
      </c>
      <c r="I157" s="36">
        <f>SUMIFS(СВЦЭМ!$D$33:$D$776,СВЦЭМ!$A$33:$A$776,$A157,СВЦЭМ!$B$33:$B$776,I$143)+'СЕТ СН'!$I$14+СВЦЭМ!$D$10+'СЕТ СН'!$I$6-'СЕТ СН'!$I$26</f>
        <v>1668.8081972099999</v>
      </c>
      <c r="J157" s="36">
        <f>SUMIFS(СВЦЭМ!$D$33:$D$776,СВЦЭМ!$A$33:$A$776,$A157,СВЦЭМ!$B$33:$B$776,J$143)+'СЕТ СН'!$I$14+СВЦЭМ!$D$10+'СЕТ СН'!$I$6-'СЕТ СН'!$I$26</f>
        <v>1647.4020731299997</v>
      </c>
      <c r="K157" s="36">
        <f>SUMIFS(СВЦЭМ!$D$33:$D$776,СВЦЭМ!$A$33:$A$776,$A157,СВЦЭМ!$B$33:$B$776,K$143)+'СЕТ СН'!$I$14+СВЦЭМ!$D$10+'СЕТ СН'!$I$6-'СЕТ СН'!$I$26</f>
        <v>1644.0292091799997</v>
      </c>
      <c r="L157" s="36">
        <f>SUMIFS(СВЦЭМ!$D$33:$D$776,СВЦЭМ!$A$33:$A$776,$A157,СВЦЭМ!$B$33:$B$776,L$143)+'СЕТ СН'!$I$14+СВЦЭМ!$D$10+'СЕТ СН'!$I$6-'СЕТ СН'!$I$26</f>
        <v>1636.5439304500001</v>
      </c>
      <c r="M157" s="36">
        <f>SUMIFS(СВЦЭМ!$D$33:$D$776,СВЦЭМ!$A$33:$A$776,$A157,СВЦЭМ!$B$33:$B$776,M$143)+'СЕТ СН'!$I$14+СВЦЭМ!$D$10+'СЕТ СН'!$I$6-'СЕТ СН'!$I$26</f>
        <v>1649.1800402999997</v>
      </c>
      <c r="N157" s="36">
        <f>SUMIFS(СВЦЭМ!$D$33:$D$776,СВЦЭМ!$A$33:$A$776,$A157,СВЦЭМ!$B$33:$B$776,N$143)+'СЕТ СН'!$I$14+СВЦЭМ!$D$10+'СЕТ СН'!$I$6-'СЕТ СН'!$I$26</f>
        <v>1632.7707866199999</v>
      </c>
      <c r="O157" s="36">
        <f>SUMIFS(СВЦЭМ!$D$33:$D$776,СВЦЭМ!$A$33:$A$776,$A157,СВЦЭМ!$B$33:$B$776,O$143)+'СЕТ СН'!$I$14+СВЦЭМ!$D$10+'СЕТ СН'!$I$6-'СЕТ СН'!$I$26</f>
        <v>1607.37373708</v>
      </c>
      <c r="P157" s="36">
        <f>SUMIFS(СВЦЭМ!$D$33:$D$776,СВЦЭМ!$A$33:$A$776,$A157,СВЦЭМ!$B$33:$B$776,P$143)+'СЕТ СН'!$I$14+СВЦЭМ!$D$10+'СЕТ СН'!$I$6-'СЕТ СН'!$I$26</f>
        <v>1610.6247331499999</v>
      </c>
      <c r="Q157" s="36">
        <f>SUMIFS(СВЦЭМ!$D$33:$D$776,СВЦЭМ!$A$33:$A$776,$A157,СВЦЭМ!$B$33:$B$776,Q$143)+'СЕТ СН'!$I$14+СВЦЭМ!$D$10+'СЕТ СН'!$I$6-'СЕТ СН'!$I$26</f>
        <v>1622.86509312</v>
      </c>
      <c r="R157" s="36">
        <f>SUMIFS(СВЦЭМ!$D$33:$D$776,СВЦЭМ!$A$33:$A$776,$A157,СВЦЭМ!$B$33:$B$776,R$143)+'СЕТ СН'!$I$14+СВЦЭМ!$D$10+'СЕТ СН'!$I$6-'СЕТ СН'!$I$26</f>
        <v>1623.6717104300001</v>
      </c>
      <c r="S157" s="36">
        <f>SUMIFS(СВЦЭМ!$D$33:$D$776,СВЦЭМ!$A$33:$A$776,$A157,СВЦЭМ!$B$33:$B$776,S$143)+'СЕТ СН'!$I$14+СВЦЭМ!$D$10+'СЕТ СН'!$I$6-'СЕТ СН'!$I$26</f>
        <v>1617.65425521</v>
      </c>
      <c r="T157" s="36">
        <f>SUMIFS(СВЦЭМ!$D$33:$D$776,СВЦЭМ!$A$33:$A$776,$A157,СВЦЭМ!$B$33:$B$776,T$143)+'СЕТ СН'!$I$14+СВЦЭМ!$D$10+'СЕТ СН'!$I$6-'СЕТ СН'!$I$26</f>
        <v>1567.94973301</v>
      </c>
      <c r="U157" s="36">
        <f>SUMIFS(СВЦЭМ!$D$33:$D$776,СВЦЭМ!$A$33:$A$776,$A157,СВЦЭМ!$B$33:$B$776,U$143)+'СЕТ СН'!$I$14+СВЦЭМ!$D$10+'СЕТ СН'!$I$6-'СЕТ СН'!$I$26</f>
        <v>1577.0116071800001</v>
      </c>
      <c r="V157" s="36">
        <f>SUMIFS(СВЦЭМ!$D$33:$D$776,СВЦЭМ!$A$33:$A$776,$A157,СВЦЭМ!$B$33:$B$776,V$143)+'СЕТ СН'!$I$14+СВЦЭМ!$D$10+'СЕТ СН'!$I$6-'СЕТ СН'!$I$26</f>
        <v>1607.6806722900001</v>
      </c>
      <c r="W157" s="36">
        <f>SUMIFS(СВЦЭМ!$D$33:$D$776,СВЦЭМ!$A$33:$A$776,$A157,СВЦЭМ!$B$33:$B$776,W$143)+'СЕТ СН'!$I$14+СВЦЭМ!$D$10+'СЕТ СН'!$I$6-'СЕТ СН'!$I$26</f>
        <v>1626.5851676799998</v>
      </c>
      <c r="X157" s="36">
        <f>SUMIFS(СВЦЭМ!$D$33:$D$776,СВЦЭМ!$A$33:$A$776,$A157,СВЦЭМ!$B$33:$B$776,X$143)+'СЕТ СН'!$I$14+СВЦЭМ!$D$10+'СЕТ СН'!$I$6-'СЕТ СН'!$I$26</f>
        <v>1642.3680966699999</v>
      </c>
      <c r="Y157" s="36">
        <f>SUMIFS(СВЦЭМ!$D$33:$D$776,СВЦЭМ!$A$33:$A$776,$A157,СВЦЭМ!$B$33:$B$776,Y$143)+'СЕТ СН'!$I$14+СВЦЭМ!$D$10+'СЕТ СН'!$I$6-'СЕТ СН'!$I$26</f>
        <v>1678.2029269899999</v>
      </c>
    </row>
    <row r="158" spans="1:25" ht="15.75" x14ac:dyDescent="0.2">
      <c r="A158" s="35">
        <f t="shared" si="4"/>
        <v>43511</v>
      </c>
      <c r="B158" s="36">
        <f>SUMIFS(СВЦЭМ!$D$33:$D$776,СВЦЭМ!$A$33:$A$776,$A158,СВЦЭМ!$B$33:$B$776,B$143)+'СЕТ СН'!$I$14+СВЦЭМ!$D$10+'СЕТ СН'!$I$6-'СЕТ СН'!$I$26</f>
        <v>1680.0777147599997</v>
      </c>
      <c r="C158" s="36">
        <f>SUMIFS(СВЦЭМ!$D$33:$D$776,СВЦЭМ!$A$33:$A$776,$A158,СВЦЭМ!$B$33:$B$776,C$143)+'СЕТ СН'!$I$14+СВЦЭМ!$D$10+'СЕТ СН'!$I$6-'СЕТ СН'!$I$26</f>
        <v>1687.5800574099999</v>
      </c>
      <c r="D158" s="36">
        <f>SUMIFS(СВЦЭМ!$D$33:$D$776,СВЦЭМ!$A$33:$A$776,$A158,СВЦЭМ!$B$33:$B$776,D$143)+'СЕТ СН'!$I$14+СВЦЭМ!$D$10+'СЕТ СН'!$I$6-'СЕТ СН'!$I$26</f>
        <v>1706.4263175900001</v>
      </c>
      <c r="E158" s="36">
        <f>SUMIFS(СВЦЭМ!$D$33:$D$776,СВЦЭМ!$A$33:$A$776,$A158,СВЦЭМ!$B$33:$B$776,E$143)+'СЕТ СН'!$I$14+СВЦЭМ!$D$10+'СЕТ СН'!$I$6-'СЕТ СН'!$I$26</f>
        <v>1734.8781314799999</v>
      </c>
      <c r="F158" s="36">
        <f>SUMIFS(СВЦЭМ!$D$33:$D$776,СВЦЭМ!$A$33:$A$776,$A158,СВЦЭМ!$B$33:$B$776,F$143)+'СЕТ СН'!$I$14+СВЦЭМ!$D$10+'СЕТ СН'!$I$6-'СЕТ СН'!$I$26</f>
        <v>1735.7475581999997</v>
      </c>
      <c r="G158" s="36">
        <f>SUMIFS(СВЦЭМ!$D$33:$D$776,СВЦЭМ!$A$33:$A$776,$A158,СВЦЭМ!$B$33:$B$776,G$143)+'СЕТ СН'!$I$14+СВЦЭМ!$D$10+'СЕТ СН'!$I$6-'СЕТ СН'!$I$26</f>
        <v>1709.5158022299997</v>
      </c>
      <c r="H158" s="36">
        <f>SUMIFS(СВЦЭМ!$D$33:$D$776,СВЦЭМ!$A$33:$A$776,$A158,СВЦЭМ!$B$33:$B$776,H$143)+'СЕТ СН'!$I$14+СВЦЭМ!$D$10+'СЕТ СН'!$I$6-'СЕТ СН'!$I$26</f>
        <v>1674.0648798299999</v>
      </c>
      <c r="I158" s="36">
        <f>SUMIFS(СВЦЭМ!$D$33:$D$776,СВЦЭМ!$A$33:$A$776,$A158,СВЦЭМ!$B$33:$B$776,I$143)+'СЕТ СН'!$I$14+СВЦЭМ!$D$10+'СЕТ СН'!$I$6-'СЕТ СН'!$I$26</f>
        <v>1656.84619828</v>
      </c>
      <c r="J158" s="36">
        <f>SUMIFS(СВЦЭМ!$D$33:$D$776,СВЦЭМ!$A$33:$A$776,$A158,СВЦЭМ!$B$33:$B$776,J$143)+'СЕТ СН'!$I$14+СВЦЭМ!$D$10+'СЕТ СН'!$I$6-'СЕТ СН'!$I$26</f>
        <v>1646.3312852999998</v>
      </c>
      <c r="K158" s="36">
        <f>SUMIFS(СВЦЭМ!$D$33:$D$776,СВЦЭМ!$A$33:$A$776,$A158,СВЦЭМ!$B$33:$B$776,K$143)+'СЕТ СН'!$I$14+СВЦЭМ!$D$10+'СЕТ СН'!$I$6-'СЕТ СН'!$I$26</f>
        <v>1651.9965762900001</v>
      </c>
      <c r="L158" s="36">
        <f>SUMIFS(СВЦЭМ!$D$33:$D$776,СВЦЭМ!$A$33:$A$776,$A158,СВЦЭМ!$B$33:$B$776,L$143)+'СЕТ СН'!$I$14+СВЦЭМ!$D$10+'СЕТ СН'!$I$6-'СЕТ СН'!$I$26</f>
        <v>1645.8331550499997</v>
      </c>
      <c r="M158" s="36">
        <f>SUMIFS(СВЦЭМ!$D$33:$D$776,СВЦЭМ!$A$33:$A$776,$A158,СВЦЭМ!$B$33:$B$776,M$143)+'СЕТ СН'!$I$14+СВЦЭМ!$D$10+'СЕТ СН'!$I$6-'СЕТ СН'!$I$26</f>
        <v>1647.6914532400001</v>
      </c>
      <c r="N158" s="36">
        <f>SUMIFS(СВЦЭМ!$D$33:$D$776,СВЦЭМ!$A$33:$A$776,$A158,СВЦЭМ!$B$33:$B$776,N$143)+'СЕТ СН'!$I$14+СВЦЭМ!$D$10+'СЕТ СН'!$I$6-'СЕТ СН'!$I$26</f>
        <v>1630.6727758100001</v>
      </c>
      <c r="O158" s="36">
        <f>SUMIFS(СВЦЭМ!$D$33:$D$776,СВЦЭМ!$A$33:$A$776,$A158,СВЦЭМ!$B$33:$B$776,O$143)+'СЕТ СН'!$I$14+СВЦЭМ!$D$10+'СЕТ СН'!$I$6-'СЕТ СН'!$I$26</f>
        <v>1600.6653419099998</v>
      </c>
      <c r="P158" s="36">
        <f>SUMIFS(СВЦЭМ!$D$33:$D$776,СВЦЭМ!$A$33:$A$776,$A158,СВЦЭМ!$B$33:$B$776,P$143)+'СЕТ СН'!$I$14+СВЦЭМ!$D$10+'СЕТ СН'!$I$6-'СЕТ СН'!$I$26</f>
        <v>1599.8180183499999</v>
      </c>
      <c r="Q158" s="36">
        <f>SUMIFS(СВЦЭМ!$D$33:$D$776,СВЦЭМ!$A$33:$A$776,$A158,СВЦЭМ!$B$33:$B$776,Q$143)+'СЕТ СН'!$I$14+СВЦЭМ!$D$10+'СЕТ СН'!$I$6-'СЕТ СН'!$I$26</f>
        <v>1602.4278682099998</v>
      </c>
      <c r="R158" s="36">
        <f>SUMIFS(СВЦЭМ!$D$33:$D$776,СВЦЭМ!$A$33:$A$776,$A158,СВЦЭМ!$B$33:$B$776,R$143)+'СЕТ СН'!$I$14+СВЦЭМ!$D$10+'СЕТ СН'!$I$6-'СЕТ СН'!$I$26</f>
        <v>1602.5044597900001</v>
      </c>
      <c r="S158" s="36">
        <f>SUMIFS(СВЦЭМ!$D$33:$D$776,СВЦЭМ!$A$33:$A$776,$A158,СВЦЭМ!$B$33:$B$776,S$143)+'СЕТ СН'!$I$14+СВЦЭМ!$D$10+'СЕТ СН'!$I$6-'СЕТ СН'!$I$26</f>
        <v>1605.5386776599998</v>
      </c>
      <c r="T158" s="36">
        <f>SUMIFS(СВЦЭМ!$D$33:$D$776,СВЦЭМ!$A$33:$A$776,$A158,СВЦЭМ!$B$33:$B$776,T$143)+'СЕТ СН'!$I$14+СВЦЭМ!$D$10+'СЕТ СН'!$I$6-'СЕТ СН'!$I$26</f>
        <v>1578.6409354500001</v>
      </c>
      <c r="U158" s="36">
        <f>SUMIFS(СВЦЭМ!$D$33:$D$776,СВЦЭМ!$A$33:$A$776,$A158,СВЦЭМ!$B$33:$B$776,U$143)+'СЕТ СН'!$I$14+СВЦЭМ!$D$10+'СЕТ СН'!$I$6-'СЕТ СН'!$I$26</f>
        <v>1582.7400002899999</v>
      </c>
      <c r="V158" s="36">
        <f>SUMIFS(СВЦЭМ!$D$33:$D$776,СВЦЭМ!$A$33:$A$776,$A158,СВЦЭМ!$B$33:$B$776,V$143)+'СЕТ СН'!$I$14+СВЦЭМ!$D$10+'СЕТ СН'!$I$6-'СЕТ СН'!$I$26</f>
        <v>1585.9366270400001</v>
      </c>
      <c r="W158" s="36">
        <f>SUMIFS(СВЦЭМ!$D$33:$D$776,СВЦЭМ!$A$33:$A$776,$A158,СВЦЭМ!$B$33:$B$776,W$143)+'СЕТ СН'!$I$14+СВЦЭМ!$D$10+'СЕТ СН'!$I$6-'СЕТ СН'!$I$26</f>
        <v>1590.6844003599999</v>
      </c>
      <c r="X158" s="36">
        <f>SUMIFS(СВЦЭМ!$D$33:$D$776,СВЦЭМ!$A$33:$A$776,$A158,СВЦЭМ!$B$33:$B$776,X$143)+'СЕТ СН'!$I$14+СВЦЭМ!$D$10+'СЕТ СН'!$I$6-'СЕТ СН'!$I$26</f>
        <v>1608.2162506700001</v>
      </c>
      <c r="Y158" s="36">
        <f>SUMIFS(СВЦЭМ!$D$33:$D$776,СВЦЭМ!$A$33:$A$776,$A158,СВЦЭМ!$B$33:$B$776,Y$143)+'СЕТ СН'!$I$14+СВЦЭМ!$D$10+'СЕТ СН'!$I$6-'СЕТ СН'!$I$26</f>
        <v>1640.7600408799999</v>
      </c>
    </row>
    <row r="159" spans="1:25" ht="15.75" x14ac:dyDescent="0.2">
      <c r="A159" s="35">
        <f t="shared" si="4"/>
        <v>43512</v>
      </c>
      <c r="B159" s="36">
        <f>SUMIFS(СВЦЭМ!$D$33:$D$776,СВЦЭМ!$A$33:$A$776,$A159,СВЦЭМ!$B$33:$B$776,B$143)+'СЕТ СН'!$I$14+СВЦЭМ!$D$10+'СЕТ СН'!$I$6-'СЕТ СН'!$I$26</f>
        <v>1672.2080879199998</v>
      </c>
      <c r="C159" s="36">
        <f>SUMIFS(СВЦЭМ!$D$33:$D$776,СВЦЭМ!$A$33:$A$776,$A159,СВЦЭМ!$B$33:$B$776,C$143)+'СЕТ СН'!$I$14+СВЦЭМ!$D$10+'СЕТ СН'!$I$6-'СЕТ СН'!$I$26</f>
        <v>1678.6513491800001</v>
      </c>
      <c r="D159" s="36">
        <f>SUMIFS(СВЦЭМ!$D$33:$D$776,СВЦЭМ!$A$33:$A$776,$A159,СВЦЭМ!$B$33:$B$776,D$143)+'СЕТ СН'!$I$14+СВЦЭМ!$D$10+'СЕТ СН'!$I$6-'СЕТ СН'!$I$26</f>
        <v>1714.61956388</v>
      </c>
      <c r="E159" s="36">
        <f>SUMIFS(СВЦЭМ!$D$33:$D$776,СВЦЭМ!$A$33:$A$776,$A159,СВЦЭМ!$B$33:$B$776,E$143)+'СЕТ СН'!$I$14+СВЦЭМ!$D$10+'СЕТ СН'!$I$6-'СЕТ СН'!$I$26</f>
        <v>1756.62612403</v>
      </c>
      <c r="F159" s="36">
        <f>SUMIFS(СВЦЭМ!$D$33:$D$776,СВЦЭМ!$A$33:$A$776,$A159,СВЦЭМ!$B$33:$B$776,F$143)+'СЕТ СН'!$I$14+СВЦЭМ!$D$10+'СЕТ СН'!$I$6-'СЕТ СН'!$I$26</f>
        <v>1772.1266744300001</v>
      </c>
      <c r="G159" s="36">
        <f>SUMIFS(СВЦЭМ!$D$33:$D$776,СВЦЭМ!$A$33:$A$776,$A159,СВЦЭМ!$B$33:$B$776,G$143)+'СЕТ СН'!$I$14+СВЦЭМ!$D$10+'СЕТ СН'!$I$6-'СЕТ СН'!$I$26</f>
        <v>1765.5489407499999</v>
      </c>
      <c r="H159" s="36">
        <f>SUMIFS(СВЦЭМ!$D$33:$D$776,СВЦЭМ!$A$33:$A$776,$A159,СВЦЭМ!$B$33:$B$776,H$143)+'СЕТ СН'!$I$14+СВЦЭМ!$D$10+'СЕТ СН'!$I$6-'СЕТ СН'!$I$26</f>
        <v>1712.3457322599997</v>
      </c>
      <c r="I159" s="36">
        <f>SUMIFS(СВЦЭМ!$D$33:$D$776,СВЦЭМ!$A$33:$A$776,$A159,СВЦЭМ!$B$33:$B$776,I$143)+'СЕТ СН'!$I$14+СВЦЭМ!$D$10+'СЕТ СН'!$I$6-'СЕТ СН'!$I$26</f>
        <v>1678.84299203</v>
      </c>
      <c r="J159" s="36">
        <f>SUMIFS(СВЦЭМ!$D$33:$D$776,СВЦЭМ!$A$33:$A$776,$A159,СВЦЭМ!$B$33:$B$776,J$143)+'СЕТ СН'!$I$14+СВЦЭМ!$D$10+'СЕТ СН'!$I$6-'СЕТ СН'!$I$26</f>
        <v>1640.4790978800002</v>
      </c>
      <c r="K159" s="36">
        <f>SUMIFS(СВЦЭМ!$D$33:$D$776,СВЦЭМ!$A$33:$A$776,$A159,СВЦЭМ!$B$33:$B$776,K$143)+'СЕТ СН'!$I$14+СВЦЭМ!$D$10+'СЕТ СН'!$I$6-'СЕТ СН'!$I$26</f>
        <v>1595.6935958600002</v>
      </c>
      <c r="L159" s="36">
        <f>SUMIFS(СВЦЭМ!$D$33:$D$776,СВЦЭМ!$A$33:$A$776,$A159,СВЦЭМ!$B$33:$B$776,L$143)+'СЕТ СН'!$I$14+СВЦЭМ!$D$10+'СЕТ СН'!$I$6-'СЕТ СН'!$I$26</f>
        <v>1576.9758477300002</v>
      </c>
      <c r="M159" s="36">
        <f>SUMIFS(СВЦЭМ!$D$33:$D$776,СВЦЭМ!$A$33:$A$776,$A159,СВЦЭМ!$B$33:$B$776,M$143)+'СЕТ СН'!$I$14+СВЦЭМ!$D$10+'СЕТ СН'!$I$6-'СЕТ СН'!$I$26</f>
        <v>1589.0402104700001</v>
      </c>
      <c r="N159" s="36">
        <f>SUMIFS(СВЦЭМ!$D$33:$D$776,СВЦЭМ!$A$33:$A$776,$A159,СВЦЭМ!$B$33:$B$776,N$143)+'СЕТ СН'!$I$14+СВЦЭМ!$D$10+'СЕТ СН'!$I$6-'СЕТ СН'!$I$26</f>
        <v>1613.37834828</v>
      </c>
      <c r="O159" s="36">
        <f>SUMIFS(СВЦЭМ!$D$33:$D$776,СВЦЭМ!$A$33:$A$776,$A159,СВЦЭМ!$B$33:$B$776,O$143)+'СЕТ СН'!$I$14+СВЦЭМ!$D$10+'СЕТ СН'!$I$6-'СЕТ СН'!$I$26</f>
        <v>1611.76815695</v>
      </c>
      <c r="P159" s="36">
        <f>SUMIFS(СВЦЭМ!$D$33:$D$776,СВЦЭМ!$A$33:$A$776,$A159,СВЦЭМ!$B$33:$B$776,P$143)+'СЕТ СН'!$I$14+СВЦЭМ!$D$10+'СЕТ СН'!$I$6-'СЕТ СН'!$I$26</f>
        <v>1625.6102314599998</v>
      </c>
      <c r="Q159" s="36">
        <f>SUMIFS(СВЦЭМ!$D$33:$D$776,СВЦЭМ!$A$33:$A$776,$A159,СВЦЭМ!$B$33:$B$776,Q$143)+'СЕТ СН'!$I$14+СВЦЭМ!$D$10+'СЕТ СН'!$I$6-'СЕТ СН'!$I$26</f>
        <v>1635.27213299</v>
      </c>
      <c r="R159" s="36">
        <f>SUMIFS(СВЦЭМ!$D$33:$D$776,СВЦЭМ!$A$33:$A$776,$A159,СВЦЭМ!$B$33:$B$776,R$143)+'СЕТ СН'!$I$14+СВЦЭМ!$D$10+'СЕТ СН'!$I$6-'СЕТ СН'!$I$26</f>
        <v>1628.45988717</v>
      </c>
      <c r="S159" s="36">
        <f>SUMIFS(СВЦЭМ!$D$33:$D$776,СВЦЭМ!$A$33:$A$776,$A159,СВЦЭМ!$B$33:$B$776,S$143)+'СЕТ СН'!$I$14+СВЦЭМ!$D$10+'СЕТ СН'!$I$6-'СЕТ СН'!$I$26</f>
        <v>1637.34076181</v>
      </c>
      <c r="T159" s="36">
        <f>SUMIFS(СВЦЭМ!$D$33:$D$776,СВЦЭМ!$A$33:$A$776,$A159,СВЦЭМ!$B$33:$B$776,T$143)+'СЕТ СН'!$I$14+СВЦЭМ!$D$10+'СЕТ СН'!$I$6-'СЕТ СН'!$I$26</f>
        <v>1592.884411</v>
      </c>
      <c r="U159" s="36">
        <f>SUMIFS(СВЦЭМ!$D$33:$D$776,СВЦЭМ!$A$33:$A$776,$A159,СВЦЭМ!$B$33:$B$776,U$143)+'СЕТ СН'!$I$14+СВЦЭМ!$D$10+'СЕТ СН'!$I$6-'СЕТ СН'!$I$26</f>
        <v>1579.7191028100001</v>
      </c>
      <c r="V159" s="36">
        <f>SUMIFS(СВЦЭМ!$D$33:$D$776,СВЦЭМ!$A$33:$A$776,$A159,СВЦЭМ!$B$33:$B$776,V$143)+'СЕТ СН'!$I$14+СВЦЭМ!$D$10+'СЕТ СН'!$I$6-'СЕТ СН'!$I$26</f>
        <v>1577.2912793999999</v>
      </c>
      <c r="W159" s="36">
        <f>SUMIFS(СВЦЭМ!$D$33:$D$776,СВЦЭМ!$A$33:$A$776,$A159,СВЦЭМ!$B$33:$B$776,W$143)+'СЕТ СН'!$I$14+СВЦЭМ!$D$10+'СЕТ СН'!$I$6-'СЕТ СН'!$I$26</f>
        <v>1584.9424745199999</v>
      </c>
      <c r="X159" s="36">
        <f>SUMIFS(СВЦЭМ!$D$33:$D$776,СВЦЭМ!$A$33:$A$776,$A159,СВЦЭМ!$B$33:$B$776,X$143)+'СЕТ СН'!$I$14+СВЦЭМ!$D$10+'СЕТ СН'!$I$6-'СЕТ СН'!$I$26</f>
        <v>1607.4092751899998</v>
      </c>
      <c r="Y159" s="36">
        <f>SUMIFS(СВЦЭМ!$D$33:$D$776,СВЦЭМ!$A$33:$A$776,$A159,СВЦЭМ!$B$33:$B$776,Y$143)+'СЕТ СН'!$I$14+СВЦЭМ!$D$10+'СЕТ СН'!$I$6-'СЕТ СН'!$I$26</f>
        <v>1658.2340141599998</v>
      </c>
    </row>
    <row r="160" spans="1:25" ht="15.75" x14ac:dyDescent="0.2">
      <c r="A160" s="35">
        <f t="shared" si="4"/>
        <v>43513</v>
      </c>
      <c r="B160" s="36">
        <f>SUMIFS(СВЦЭМ!$D$33:$D$776,СВЦЭМ!$A$33:$A$776,$A160,СВЦЭМ!$B$33:$B$776,B$143)+'СЕТ СН'!$I$14+СВЦЭМ!$D$10+'СЕТ СН'!$I$6-'СЕТ СН'!$I$26</f>
        <v>1638.6201585200001</v>
      </c>
      <c r="C160" s="36">
        <f>SUMIFS(СВЦЭМ!$D$33:$D$776,СВЦЭМ!$A$33:$A$776,$A160,СВЦЭМ!$B$33:$B$776,C$143)+'СЕТ СН'!$I$14+СВЦЭМ!$D$10+'СЕТ СН'!$I$6-'СЕТ СН'!$I$26</f>
        <v>1655.4535837499998</v>
      </c>
      <c r="D160" s="36">
        <f>SUMIFS(СВЦЭМ!$D$33:$D$776,СВЦЭМ!$A$33:$A$776,$A160,СВЦЭМ!$B$33:$B$776,D$143)+'СЕТ СН'!$I$14+СВЦЭМ!$D$10+'СЕТ СН'!$I$6-'СЕТ СН'!$I$26</f>
        <v>1700.8781299500001</v>
      </c>
      <c r="E160" s="36">
        <f>SUMIFS(СВЦЭМ!$D$33:$D$776,СВЦЭМ!$A$33:$A$776,$A160,СВЦЭМ!$B$33:$B$776,E$143)+'СЕТ СН'!$I$14+СВЦЭМ!$D$10+'СЕТ СН'!$I$6-'СЕТ СН'!$I$26</f>
        <v>1700.33014056</v>
      </c>
      <c r="F160" s="36">
        <f>SUMIFS(СВЦЭМ!$D$33:$D$776,СВЦЭМ!$A$33:$A$776,$A160,СВЦЭМ!$B$33:$B$776,F$143)+'СЕТ СН'!$I$14+СВЦЭМ!$D$10+'СЕТ СН'!$I$6-'СЕТ СН'!$I$26</f>
        <v>1715.6294386</v>
      </c>
      <c r="G160" s="36">
        <f>SUMIFS(СВЦЭМ!$D$33:$D$776,СВЦЭМ!$A$33:$A$776,$A160,СВЦЭМ!$B$33:$B$776,G$143)+'СЕТ СН'!$I$14+СВЦЭМ!$D$10+'СЕТ СН'!$I$6-'СЕТ СН'!$I$26</f>
        <v>1707.8587928500001</v>
      </c>
      <c r="H160" s="36">
        <f>SUMIFS(СВЦЭМ!$D$33:$D$776,СВЦЭМ!$A$33:$A$776,$A160,СВЦЭМ!$B$33:$B$776,H$143)+'СЕТ СН'!$I$14+СВЦЭМ!$D$10+'СЕТ СН'!$I$6-'СЕТ СН'!$I$26</f>
        <v>1659.64683947</v>
      </c>
      <c r="I160" s="36">
        <f>SUMIFS(СВЦЭМ!$D$33:$D$776,СВЦЭМ!$A$33:$A$776,$A160,СВЦЭМ!$B$33:$B$776,I$143)+'СЕТ СН'!$I$14+СВЦЭМ!$D$10+'СЕТ СН'!$I$6-'СЕТ СН'!$I$26</f>
        <v>1624.7735080699999</v>
      </c>
      <c r="J160" s="36">
        <f>SUMIFS(СВЦЭМ!$D$33:$D$776,СВЦЭМ!$A$33:$A$776,$A160,СВЦЭМ!$B$33:$B$776,J$143)+'СЕТ СН'!$I$14+СВЦЭМ!$D$10+'СЕТ СН'!$I$6-'СЕТ СН'!$I$26</f>
        <v>1594.72694336</v>
      </c>
      <c r="K160" s="36">
        <f>SUMIFS(СВЦЭМ!$D$33:$D$776,СВЦЭМ!$A$33:$A$776,$A160,СВЦЭМ!$B$33:$B$776,K$143)+'СЕТ СН'!$I$14+СВЦЭМ!$D$10+'СЕТ СН'!$I$6-'СЕТ СН'!$I$26</f>
        <v>1542.7315349300002</v>
      </c>
      <c r="L160" s="36">
        <f>SUMIFS(СВЦЭМ!$D$33:$D$776,СВЦЭМ!$A$33:$A$776,$A160,СВЦЭМ!$B$33:$B$776,L$143)+'СЕТ СН'!$I$14+СВЦЭМ!$D$10+'СЕТ СН'!$I$6-'СЕТ СН'!$I$26</f>
        <v>1523.4357319599999</v>
      </c>
      <c r="M160" s="36">
        <f>SUMIFS(СВЦЭМ!$D$33:$D$776,СВЦЭМ!$A$33:$A$776,$A160,СВЦЭМ!$B$33:$B$776,M$143)+'СЕТ СН'!$I$14+СВЦЭМ!$D$10+'СЕТ СН'!$I$6-'СЕТ СН'!$I$26</f>
        <v>1545.9613868700001</v>
      </c>
      <c r="N160" s="36">
        <f>SUMIFS(СВЦЭМ!$D$33:$D$776,СВЦЭМ!$A$33:$A$776,$A160,СВЦЭМ!$B$33:$B$776,N$143)+'СЕТ СН'!$I$14+СВЦЭМ!$D$10+'СЕТ СН'!$I$6-'СЕТ СН'!$I$26</f>
        <v>1595.9167923800001</v>
      </c>
      <c r="O160" s="36">
        <f>SUMIFS(СВЦЭМ!$D$33:$D$776,СВЦЭМ!$A$33:$A$776,$A160,СВЦЭМ!$B$33:$B$776,O$143)+'СЕТ СН'!$I$14+СВЦЭМ!$D$10+'СЕТ СН'!$I$6-'СЕТ СН'!$I$26</f>
        <v>1595.6923491399998</v>
      </c>
      <c r="P160" s="36">
        <f>SUMIFS(СВЦЭМ!$D$33:$D$776,СВЦЭМ!$A$33:$A$776,$A160,СВЦЭМ!$B$33:$B$776,P$143)+'СЕТ СН'!$I$14+СВЦЭМ!$D$10+'СЕТ СН'!$I$6-'СЕТ СН'!$I$26</f>
        <v>1653.0195107</v>
      </c>
      <c r="Q160" s="36">
        <f>SUMIFS(СВЦЭМ!$D$33:$D$776,СВЦЭМ!$A$33:$A$776,$A160,СВЦЭМ!$B$33:$B$776,Q$143)+'СЕТ СН'!$I$14+СВЦЭМ!$D$10+'СЕТ СН'!$I$6-'СЕТ СН'!$I$26</f>
        <v>1646.9533185</v>
      </c>
      <c r="R160" s="36">
        <f>SUMIFS(СВЦЭМ!$D$33:$D$776,СВЦЭМ!$A$33:$A$776,$A160,СВЦЭМ!$B$33:$B$776,R$143)+'СЕТ СН'!$I$14+СВЦЭМ!$D$10+'СЕТ СН'!$I$6-'СЕТ СН'!$I$26</f>
        <v>1643.5363684700001</v>
      </c>
      <c r="S160" s="36">
        <f>SUMIFS(СВЦЭМ!$D$33:$D$776,СВЦЭМ!$A$33:$A$776,$A160,СВЦЭМ!$B$33:$B$776,S$143)+'СЕТ СН'!$I$14+СВЦЭМ!$D$10+'СЕТ СН'!$I$6-'СЕТ СН'!$I$26</f>
        <v>1653.0178504</v>
      </c>
      <c r="T160" s="36">
        <f>SUMIFS(СВЦЭМ!$D$33:$D$776,СВЦЭМ!$A$33:$A$776,$A160,СВЦЭМ!$B$33:$B$776,T$143)+'СЕТ СН'!$I$14+СВЦЭМ!$D$10+'СЕТ СН'!$I$6-'СЕТ СН'!$I$26</f>
        <v>1619.37763795</v>
      </c>
      <c r="U160" s="36">
        <f>SUMIFS(СВЦЭМ!$D$33:$D$776,СВЦЭМ!$A$33:$A$776,$A160,СВЦЭМ!$B$33:$B$776,U$143)+'СЕТ СН'!$I$14+СВЦЭМ!$D$10+'СЕТ СН'!$I$6-'СЕТ СН'!$I$26</f>
        <v>1599.8489996799999</v>
      </c>
      <c r="V160" s="36">
        <f>SUMIFS(СВЦЭМ!$D$33:$D$776,СВЦЭМ!$A$33:$A$776,$A160,СВЦЭМ!$B$33:$B$776,V$143)+'СЕТ СН'!$I$14+СВЦЭМ!$D$10+'СЕТ СН'!$I$6-'СЕТ СН'!$I$26</f>
        <v>1602.9574017199998</v>
      </c>
      <c r="W160" s="36">
        <f>SUMIFS(СВЦЭМ!$D$33:$D$776,СВЦЭМ!$A$33:$A$776,$A160,СВЦЭМ!$B$33:$B$776,W$143)+'СЕТ СН'!$I$14+СВЦЭМ!$D$10+'СЕТ СН'!$I$6-'СЕТ СН'!$I$26</f>
        <v>1604.83149069</v>
      </c>
      <c r="X160" s="36">
        <f>SUMIFS(СВЦЭМ!$D$33:$D$776,СВЦЭМ!$A$33:$A$776,$A160,СВЦЭМ!$B$33:$B$776,X$143)+'СЕТ СН'!$I$14+СВЦЭМ!$D$10+'СЕТ СН'!$I$6-'СЕТ СН'!$I$26</f>
        <v>1625.8798409299998</v>
      </c>
      <c r="Y160" s="36">
        <f>SUMIFS(СВЦЭМ!$D$33:$D$776,СВЦЭМ!$A$33:$A$776,$A160,СВЦЭМ!$B$33:$B$776,Y$143)+'СЕТ СН'!$I$14+СВЦЭМ!$D$10+'СЕТ СН'!$I$6-'СЕТ СН'!$I$26</f>
        <v>1654.7695394399998</v>
      </c>
    </row>
    <row r="161" spans="1:26" ht="15.75" x14ac:dyDescent="0.2">
      <c r="A161" s="35">
        <f t="shared" si="4"/>
        <v>43514</v>
      </c>
      <c r="B161" s="36">
        <f>SUMIFS(СВЦЭМ!$D$33:$D$776,СВЦЭМ!$A$33:$A$776,$A161,СВЦЭМ!$B$33:$B$776,B$143)+'СЕТ СН'!$I$14+СВЦЭМ!$D$10+'СЕТ СН'!$I$6-'СЕТ СН'!$I$26</f>
        <v>1710.1675566999997</v>
      </c>
      <c r="C161" s="36">
        <f>SUMIFS(СВЦЭМ!$D$33:$D$776,СВЦЭМ!$A$33:$A$776,$A161,СВЦЭМ!$B$33:$B$776,C$143)+'СЕТ СН'!$I$14+СВЦЭМ!$D$10+'СЕТ СН'!$I$6-'СЕТ СН'!$I$26</f>
        <v>1757.8483564799999</v>
      </c>
      <c r="D161" s="36">
        <f>SUMIFS(СВЦЭМ!$D$33:$D$776,СВЦЭМ!$A$33:$A$776,$A161,СВЦЭМ!$B$33:$B$776,D$143)+'СЕТ СН'!$I$14+СВЦЭМ!$D$10+'СЕТ СН'!$I$6-'СЕТ СН'!$I$26</f>
        <v>1768.6606926599998</v>
      </c>
      <c r="E161" s="36">
        <f>SUMIFS(СВЦЭМ!$D$33:$D$776,СВЦЭМ!$A$33:$A$776,$A161,СВЦЭМ!$B$33:$B$776,E$143)+'СЕТ СН'!$I$14+СВЦЭМ!$D$10+'СЕТ СН'!$I$6-'СЕТ СН'!$I$26</f>
        <v>1744.19489922</v>
      </c>
      <c r="F161" s="36">
        <f>SUMIFS(СВЦЭМ!$D$33:$D$776,СВЦЭМ!$A$33:$A$776,$A161,СВЦЭМ!$B$33:$B$776,F$143)+'СЕТ СН'!$I$14+СВЦЭМ!$D$10+'СЕТ СН'!$I$6-'СЕТ СН'!$I$26</f>
        <v>1751.1546289200001</v>
      </c>
      <c r="G161" s="36">
        <f>SUMIFS(СВЦЭМ!$D$33:$D$776,СВЦЭМ!$A$33:$A$776,$A161,СВЦЭМ!$B$33:$B$776,G$143)+'СЕТ СН'!$I$14+СВЦЭМ!$D$10+'СЕТ СН'!$I$6-'СЕТ СН'!$I$26</f>
        <v>1737.5804659800001</v>
      </c>
      <c r="H161" s="36">
        <f>SUMIFS(СВЦЭМ!$D$33:$D$776,СВЦЭМ!$A$33:$A$776,$A161,СВЦЭМ!$B$33:$B$776,H$143)+'СЕТ СН'!$I$14+СВЦЭМ!$D$10+'СЕТ СН'!$I$6-'СЕТ СН'!$I$26</f>
        <v>1681.52100746</v>
      </c>
      <c r="I161" s="36">
        <f>SUMIFS(СВЦЭМ!$D$33:$D$776,СВЦЭМ!$A$33:$A$776,$A161,СВЦЭМ!$B$33:$B$776,I$143)+'СЕТ СН'!$I$14+СВЦЭМ!$D$10+'СЕТ СН'!$I$6-'СЕТ СН'!$I$26</f>
        <v>1640.8998579499998</v>
      </c>
      <c r="J161" s="36">
        <f>SUMIFS(СВЦЭМ!$D$33:$D$776,СВЦЭМ!$A$33:$A$776,$A161,СВЦЭМ!$B$33:$B$776,J$143)+'СЕТ СН'!$I$14+СВЦЭМ!$D$10+'СЕТ СН'!$I$6-'СЕТ СН'!$I$26</f>
        <v>1622.2412228600001</v>
      </c>
      <c r="K161" s="36">
        <f>SUMIFS(СВЦЭМ!$D$33:$D$776,СВЦЭМ!$A$33:$A$776,$A161,СВЦЭМ!$B$33:$B$776,K$143)+'СЕТ СН'!$I$14+СВЦЭМ!$D$10+'СЕТ СН'!$I$6-'СЕТ СН'!$I$26</f>
        <v>1628.4129194500001</v>
      </c>
      <c r="L161" s="36">
        <f>SUMIFS(СВЦЭМ!$D$33:$D$776,СВЦЭМ!$A$33:$A$776,$A161,СВЦЭМ!$B$33:$B$776,L$143)+'СЕТ СН'!$I$14+СВЦЭМ!$D$10+'СЕТ СН'!$I$6-'СЕТ СН'!$I$26</f>
        <v>1628.14991491</v>
      </c>
      <c r="M161" s="36">
        <f>SUMIFS(СВЦЭМ!$D$33:$D$776,СВЦЭМ!$A$33:$A$776,$A161,СВЦЭМ!$B$33:$B$776,M$143)+'СЕТ СН'!$I$14+СВЦЭМ!$D$10+'СЕТ СН'!$I$6-'СЕТ СН'!$I$26</f>
        <v>1635.9867060799997</v>
      </c>
      <c r="N161" s="36">
        <f>SUMIFS(СВЦЭМ!$D$33:$D$776,СВЦЭМ!$A$33:$A$776,$A161,СВЦЭМ!$B$33:$B$776,N$143)+'СЕТ СН'!$I$14+СВЦЭМ!$D$10+'СЕТ СН'!$I$6-'СЕТ СН'!$I$26</f>
        <v>1627.6726744299999</v>
      </c>
      <c r="O161" s="36">
        <f>SUMIFS(СВЦЭМ!$D$33:$D$776,СВЦЭМ!$A$33:$A$776,$A161,СВЦЭМ!$B$33:$B$776,O$143)+'СЕТ СН'!$I$14+СВЦЭМ!$D$10+'СЕТ СН'!$I$6-'СЕТ СН'!$I$26</f>
        <v>1625.5729486099999</v>
      </c>
      <c r="P161" s="36">
        <f>SUMIFS(СВЦЭМ!$D$33:$D$776,СВЦЭМ!$A$33:$A$776,$A161,СВЦЭМ!$B$33:$B$776,P$143)+'СЕТ СН'!$I$14+СВЦЭМ!$D$10+'СЕТ СН'!$I$6-'СЕТ СН'!$I$26</f>
        <v>1633.6176583299998</v>
      </c>
      <c r="Q161" s="36">
        <f>SUMIFS(СВЦЭМ!$D$33:$D$776,СВЦЭМ!$A$33:$A$776,$A161,СВЦЭМ!$B$33:$B$776,Q$143)+'СЕТ СН'!$I$14+СВЦЭМ!$D$10+'СЕТ СН'!$I$6-'СЕТ СН'!$I$26</f>
        <v>1640.97515079</v>
      </c>
      <c r="R161" s="36">
        <f>SUMIFS(СВЦЭМ!$D$33:$D$776,СВЦЭМ!$A$33:$A$776,$A161,СВЦЭМ!$B$33:$B$776,R$143)+'СЕТ СН'!$I$14+СВЦЭМ!$D$10+'СЕТ СН'!$I$6-'СЕТ СН'!$I$26</f>
        <v>1639.2954978899998</v>
      </c>
      <c r="S161" s="36">
        <f>SUMIFS(СВЦЭМ!$D$33:$D$776,СВЦЭМ!$A$33:$A$776,$A161,СВЦЭМ!$B$33:$B$776,S$143)+'СЕТ СН'!$I$14+СВЦЭМ!$D$10+'СЕТ СН'!$I$6-'СЕТ СН'!$I$26</f>
        <v>1630.9321895500002</v>
      </c>
      <c r="T161" s="36">
        <f>SUMIFS(СВЦЭМ!$D$33:$D$776,СВЦЭМ!$A$33:$A$776,$A161,СВЦЭМ!$B$33:$B$776,T$143)+'СЕТ СН'!$I$14+СВЦЭМ!$D$10+'СЕТ СН'!$I$6-'СЕТ СН'!$I$26</f>
        <v>1598.9653196300001</v>
      </c>
      <c r="U161" s="36">
        <f>SUMIFS(СВЦЭМ!$D$33:$D$776,СВЦЭМ!$A$33:$A$776,$A161,СВЦЭМ!$B$33:$B$776,U$143)+'СЕТ СН'!$I$14+СВЦЭМ!$D$10+'СЕТ СН'!$I$6-'СЕТ СН'!$I$26</f>
        <v>1598.2382886300002</v>
      </c>
      <c r="V161" s="36">
        <f>SUMIFS(СВЦЭМ!$D$33:$D$776,СВЦЭМ!$A$33:$A$776,$A161,СВЦЭМ!$B$33:$B$776,V$143)+'СЕТ СН'!$I$14+СВЦЭМ!$D$10+'СЕТ СН'!$I$6-'СЕТ СН'!$I$26</f>
        <v>1592.91479871</v>
      </c>
      <c r="W161" s="36">
        <f>SUMIFS(СВЦЭМ!$D$33:$D$776,СВЦЭМ!$A$33:$A$776,$A161,СВЦЭМ!$B$33:$B$776,W$143)+'СЕТ СН'!$I$14+СВЦЭМ!$D$10+'СЕТ СН'!$I$6-'СЕТ СН'!$I$26</f>
        <v>1609.6657075399999</v>
      </c>
      <c r="X161" s="36">
        <f>SUMIFS(СВЦЭМ!$D$33:$D$776,СВЦЭМ!$A$33:$A$776,$A161,СВЦЭМ!$B$33:$B$776,X$143)+'СЕТ СН'!$I$14+СВЦЭМ!$D$10+'СЕТ СН'!$I$6-'СЕТ СН'!$I$26</f>
        <v>1643.8218333899999</v>
      </c>
      <c r="Y161" s="36">
        <f>SUMIFS(СВЦЭМ!$D$33:$D$776,СВЦЭМ!$A$33:$A$776,$A161,СВЦЭМ!$B$33:$B$776,Y$143)+'СЕТ СН'!$I$14+СВЦЭМ!$D$10+'СЕТ СН'!$I$6-'СЕТ СН'!$I$26</f>
        <v>1664.6924539799998</v>
      </c>
    </row>
    <row r="162" spans="1:26" ht="15.75" x14ac:dyDescent="0.2">
      <c r="A162" s="35">
        <f t="shared" si="4"/>
        <v>43515</v>
      </c>
      <c r="B162" s="36">
        <f>SUMIFS(СВЦЭМ!$D$33:$D$776,СВЦЭМ!$A$33:$A$776,$A162,СВЦЭМ!$B$33:$B$776,B$143)+'СЕТ СН'!$I$14+СВЦЭМ!$D$10+'СЕТ СН'!$I$6-'СЕТ СН'!$I$26</f>
        <v>1725.6177481</v>
      </c>
      <c r="C162" s="36">
        <f>SUMIFS(СВЦЭМ!$D$33:$D$776,СВЦЭМ!$A$33:$A$776,$A162,СВЦЭМ!$B$33:$B$776,C$143)+'СЕТ СН'!$I$14+СВЦЭМ!$D$10+'СЕТ СН'!$I$6-'СЕТ СН'!$I$26</f>
        <v>1759.76875909</v>
      </c>
      <c r="D162" s="36">
        <f>SUMIFS(СВЦЭМ!$D$33:$D$776,СВЦЭМ!$A$33:$A$776,$A162,СВЦЭМ!$B$33:$B$776,D$143)+'СЕТ СН'!$I$14+СВЦЭМ!$D$10+'СЕТ СН'!$I$6-'СЕТ СН'!$I$26</f>
        <v>1779.2553793799998</v>
      </c>
      <c r="E162" s="36">
        <f>SUMIFS(СВЦЭМ!$D$33:$D$776,СВЦЭМ!$A$33:$A$776,$A162,СВЦЭМ!$B$33:$B$776,E$143)+'СЕТ СН'!$I$14+СВЦЭМ!$D$10+'СЕТ СН'!$I$6-'СЕТ СН'!$I$26</f>
        <v>1789.6321564300001</v>
      </c>
      <c r="F162" s="36">
        <f>SUMIFS(СВЦЭМ!$D$33:$D$776,СВЦЭМ!$A$33:$A$776,$A162,СВЦЭМ!$B$33:$B$776,F$143)+'СЕТ СН'!$I$14+СВЦЭМ!$D$10+'СЕТ СН'!$I$6-'СЕТ СН'!$I$26</f>
        <v>1777.8549042599998</v>
      </c>
      <c r="G162" s="36">
        <f>SUMIFS(СВЦЭМ!$D$33:$D$776,СВЦЭМ!$A$33:$A$776,$A162,СВЦЭМ!$B$33:$B$776,G$143)+'СЕТ СН'!$I$14+СВЦЭМ!$D$10+'СЕТ СН'!$I$6-'СЕТ СН'!$I$26</f>
        <v>1755.92873315</v>
      </c>
      <c r="H162" s="36">
        <f>SUMIFS(СВЦЭМ!$D$33:$D$776,СВЦЭМ!$A$33:$A$776,$A162,СВЦЭМ!$B$33:$B$776,H$143)+'СЕТ СН'!$I$14+СВЦЭМ!$D$10+'СЕТ СН'!$I$6-'СЕТ СН'!$I$26</f>
        <v>1722.8000047999999</v>
      </c>
      <c r="I162" s="36">
        <f>SUMIFS(СВЦЭМ!$D$33:$D$776,СВЦЭМ!$A$33:$A$776,$A162,СВЦЭМ!$B$33:$B$776,I$143)+'СЕТ СН'!$I$14+СВЦЭМ!$D$10+'СЕТ СН'!$I$6-'СЕТ СН'!$I$26</f>
        <v>1678.6243040999998</v>
      </c>
      <c r="J162" s="36">
        <f>SUMIFS(СВЦЭМ!$D$33:$D$776,СВЦЭМ!$A$33:$A$776,$A162,СВЦЭМ!$B$33:$B$776,J$143)+'СЕТ СН'!$I$14+СВЦЭМ!$D$10+'СЕТ СН'!$I$6-'СЕТ СН'!$I$26</f>
        <v>1651.7760547799999</v>
      </c>
      <c r="K162" s="36">
        <f>SUMIFS(СВЦЭМ!$D$33:$D$776,СВЦЭМ!$A$33:$A$776,$A162,СВЦЭМ!$B$33:$B$776,K$143)+'СЕТ СН'!$I$14+СВЦЭМ!$D$10+'СЕТ СН'!$I$6-'СЕТ СН'!$I$26</f>
        <v>1640.1337975199999</v>
      </c>
      <c r="L162" s="36">
        <f>SUMIFS(СВЦЭМ!$D$33:$D$776,СВЦЭМ!$A$33:$A$776,$A162,СВЦЭМ!$B$33:$B$776,L$143)+'СЕТ СН'!$I$14+СВЦЭМ!$D$10+'СЕТ СН'!$I$6-'СЕТ СН'!$I$26</f>
        <v>1633.4794438899999</v>
      </c>
      <c r="M162" s="36">
        <f>SUMIFS(СВЦЭМ!$D$33:$D$776,СВЦЭМ!$A$33:$A$776,$A162,СВЦЭМ!$B$33:$B$776,M$143)+'СЕТ СН'!$I$14+СВЦЭМ!$D$10+'СЕТ СН'!$I$6-'СЕТ СН'!$I$26</f>
        <v>1631.4944750999998</v>
      </c>
      <c r="N162" s="36">
        <f>SUMIFS(СВЦЭМ!$D$33:$D$776,СВЦЭМ!$A$33:$A$776,$A162,СВЦЭМ!$B$33:$B$776,N$143)+'СЕТ СН'!$I$14+СВЦЭМ!$D$10+'СЕТ СН'!$I$6-'СЕТ СН'!$I$26</f>
        <v>1613.89619107</v>
      </c>
      <c r="O162" s="36">
        <f>SUMIFS(СВЦЭМ!$D$33:$D$776,СВЦЭМ!$A$33:$A$776,$A162,СВЦЭМ!$B$33:$B$776,O$143)+'СЕТ СН'!$I$14+СВЦЭМ!$D$10+'СЕТ СН'!$I$6-'СЕТ СН'!$I$26</f>
        <v>1588.3626285300002</v>
      </c>
      <c r="P162" s="36">
        <f>SUMIFS(СВЦЭМ!$D$33:$D$776,СВЦЭМ!$A$33:$A$776,$A162,СВЦЭМ!$B$33:$B$776,P$143)+'СЕТ СН'!$I$14+СВЦЭМ!$D$10+'СЕТ СН'!$I$6-'СЕТ СН'!$I$26</f>
        <v>1593.6116704299998</v>
      </c>
      <c r="Q162" s="36">
        <f>SUMIFS(СВЦЭМ!$D$33:$D$776,СВЦЭМ!$A$33:$A$776,$A162,СВЦЭМ!$B$33:$B$776,Q$143)+'СЕТ СН'!$I$14+СВЦЭМ!$D$10+'СЕТ СН'!$I$6-'СЕТ СН'!$I$26</f>
        <v>1604.84846376</v>
      </c>
      <c r="R162" s="36">
        <f>SUMIFS(СВЦЭМ!$D$33:$D$776,СВЦЭМ!$A$33:$A$776,$A162,СВЦЭМ!$B$33:$B$776,R$143)+'СЕТ СН'!$I$14+СВЦЭМ!$D$10+'СЕТ СН'!$I$6-'СЕТ СН'!$I$26</f>
        <v>1604.13160152</v>
      </c>
      <c r="S162" s="36">
        <f>SUMIFS(СВЦЭМ!$D$33:$D$776,СВЦЭМ!$A$33:$A$776,$A162,СВЦЭМ!$B$33:$B$776,S$143)+'СЕТ СН'!$I$14+СВЦЭМ!$D$10+'СЕТ СН'!$I$6-'СЕТ СН'!$I$26</f>
        <v>1597.3336503999999</v>
      </c>
      <c r="T162" s="36">
        <f>SUMIFS(СВЦЭМ!$D$33:$D$776,СВЦЭМ!$A$33:$A$776,$A162,СВЦЭМ!$B$33:$B$776,T$143)+'СЕТ СН'!$I$14+СВЦЭМ!$D$10+'СЕТ СН'!$I$6-'СЕТ СН'!$I$26</f>
        <v>1564.52121528</v>
      </c>
      <c r="U162" s="36">
        <f>SUMIFS(СВЦЭМ!$D$33:$D$776,СВЦЭМ!$A$33:$A$776,$A162,СВЦЭМ!$B$33:$B$776,U$143)+'СЕТ СН'!$I$14+СВЦЭМ!$D$10+'СЕТ СН'!$I$6-'СЕТ СН'!$I$26</f>
        <v>1557.0276294999999</v>
      </c>
      <c r="V162" s="36">
        <f>SUMIFS(СВЦЭМ!$D$33:$D$776,СВЦЭМ!$A$33:$A$776,$A162,СВЦЭМ!$B$33:$B$776,V$143)+'СЕТ СН'!$I$14+СВЦЭМ!$D$10+'СЕТ СН'!$I$6-'СЕТ СН'!$I$26</f>
        <v>1565.0482239</v>
      </c>
      <c r="W162" s="36">
        <f>SUMIFS(СВЦЭМ!$D$33:$D$776,СВЦЭМ!$A$33:$A$776,$A162,СВЦЭМ!$B$33:$B$776,W$143)+'СЕТ СН'!$I$14+СВЦЭМ!$D$10+'СЕТ СН'!$I$6-'СЕТ СН'!$I$26</f>
        <v>1573.8292857000001</v>
      </c>
      <c r="X162" s="36">
        <f>SUMIFS(СВЦЭМ!$D$33:$D$776,СВЦЭМ!$A$33:$A$776,$A162,СВЦЭМ!$B$33:$B$776,X$143)+'СЕТ СН'!$I$14+СВЦЭМ!$D$10+'СЕТ СН'!$I$6-'СЕТ СН'!$I$26</f>
        <v>1586.13337301</v>
      </c>
      <c r="Y162" s="36">
        <f>SUMIFS(СВЦЭМ!$D$33:$D$776,СВЦЭМ!$A$33:$A$776,$A162,СВЦЭМ!$B$33:$B$776,Y$143)+'СЕТ СН'!$I$14+СВЦЭМ!$D$10+'СЕТ СН'!$I$6-'СЕТ СН'!$I$26</f>
        <v>1632.68773616</v>
      </c>
    </row>
    <row r="163" spans="1:26" ht="15.75" x14ac:dyDescent="0.2">
      <c r="A163" s="35">
        <f t="shared" si="4"/>
        <v>43516</v>
      </c>
      <c r="B163" s="36">
        <f>SUMIFS(СВЦЭМ!$D$33:$D$776,СВЦЭМ!$A$33:$A$776,$A163,СВЦЭМ!$B$33:$B$776,B$143)+'СЕТ СН'!$I$14+СВЦЭМ!$D$10+'СЕТ СН'!$I$6-'СЕТ СН'!$I$26</f>
        <v>1705.78383751</v>
      </c>
      <c r="C163" s="36">
        <f>SUMIFS(СВЦЭМ!$D$33:$D$776,СВЦЭМ!$A$33:$A$776,$A163,СВЦЭМ!$B$33:$B$776,C$143)+'СЕТ СН'!$I$14+СВЦЭМ!$D$10+'СЕТ СН'!$I$6-'СЕТ СН'!$I$26</f>
        <v>1743.2555167599999</v>
      </c>
      <c r="D163" s="36">
        <f>SUMIFS(СВЦЭМ!$D$33:$D$776,СВЦЭМ!$A$33:$A$776,$A163,СВЦЭМ!$B$33:$B$776,D$143)+'СЕТ СН'!$I$14+СВЦЭМ!$D$10+'СЕТ СН'!$I$6-'СЕТ СН'!$I$26</f>
        <v>1748.91564397</v>
      </c>
      <c r="E163" s="36">
        <f>SUMIFS(СВЦЭМ!$D$33:$D$776,СВЦЭМ!$A$33:$A$776,$A163,СВЦЭМ!$B$33:$B$776,E$143)+'СЕТ СН'!$I$14+СВЦЭМ!$D$10+'СЕТ СН'!$I$6-'СЕТ СН'!$I$26</f>
        <v>1758.7005611999998</v>
      </c>
      <c r="F163" s="36">
        <f>SUMIFS(СВЦЭМ!$D$33:$D$776,СВЦЭМ!$A$33:$A$776,$A163,СВЦЭМ!$B$33:$B$776,F$143)+'СЕТ СН'!$I$14+СВЦЭМ!$D$10+'СЕТ СН'!$I$6-'СЕТ СН'!$I$26</f>
        <v>1751.8363046599998</v>
      </c>
      <c r="G163" s="36">
        <f>SUMIFS(СВЦЭМ!$D$33:$D$776,СВЦЭМ!$A$33:$A$776,$A163,СВЦЭМ!$B$33:$B$776,G$143)+'СЕТ СН'!$I$14+СВЦЭМ!$D$10+'СЕТ СН'!$I$6-'СЕТ СН'!$I$26</f>
        <v>1710.7508911899999</v>
      </c>
      <c r="H163" s="36">
        <f>SUMIFS(СВЦЭМ!$D$33:$D$776,СВЦЭМ!$A$33:$A$776,$A163,СВЦЭМ!$B$33:$B$776,H$143)+'СЕТ СН'!$I$14+СВЦЭМ!$D$10+'СЕТ СН'!$I$6-'СЕТ СН'!$I$26</f>
        <v>1680.4598886399999</v>
      </c>
      <c r="I163" s="36">
        <f>SUMIFS(СВЦЭМ!$D$33:$D$776,СВЦЭМ!$A$33:$A$776,$A163,СВЦЭМ!$B$33:$B$776,I$143)+'СЕТ СН'!$I$14+СВЦЭМ!$D$10+'СЕТ СН'!$I$6-'СЕТ СН'!$I$26</f>
        <v>1642.6997150100001</v>
      </c>
      <c r="J163" s="36">
        <f>SUMIFS(СВЦЭМ!$D$33:$D$776,СВЦЭМ!$A$33:$A$776,$A163,СВЦЭМ!$B$33:$B$776,J$143)+'СЕТ СН'!$I$14+СВЦЭМ!$D$10+'СЕТ СН'!$I$6-'СЕТ СН'!$I$26</f>
        <v>1609.2500714500002</v>
      </c>
      <c r="K163" s="36">
        <f>SUMIFS(СВЦЭМ!$D$33:$D$776,СВЦЭМ!$A$33:$A$776,$A163,СВЦЭМ!$B$33:$B$776,K$143)+'СЕТ СН'!$I$14+СВЦЭМ!$D$10+'СЕТ СН'!$I$6-'СЕТ СН'!$I$26</f>
        <v>1609.0151117800001</v>
      </c>
      <c r="L163" s="36">
        <f>SUMIFS(СВЦЭМ!$D$33:$D$776,СВЦЭМ!$A$33:$A$776,$A163,СВЦЭМ!$B$33:$B$776,L$143)+'СЕТ СН'!$I$14+СВЦЭМ!$D$10+'СЕТ СН'!$I$6-'СЕТ СН'!$I$26</f>
        <v>1616.4431735799999</v>
      </c>
      <c r="M163" s="36">
        <f>SUMIFS(СВЦЭМ!$D$33:$D$776,СВЦЭМ!$A$33:$A$776,$A163,СВЦЭМ!$B$33:$B$776,M$143)+'СЕТ СН'!$I$14+СВЦЭМ!$D$10+'СЕТ СН'!$I$6-'СЕТ СН'!$I$26</f>
        <v>1619.2935765799998</v>
      </c>
      <c r="N163" s="36">
        <f>SUMIFS(СВЦЭМ!$D$33:$D$776,СВЦЭМ!$A$33:$A$776,$A163,СВЦЭМ!$B$33:$B$776,N$143)+'СЕТ СН'!$I$14+СВЦЭМ!$D$10+'СЕТ СН'!$I$6-'СЕТ СН'!$I$26</f>
        <v>1611.14908797</v>
      </c>
      <c r="O163" s="36">
        <f>SUMIFS(СВЦЭМ!$D$33:$D$776,СВЦЭМ!$A$33:$A$776,$A163,СВЦЭМ!$B$33:$B$776,O$143)+'СЕТ СН'!$I$14+СВЦЭМ!$D$10+'СЕТ СН'!$I$6-'СЕТ СН'!$I$26</f>
        <v>1581.9993546699998</v>
      </c>
      <c r="P163" s="36">
        <f>SUMIFS(СВЦЭМ!$D$33:$D$776,СВЦЭМ!$A$33:$A$776,$A163,СВЦЭМ!$B$33:$B$776,P$143)+'СЕТ СН'!$I$14+СВЦЭМ!$D$10+'СЕТ СН'!$I$6-'СЕТ СН'!$I$26</f>
        <v>1586.7272628199999</v>
      </c>
      <c r="Q163" s="36">
        <f>SUMIFS(СВЦЭМ!$D$33:$D$776,СВЦЭМ!$A$33:$A$776,$A163,СВЦЭМ!$B$33:$B$776,Q$143)+'СЕТ СН'!$I$14+СВЦЭМ!$D$10+'СЕТ СН'!$I$6-'СЕТ СН'!$I$26</f>
        <v>1599.11324319</v>
      </c>
      <c r="R163" s="36">
        <f>SUMIFS(СВЦЭМ!$D$33:$D$776,СВЦЭМ!$A$33:$A$776,$A163,СВЦЭМ!$B$33:$B$776,R$143)+'СЕТ СН'!$I$14+СВЦЭМ!$D$10+'СЕТ СН'!$I$6-'СЕТ СН'!$I$26</f>
        <v>1608.1336378199999</v>
      </c>
      <c r="S163" s="36">
        <f>SUMIFS(СВЦЭМ!$D$33:$D$776,СВЦЭМ!$A$33:$A$776,$A163,СВЦЭМ!$B$33:$B$776,S$143)+'СЕТ СН'!$I$14+СВЦЭМ!$D$10+'СЕТ СН'!$I$6-'СЕТ СН'!$I$26</f>
        <v>1612.8613135000001</v>
      </c>
      <c r="T163" s="36">
        <f>SUMIFS(СВЦЭМ!$D$33:$D$776,СВЦЭМ!$A$33:$A$776,$A163,СВЦЭМ!$B$33:$B$776,T$143)+'СЕТ СН'!$I$14+СВЦЭМ!$D$10+'СЕТ СН'!$I$6-'СЕТ СН'!$I$26</f>
        <v>1576.2553287000001</v>
      </c>
      <c r="U163" s="36">
        <f>SUMIFS(СВЦЭМ!$D$33:$D$776,СВЦЭМ!$A$33:$A$776,$A163,СВЦЭМ!$B$33:$B$776,U$143)+'СЕТ СН'!$I$14+СВЦЭМ!$D$10+'СЕТ СН'!$I$6-'СЕТ СН'!$I$26</f>
        <v>1544.02425195</v>
      </c>
      <c r="V163" s="36">
        <f>SUMIFS(СВЦЭМ!$D$33:$D$776,СВЦЭМ!$A$33:$A$776,$A163,СВЦЭМ!$B$33:$B$776,V$143)+'СЕТ СН'!$I$14+СВЦЭМ!$D$10+'СЕТ СН'!$I$6-'СЕТ СН'!$I$26</f>
        <v>1540.23727259</v>
      </c>
      <c r="W163" s="36">
        <f>SUMIFS(СВЦЭМ!$D$33:$D$776,СВЦЭМ!$A$33:$A$776,$A163,СВЦЭМ!$B$33:$B$776,W$143)+'СЕТ СН'!$I$14+СВЦЭМ!$D$10+'СЕТ СН'!$I$6-'СЕТ СН'!$I$26</f>
        <v>1565.5992815200002</v>
      </c>
      <c r="X163" s="36">
        <f>SUMIFS(СВЦЭМ!$D$33:$D$776,СВЦЭМ!$A$33:$A$776,$A163,СВЦЭМ!$B$33:$B$776,X$143)+'СЕТ СН'!$I$14+СВЦЭМ!$D$10+'СЕТ СН'!$I$6-'СЕТ СН'!$I$26</f>
        <v>1570.4546779500001</v>
      </c>
      <c r="Y163" s="36">
        <f>SUMIFS(СВЦЭМ!$D$33:$D$776,СВЦЭМ!$A$33:$A$776,$A163,СВЦЭМ!$B$33:$B$776,Y$143)+'СЕТ СН'!$I$14+СВЦЭМ!$D$10+'СЕТ СН'!$I$6-'СЕТ СН'!$I$26</f>
        <v>1615.2056760599999</v>
      </c>
    </row>
    <row r="164" spans="1:26" ht="15.75" x14ac:dyDescent="0.2">
      <c r="A164" s="35">
        <f t="shared" si="4"/>
        <v>43517</v>
      </c>
      <c r="B164" s="36">
        <f>SUMIFS(СВЦЭМ!$D$33:$D$776,СВЦЭМ!$A$33:$A$776,$A164,СВЦЭМ!$B$33:$B$776,B$143)+'СЕТ СН'!$I$14+СВЦЭМ!$D$10+'СЕТ СН'!$I$6-'СЕТ СН'!$I$26</f>
        <v>1671.4898581299999</v>
      </c>
      <c r="C164" s="36">
        <f>SUMIFS(СВЦЭМ!$D$33:$D$776,СВЦЭМ!$A$33:$A$776,$A164,СВЦЭМ!$B$33:$B$776,C$143)+'СЕТ СН'!$I$14+СВЦЭМ!$D$10+'СЕТ СН'!$I$6-'СЕТ СН'!$I$26</f>
        <v>1702.2403596999998</v>
      </c>
      <c r="D164" s="36">
        <f>SUMIFS(СВЦЭМ!$D$33:$D$776,СВЦЭМ!$A$33:$A$776,$A164,СВЦЭМ!$B$33:$B$776,D$143)+'СЕТ СН'!$I$14+СВЦЭМ!$D$10+'СЕТ СН'!$I$6-'СЕТ СН'!$I$26</f>
        <v>1727.5417692400001</v>
      </c>
      <c r="E164" s="36">
        <f>SUMIFS(СВЦЭМ!$D$33:$D$776,СВЦЭМ!$A$33:$A$776,$A164,СВЦЭМ!$B$33:$B$776,E$143)+'СЕТ СН'!$I$14+СВЦЭМ!$D$10+'СЕТ СН'!$I$6-'СЕТ СН'!$I$26</f>
        <v>1740.1768208899998</v>
      </c>
      <c r="F164" s="36">
        <f>SUMIFS(СВЦЭМ!$D$33:$D$776,СВЦЭМ!$A$33:$A$776,$A164,СВЦЭМ!$B$33:$B$776,F$143)+'СЕТ СН'!$I$14+СВЦЭМ!$D$10+'СЕТ СН'!$I$6-'СЕТ СН'!$I$26</f>
        <v>1737.40793704</v>
      </c>
      <c r="G164" s="36">
        <f>SUMIFS(СВЦЭМ!$D$33:$D$776,СВЦЭМ!$A$33:$A$776,$A164,СВЦЭМ!$B$33:$B$776,G$143)+'СЕТ СН'!$I$14+СВЦЭМ!$D$10+'СЕТ СН'!$I$6-'СЕТ СН'!$I$26</f>
        <v>1708.69581393</v>
      </c>
      <c r="H164" s="36">
        <f>SUMIFS(СВЦЭМ!$D$33:$D$776,СВЦЭМ!$A$33:$A$776,$A164,СВЦЭМ!$B$33:$B$776,H$143)+'СЕТ СН'!$I$14+СВЦЭМ!$D$10+'СЕТ СН'!$I$6-'СЕТ СН'!$I$26</f>
        <v>1672.6611678700001</v>
      </c>
      <c r="I164" s="36">
        <f>SUMIFS(СВЦЭМ!$D$33:$D$776,СВЦЭМ!$A$33:$A$776,$A164,СВЦЭМ!$B$33:$B$776,I$143)+'СЕТ СН'!$I$14+СВЦЭМ!$D$10+'СЕТ СН'!$I$6-'СЕТ СН'!$I$26</f>
        <v>1655.2991551699997</v>
      </c>
      <c r="J164" s="36">
        <f>SUMIFS(СВЦЭМ!$D$33:$D$776,СВЦЭМ!$A$33:$A$776,$A164,СВЦЭМ!$B$33:$B$776,J$143)+'СЕТ СН'!$I$14+СВЦЭМ!$D$10+'СЕТ СН'!$I$6-'СЕТ СН'!$I$26</f>
        <v>1636.0495387400001</v>
      </c>
      <c r="K164" s="36">
        <f>SUMIFS(СВЦЭМ!$D$33:$D$776,СВЦЭМ!$A$33:$A$776,$A164,СВЦЭМ!$B$33:$B$776,K$143)+'СЕТ СН'!$I$14+СВЦЭМ!$D$10+'СЕТ СН'!$I$6-'СЕТ СН'!$I$26</f>
        <v>1649.2567328199998</v>
      </c>
      <c r="L164" s="36">
        <f>SUMIFS(СВЦЭМ!$D$33:$D$776,СВЦЭМ!$A$33:$A$776,$A164,СВЦЭМ!$B$33:$B$776,L$143)+'СЕТ СН'!$I$14+СВЦЭМ!$D$10+'СЕТ СН'!$I$6-'СЕТ СН'!$I$26</f>
        <v>1636.3874419200001</v>
      </c>
      <c r="M164" s="36">
        <f>SUMIFS(СВЦЭМ!$D$33:$D$776,СВЦЭМ!$A$33:$A$776,$A164,СВЦЭМ!$B$33:$B$776,M$143)+'СЕТ СН'!$I$14+СВЦЭМ!$D$10+'СЕТ СН'!$I$6-'СЕТ СН'!$I$26</f>
        <v>1618.1559230399998</v>
      </c>
      <c r="N164" s="36">
        <f>SUMIFS(СВЦЭМ!$D$33:$D$776,СВЦЭМ!$A$33:$A$776,$A164,СВЦЭМ!$B$33:$B$776,N$143)+'СЕТ СН'!$I$14+СВЦЭМ!$D$10+'СЕТ СН'!$I$6-'СЕТ СН'!$I$26</f>
        <v>1609.4441997700001</v>
      </c>
      <c r="O164" s="36">
        <f>SUMIFS(СВЦЭМ!$D$33:$D$776,СВЦЭМ!$A$33:$A$776,$A164,СВЦЭМ!$B$33:$B$776,O$143)+'СЕТ СН'!$I$14+СВЦЭМ!$D$10+'СЕТ СН'!$I$6-'СЕТ СН'!$I$26</f>
        <v>1578.17331689</v>
      </c>
      <c r="P164" s="36">
        <f>SUMIFS(СВЦЭМ!$D$33:$D$776,СВЦЭМ!$A$33:$A$776,$A164,СВЦЭМ!$B$33:$B$776,P$143)+'СЕТ СН'!$I$14+СВЦЭМ!$D$10+'СЕТ СН'!$I$6-'СЕТ СН'!$I$26</f>
        <v>1578.61122286</v>
      </c>
      <c r="Q164" s="36">
        <f>SUMIFS(СВЦЭМ!$D$33:$D$776,СВЦЭМ!$A$33:$A$776,$A164,СВЦЭМ!$B$33:$B$776,Q$143)+'СЕТ СН'!$I$14+СВЦЭМ!$D$10+'СЕТ СН'!$I$6-'СЕТ СН'!$I$26</f>
        <v>1584.7052745999999</v>
      </c>
      <c r="R164" s="36">
        <f>SUMIFS(СВЦЭМ!$D$33:$D$776,СВЦЭМ!$A$33:$A$776,$A164,СВЦЭМ!$B$33:$B$776,R$143)+'СЕТ СН'!$I$14+СВЦЭМ!$D$10+'СЕТ СН'!$I$6-'СЕТ СН'!$I$26</f>
        <v>1608.3950830499998</v>
      </c>
      <c r="S164" s="36">
        <f>SUMIFS(СВЦЭМ!$D$33:$D$776,СВЦЭМ!$A$33:$A$776,$A164,СВЦЭМ!$B$33:$B$776,S$143)+'СЕТ СН'!$I$14+СВЦЭМ!$D$10+'СЕТ СН'!$I$6-'СЕТ СН'!$I$26</f>
        <v>1604.4352888399999</v>
      </c>
      <c r="T164" s="36">
        <f>SUMIFS(СВЦЭМ!$D$33:$D$776,СВЦЭМ!$A$33:$A$776,$A164,СВЦЭМ!$B$33:$B$776,T$143)+'СЕТ СН'!$I$14+СВЦЭМ!$D$10+'СЕТ СН'!$I$6-'СЕТ СН'!$I$26</f>
        <v>1568.95820273</v>
      </c>
      <c r="U164" s="36">
        <f>SUMIFS(СВЦЭМ!$D$33:$D$776,СВЦЭМ!$A$33:$A$776,$A164,СВЦЭМ!$B$33:$B$776,U$143)+'СЕТ СН'!$I$14+СВЦЭМ!$D$10+'СЕТ СН'!$I$6-'СЕТ СН'!$I$26</f>
        <v>1552.6707916999999</v>
      </c>
      <c r="V164" s="36">
        <f>SUMIFS(СВЦЭМ!$D$33:$D$776,СВЦЭМ!$A$33:$A$776,$A164,СВЦЭМ!$B$33:$B$776,V$143)+'СЕТ СН'!$I$14+СВЦЭМ!$D$10+'СЕТ СН'!$I$6-'СЕТ СН'!$I$26</f>
        <v>1566.6848936599999</v>
      </c>
      <c r="W164" s="36">
        <f>SUMIFS(СВЦЭМ!$D$33:$D$776,СВЦЭМ!$A$33:$A$776,$A164,СВЦЭМ!$B$33:$B$776,W$143)+'СЕТ СН'!$I$14+СВЦЭМ!$D$10+'СЕТ СН'!$I$6-'СЕТ СН'!$I$26</f>
        <v>1581.6573268399998</v>
      </c>
      <c r="X164" s="36">
        <f>SUMIFS(СВЦЭМ!$D$33:$D$776,СВЦЭМ!$A$33:$A$776,$A164,СВЦЭМ!$B$33:$B$776,X$143)+'СЕТ СН'!$I$14+СВЦЭМ!$D$10+'СЕТ СН'!$I$6-'СЕТ СН'!$I$26</f>
        <v>1592.1639540800002</v>
      </c>
      <c r="Y164" s="36">
        <f>SUMIFS(СВЦЭМ!$D$33:$D$776,СВЦЭМ!$A$33:$A$776,$A164,СВЦЭМ!$B$33:$B$776,Y$143)+'СЕТ СН'!$I$14+СВЦЭМ!$D$10+'СЕТ СН'!$I$6-'СЕТ СН'!$I$26</f>
        <v>1632.4973195600001</v>
      </c>
    </row>
    <row r="165" spans="1:26" ht="15.75" x14ac:dyDescent="0.2">
      <c r="A165" s="35">
        <f t="shared" si="4"/>
        <v>43518</v>
      </c>
      <c r="B165" s="36">
        <f>SUMIFS(СВЦЭМ!$D$33:$D$776,СВЦЭМ!$A$33:$A$776,$A165,СВЦЭМ!$B$33:$B$776,B$143)+'СЕТ СН'!$I$14+СВЦЭМ!$D$10+'СЕТ СН'!$I$6-'СЕТ СН'!$I$26</f>
        <v>1645.79878199</v>
      </c>
      <c r="C165" s="36">
        <f>SUMIFS(СВЦЭМ!$D$33:$D$776,СВЦЭМ!$A$33:$A$776,$A165,СВЦЭМ!$B$33:$B$776,C$143)+'СЕТ СН'!$I$14+СВЦЭМ!$D$10+'СЕТ СН'!$I$6-'СЕТ СН'!$I$26</f>
        <v>1653.7431545199997</v>
      </c>
      <c r="D165" s="36">
        <f>SUMIFS(СВЦЭМ!$D$33:$D$776,СВЦЭМ!$A$33:$A$776,$A165,СВЦЭМ!$B$33:$B$776,D$143)+'СЕТ СН'!$I$14+СВЦЭМ!$D$10+'СЕТ СН'!$I$6-'СЕТ СН'!$I$26</f>
        <v>1650.39162007</v>
      </c>
      <c r="E165" s="36">
        <f>SUMIFS(СВЦЭМ!$D$33:$D$776,СВЦЭМ!$A$33:$A$776,$A165,СВЦЭМ!$B$33:$B$776,E$143)+'СЕТ СН'!$I$14+СВЦЭМ!$D$10+'СЕТ СН'!$I$6-'СЕТ СН'!$I$26</f>
        <v>1646.79263786</v>
      </c>
      <c r="F165" s="36">
        <f>SUMIFS(СВЦЭМ!$D$33:$D$776,СВЦЭМ!$A$33:$A$776,$A165,СВЦЭМ!$B$33:$B$776,F$143)+'СЕТ СН'!$I$14+СВЦЭМ!$D$10+'СЕТ СН'!$I$6-'СЕТ СН'!$I$26</f>
        <v>1644.8762775800001</v>
      </c>
      <c r="G165" s="36">
        <f>SUMIFS(СВЦЭМ!$D$33:$D$776,СВЦЭМ!$A$33:$A$776,$A165,СВЦЭМ!$B$33:$B$776,G$143)+'СЕТ СН'!$I$14+СВЦЭМ!$D$10+'СЕТ СН'!$I$6-'СЕТ СН'!$I$26</f>
        <v>1648.9284566000001</v>
      </c>
      <c r="H165" s="36">
        <f>SUMIFS(СВЦЭМ!$D$33:$D$776,СВЦЭМ!$A$33:$A$776,$A165,СВЦЭМ!$B$33:$B$776,H$143)+'СЕТ СН'!$I$14+СВЦЭМ!$D$10+'СЕТ СН'!$I$6-'СЕТ СН'!$I$26</f>
        <v>1651.3831640600001</v>
      </c>
      <c r="I165" s="36">
        <f>SUMIFS(СВЦЭМ!$D$33:$D$776,СВЦЭМ!$A$33:$A$776,$A165,СВЦЭМ!$B$33:$B$776,I$143)+'СЕТ СН'!$I$14+СВЦЭМ!$D$10+'СЕТ СН'!$I$6-'СЕТ СН'!$I$26</f>
        <v>1639.0258899599999</v>
      </c>
      <c r="J165" s="36">
        <f>SUMIFS(СВЦЭМ!$D$33:$D$776,СВЦЭМ!$A$33:$A$776,$A165,СВЦЭМ!$B$33:$B$776,J$143)+'СЕТ СН'!$I$14+СВЦЭМ!$D$10+'СЕТ СН'!$I$6-'СЕТ СН'!$I$26</f>
        <v>1629.2331620999998</v>
      </c>
      <c r="K165" s="36">
        <f>SUMIFS(СВЦЭМ!$D$33:$D$776,СВЦЭМ!$A$33:$A$776,$A165,СВЦЭМ!$B$33:$B$776,K$143)+'СЕТ СН'!$I$14+СВЦЭМ!$D$10+'СЕТ СН'!$I$6-'СЕТ СН'!$I$26</f>
        <v>1646.0022816999999</v>
      </c>
      <c r="L165" s="36">
        <f>SUMIFS(СВЦЭМ!$D$33:$D$776,СВЦЭМ!$A$33:$A$776,$A165,СВЦЭМ!$B$33:$B$776,L$143)+'СЕТ СН'!$I$14+СВЦЭМ!$D$10+'СЕТ СН'!$I$6-'СЕТ СН'!$I$26</f>
        <v>1662.4997346300001</v>
      </c>
      <c r="M165" s="36">
        <f>SUMIFS(СВЦЭМ!$D$33:$D$776,СВЦЭМ!$A$33:$A$776,$A165,СВЦЭМ!$B$33:$B$776,M$143)+'СЕТ СН'!$I$14+СВЦЭМ!$D$10+'СЕТ СН'!$I$6-'СЕТ СН'!$I$26</f>
        <v>1664.7244032899998</v>
      </c>
      <c r="N165" s="36">
        <f>SUMIFS(СВЦЭМ!$D$33:$D$776,СВЦЭМ!$A$33:$A$776,$A165,СВЦЭМ!$B$33:$B$776,N$143)+'СЕТ СН'!$I$14+СВЦЭМ!$D$10+'СЕТ СН'!$I$6-'СЕТ СН'!$I$26</f>
        <v>1631.1797193500001</v>
      </c>
      <c r="O165" s="36">
        <f>SUMIFS(СВЦЭМ!$D$33:$D$776,СВЦЭМ!$A$33:$A$776,$A165,СВЦЭМ!$B$33:$B$776,O$143)+'СЕТ СН'!$I$14+СВЦЭМ!$D$10+'СЕТ СН'!$I$6-'СЕТ СН'!$I$26</f>
        <v>1594.70959877</v>
      </c>
      <c r="P165" s="36">
        <f>SUMIFS(СВЦЭМ!$D$33:$D$776,СВЦЭМ!$A$33:$A$776,$A165,СВЦЭМ!$B$33:$B$776,P$143)+'СЕТ СН'!$I$14+СВЦЭМ!$D$10+'СЕТ СН'!$I$6-'СЕТ СН'!$I$26</f>
        <v>1605.0154913599999</v>
      </c>
      <c r="Q165" s="36">
        <f>SUMIFS(СВЦЭМ!$D$33:$D$776,СВЦЭМ!$A$33:$A$776,$A165,СВЦЭМ!$B$33:$B$776,Q$143)+'СЕТ СН'!$I$14+СВЦЭМ!$D$10+'СЕТ СН'!$I$6-'СЕТ СН'!$I$26</f>
        <v>1608.9016553800002</v>
      </c>
      <c r="R165" s="36">
        <f>SUMIFS(СВЦЭМ!$D$33:$D$776,СВЦЭМ!$A$33:$A$776,$A165,СВЦЭМ!$B$33:$B$776,R$143)+'СЕТ СН'!$I$14+СВЦЭМ!$D$10+'СЕТ СН'!$I$6-'СЕТ СН'!$I$26</f>
        <v>1619.21982622</v>
      </c>
      <c r="S165" s="36">
        <f>SUMIFS(СВЦЭМ!$D$33:$D$776,СВЦЭМ!$A$33:$A$776,$A165,СВЦЭМ!$B$33:$B$776,S$143)+'СЕТ СН'!$I$14+СВЦЭМ!$D$10+'СЕТ СН'!$I$6-'СЕТ СН'!$I$26</f>
        <v>1618.8313721499999</v>
      </c>
      <c r="T165" s="36">
        <f>SUMIFS(СВЦЭМ!$D$33:$D$776,СВЦЭМ!$A$33:$A$776,$A165,СВЦЭМ!$B$33:$B$776,T$143)+'СЕТ СН'!$I$14+СВЦЭМ!$D$10+'СЕТ СН'!$I$6-'СЕТ СН'!$I$26</f>
        <v>1582.0597531399999</v>
      </c>
      <c r="U165" s="36">
        <f>SUMIFS(СВЦЭМ!$D$33:$D$776,СВЦЭМ!$A$33:$A$776,$A165,СВЦЭМ!$B$33:$B$776,U$143)+'СЕТ СН'!$I$14+СВЦЭМ!$D$10+'СЕТ СН'!$I$6-'СЕТ СН'!$I$26</f>
        <v>1566.63355114</v>
      </c>
      <c r="V165" s="36">
        <f>SUMIFS(СВЦЭМ!$D$33:$D$776,СВЦЭМ!$A$33:$A$776,$A165,СВЦЭМ!$B$33:$B$776,V$143)+'СЕТ СН'!$I$14+СВЦЭМ!$D$10+'СЕТ СН'!$I$6-'СЕТ СН'!$I$26</f>
        <v>1559.1775048</v>
      </c>
      <c r="W165" s="36">
        <f>SUMIFS(СВЦЭМ!$D$33:$D$776,СВЦЭМ!$A$33:$A$776,$A165,СВЦЭМ!$B$33:$B$776,W$143)+'СЕТ СН'!$I$14+СВЦЭМ!$D$10+'СЕТ СН'!$I$6-'СЕТ СН'!$I$26</f>
        <v>1574.9698859</v>
      </c>
      <c r="X165" s="36">
        <f>SUMIFS(СВЦЭМ!$D$33:$D$776,СВЦЭМ!$A$33:$A$776,$A165,СВЦЭМ!$B$33:$B$776,X$143)+'СЕТ СН'!$I$14+СВЦЭМ!$D$10+'СЕТ СН'!$I$6-'СЕТ СН'!$I$26</f>
        <v>1596.6067066099999</v>
      </c>
      <c r="Y165" s="36">
        <f>SUMIFS(СВЦЭМ!$D$33:$D$776,СВЦЭМ!$A$33:$A$776,$A165,СВЦЭМ!$B$33:$B$776,Y$143)+'СЕТ СН'!$I$14+СВЦЭМ!$D$10+'СЕТ СН'!$I$6-'СЕТ СН'!$I$26</f>
        <v>1633.9397405700001</v>
      </c>
    </row>
    <row r="166" spans="1:26" ht="15.75" x14ac:dyDescent="0.2">
      <c r="A166" s="35">
        <f t="shared" si="4"/>
        <v>43519</v>
      </c>
      <c r="B166" s="36">
        <f>SUMIFS(СВЦЭМ!$D$33:$D$776,СВЦЭМ!$A$33:$A$776,$A166,СВЦЭМ!$B$33:$B$776,B$143)+'СЕТ СН'!$I$14+СВЦЭМ!$D$10+'СЕТ СН'!$I$6-'СЕТ СН'!$I$26</f>
        <v>1648.7258110299999</v>
      </c>
      <c r="C166" s="36">
        <f>SUMIFS(СВЦЭМ!$D$33:$D$776,СВЦЭМ!$A$33:$A$776,$A166,СВЦЭМ!$B$33:$B$776,C$143)+'СЕТ СН'!$I$14+СВЦЭМ!$D$10+'СЕТ СН'!$I$6-'СЕТ СН'!$I$26</f>
        <v>1652.6938936500001</v>
      </c>
      <c r="D166" s="36">
        <f>SUMIFS(СВЦЭМ!$D$33:$D$776,СВЦЭМ!$A$33:$A$776,$A166,СВЦЭМ!$B$33:$B$776,D$143)+'СЕТ СН'!$I$14+СВЦЭМ!$D$10+'СЕТ СН'!$I$6-'СЕТ СН'!$I$26</f>
        <v>1644.0196781</v>
      </c>
      <c r="E166" s="36">
        <f>SUMIFS(СВЦЭМ!$D$33:$D$776,СВЦЭМ!$A$33:$A$776,$A166,СВЦЭМ!$B$33:$B$776,E$143)+'СЕТ СН'!$I$14+СВЦЭМ!$D$10+'СЕТ СН'!$I$6-'СЕТ СН'!$I$26</f>
        <v>1642.9886284899999</v>
      </c>
      <c r="F166" s="36">
        <f>SUMIFS(СВЦЭМ!$D$33:$D$776,СВЦЭМ!$A$33:$A$776,$A166,СВЦЭМ!$B$33:$B$776,F$143)+'СЕТ СН'!$I$14+СВЦЭМ!$D$10+'СЕТ СН'!$I$6-'СЕТ СН'!$I$26</f>
        <v>1642.1078733499999</v>
      </c>
      <c r="G166" s="36">
        <f>SUMIFS(СВЦЭМ!$D$33:$D$776,СВЦЭМ!$A$33:$A$776,$A166,СВЦЭМ!$B$33:$B$776,G$143)+'СЕТ СН'!$I$14+СВЦЭМ!$D$10+'СЕТ СН'!$I$6-'СЕТ СН'!$I$26</f>
        <v>1641.1792553699997</v>
      </c>
      <c r="H166" s="36">
        <f>SUMIFS(СВЦЭМ!$D$33:$D$776,СВЦЭМ!$A$33:$A$776,$A166,СВЦЭМ!$B$33:$B$776,H$143)+'СЕТ СН'!$I$14+СВЦЭМ!$D$10+'СЕТ СН'!$I$6-'СЕТ СН'!$I$26</f>
        <v>1659.0992100899998</v>
      </c>
      <c r="I166" s="36">
        <f>SUMIFS(СВЦЭМ!$D$33:$D$776,СВЦЭМ!$A$33:$A$776,$A166,СВЦЭМ!$B$33:$B$776,I$143)+'СЕТ СН'!$I$14+СВЦЭМ!$D$10+'СЕТ СН'!$I$6-'СЕТ СН'!$I$26</f>
        <v>1644.1283976499999</v>
      </c>
      <c r="J166" s="36">
        <f>SUMIFS(СВЦЭМ!$D$33:$D$776,СВЦЭМ!$A$33:$A$776,$A166,СВЦЭМ!$B$33:$B$776,J$143)+'СЕТ СН'!$I$14+СВЦЭМ!$D$10+'СЕТ СН'!$I$6-'СЕТ СН'!$I$26</f>
        <v>1622.0498337399999</v>
      </c>
      <c r="K166" s="36">
        <f>SUMIFS(СВЦЭМ!$D$33:$D$776,СВЦЭМ!$A$33:$A$776,$A166,СВЦЭМ!$B$33:$B$776,K$143)+'СЕТ СН'!$I$14+СВЦЭМ!$D$10+'СЕТ СН'!$I$6-'СЕТ СН'!$I$26</f>
        <v>1598.3153018600001</v>
      </c>
      <c r="L166" s="36">
        <f>SUMIFS(СВЦЭМ!$D$33:$D$776,СВЦЭМ!$A$33:$A$776,$A166,СВЦЭМ!$B$33:$B$776,L$143)+'СЕТ СН'!$I$14+СВЦЭМ!$D$10+'СЕТ СН'!$I$6-'СЕТ СН'!$I$26</f>
        <v>1602.9729421000002</v>
      </c>
      <c r="M166" s="36">
        <f>SUMIFS(СВЦЭМ!$D$33:$D$776,СВЦЭМ!$A$33:$A$776,$A166,СВЦЭМ!$B$33:$B$776,M$143)+'СЕТ СН'!$I$14+СВЦЭМ!$D$10+'СЕТ СН'!$I$6-'СЕТ СН'!$I$26</f>
        <v>1614.5398714299999</v>
      </c>
      <c r="N166" s="36">
        <f>SUMIFS(СВЦЭМ!$D$33:$D$776,СВЦЭМ!$A$33:$A$776,$A166,СВЦЭМ!$B$33:$B$776,N$143)+'СЕТ СН'!$I$14+СВЦЭМ!$D$10+'СЕТ СН'!$I$6-'СЕТ СН'!$I$26</f>
        <v>1624.4464210900001</v>
      </c>
      <c r="O166" s="36">
        <f>SUMIFS(СВЦЭМ!$D$33:$D$776,СВЦЭМ!$A$33:$A$776,$A166,СВЦЭМ!$B$33:$B$776,O$143)+'СЕТ СН'!$I$14+СВЦЭМ!$D$10+'СЕТ СН'!$I$6-'СЕТ СН'!$I$26</f>
        <v>1600.3598546600001</v>
      </c>
      <c r="P166" s="36">
        <f>SUMIFS(СВЦЭМ!$D$33:$D$776,СВЦЭМ!$A$33:$A$776,$A166,СВЦЭМ!$B$33:$B$776,P$143)+'СЕТ СН'!$I$14+СВЦЭМ!$D$10+'СЕТ СН'!$I$6-'СЕТ СН'!$I$26</f>
        <v>1608.8325697099999</v>
      </c>
      <c r="Q166" s="36">
        <f>SUMIFS(СВЦЭМ!$D$33:$D$776,СВЦЭМ!$A$33:$A$776,$A166,СВЦЭМ!$B$33:$B$776,Q$143)+'СЕТ СН'!$I$14+СВЦЭМ!$D$10+'СЕТ СН'!$I$6-'СЕТ СН'!$I$26</f>
        <v>1619.3765511500001</v>
      </c>
      <c r="R166" s="36">
        <f>SUMIFS(СВЦЭМ!$D$33:$D$776,СВЦЭМ!$A$33:$A$776,$A166,СВЦЭМ!$B$33:$B$776,R$143)+'СЕТ СН'!$I$14+СВЦЭМ!$D$10+'СЕТ СН'!$I$6-'СЕТ СН'!$I$26</f>
        <v>1629.12314685</v>
      </c>
      <c r="S166" s="36">
        <f>SUMIFS(СВЦЭМ!$D$33:$D$776,СВЦЭМ!$A$33:$A$776,$A166,СВЦЭМ!$B$33:$B$776,S$143)+'СЕТ СН'!$I$14+СВЦЭМ!$D$10+'СЕТ СН'!$I$6-'СЕТ СН'!$I$26</f>
        <v>1627.05542513</v>
      </c>
      <c r="T166" s="36">
        <f>SUMIFS(СВЦЭМ!$D$33:$D$776,СВЦЭМ!$A$33:$A$776,$A166,СВЦЭМ!$B$33:$B$776,T$143)+'СЕТ СН'!$I$14+СВЦЭМ!$D$10+'СЕТ СН'!$I$6-'СЕТ СН'!$I$26</f>
        <v>1601.8834426899998</v>
      </c>
      <c r="U166" s="36">
        <f>SUMIFS(СВЦЭМ!$D$33:$D$776,СВЦЭМ!$A$33:$A$776,$A166,СВЦЭМ!$B$33:$B$776,U$143)+'СЕТ СН'!$I$14+СВЦЭМ!$D$10+'СЕТ СН'!$I$6-'СЕТ СН'!$I$26</f>
        <v>1566.48712817</v>
      </c>
      <c r="V166" s="36">
        <f>SUMIFS(СВЦЭМ!$D$33:$D$776,СВЦЭМ!$A$33:$A$776,$A166,СВЦЭМ!$B$33:$B$776,V$143)+'СЕТ СН'!$I$14+СВЦЭМ!$D$10+'СЕТ СН'!$I$6-'СЕТ СН'!$I$26</f>
        <v>1560.9911713199999</v>
      </c>
      <c r="W166" s="36">
        <f>SUMIFS(СВЦЭМ!$D$33:$D$776,СВЦЭМ!$A$33:$A$776,$A166,СВЦЭМ!$B$33:$B$776,W$143)+'СЕТ СН'!$I$14+СВЦЭМ!$D$10+'СЕТ СН'!$I$6-'СЕТ СН'!$I$26</f>
        <v>1563.6137911599999</v>
      </c>
      <c r="X166" s="36">
        <f>SUMIFS(СВЦЭМ!$D$33:$D$776,СВЦЭМ!$A$33:$A$776,$A166,СВЦЭМ!$B$33:$B$776,X$143)+'СЕТ СН'!$I$14+СВЦЭМ!$D$10+'СЕТ СН'!$I$6-'СЕТ СН'!$I$26</f>
        <v>1570.8540854600001</v>
      </c>
      <c r="Y166" s="36">
        <f>SUMIFS(СВЦЭМ!$D$33:$D$776,СВЦЭМ!$A$33:$A$776,$A166,СВЦЭМ!$B$33:$B$776,Y$143)+'СЕТ СН'!$I$14+СВЦЭМ!$D$10+'СЕТ СН'!$I$6-'СЕТ СН'!$I$26</f>
        <v>1619.9583356500002</v>
      </c>
    </row>
    <row r="167" spans="1:26" ht="15.75" x14ac:dyDescent="0.2">
      <c r="A167" s="35">
        <f t="shared" si="4"/>
        <v>43520</v>
      </c>
      <c r="B167" s="36">
        <f>SUMIFS(СВЦЭМ!$D$33:$D$776,СВЦЭМ!$A$33:$A$776,$A167,СВЦЭМ!$B$33:$B$776,B$143)+'СЕТ СН'!$I$14+СВЦЭМ!$D$10+'СЕТ СН'!$I$6-'СЕТ СН'!$I$26</f>
        <v>1664.5415836900002</v>
      </c>
      <c r="C167" s="36">
        <f>SUMIFS(СВЦЭМ!$D$33:$D$776,СВЦЭМ!$A$33:$A$776,$A167,СВЦЭМ!$B$33:$B$776,C$143)+'СЕТ СН'!$I$14+СВЦЭМ!$D$10+'СЕТ СН'!$I$6-'СЕТ СН'!$I$26</f>
        <v>1689.6082793599999</v>
      </c>
      <c r="D167" s="36">
        <f>SUMIFS(СВЦЭМ!$D$33:$D$776,СВЦЭМ!$A$33:$A$776,$A167,СВЦЭМ!$B$33:$B$776,D$143)+'СЕТ СН'!$I$14+СВЦЭМ!$D$10+'СЕТ СН'!$I$6-'СЕТ СН'!$I$26</f>
        <v>1706.7977624300001</v>
      </c>
      <c r="E167" s="36">
        <f>SUMIFS(СВЦЭМ!$D$33:$D$776,СВЦЭМ!$A$33:$A$776,$A167,СВЦЭМ!$B$33:$B$776,E$143)+'СЕТ СН'!$I$14+СВЦЭМ!$D$10+'СЕТ СН'!$I$6-'СЕТ СН'!$I$26</f>
        <v>1720.5354349599997</v>
      </c>
      <c r="F167" s="36">
        <f>SUMIFS(СВЦЭМ!$D$33:$D$776,СВЦЭМ!$A$33:$A$776,$A167,СВЦЭМ!$B$33:$B$776,F$143)+'СЕТ СН'!$I$14+СВЦЭМ!$D$10+'СЕТ СН'!$I$6-'СЕТ СН'!$I$26</f>
        <v>1730.6997564600001</v>
      </c>
      <c r="G167" s="36">
        <f>SUMIFS(СВЦЭМ!$D$33:$D$776,СВЦЭМ!$A$33:$A$776,$A167,СВЦЭМ!$B$33:$B$776,G$143)+'СЕТ СН'!$I$14+СВЦЭМ!$D$10+'СЕТ СН'!$I$6-'СЕТ СН'!$I$26</f>
        <v>1727.7572218199998</v>
      </c>
      <c r="H167" s="36">
        <f>SUMIFS(СВЦЭМ!$D$33:$D$776,СВЦЭМ!$A$33:$A$776,$A167,СВЦЭМ!$B$33:$B$776,H$143)+'СЕТ СН'!$I$14+СВЦЭМ!$D$10+'СЕТ СН'!$I$6-'СЕТ СН'!$I$26</f>
        <v>1712.4506137399999</v>
      </c>
      <c r="I167" s="36">
        <f>SUMIFS(СВЦЭМ!$D$33:$D$776,СВЦЭМ!$A$33:$A$776,$A167,СВЦЭМ!$B$33:$B$776,I$143)+'СЕТ СН'!$I$14+СВЦЭМ!$D$10+'СЕТ СН'!$I$6-'СЕТ СН'!$I$26</f>
        <v>1695.6593139699999</v>
      </c>
      <c r="J167" s="36">
        <f>SUMIFS(СВЦЭМ!$D$33:$D$776,СВЦЭМ!$A$33:$A$776,$A167,СВЦЭМ!$B$33:$B$776,J$143)+'СЕТ СН'!$I$14+СВЦЭМ!$D$10+'СЕТ СН'!$I$6-'СЕТ СН'!$I$26</f>
        <v>1633.4686777500001</v>
      </c>
      <c r="K167" s="36">
        <f>SUMIFS(СВЦЭМ!$D$33:$D$776,СВЦЭМ!$A$33:$A$776,$A167,СВЦЭМ!$B$33:$B$776,K$143)+'СЕТ СН'!$I$14+СВЦЭМ!$D$10+'СЕТ СН'!$I$6-'СЕТ СН'!$I$26</f>
        <v>1593.40230062</v>
      </c>
      <c r="L167" s="36">
        <f>SUMIFS(СВЦЭМ!$D$33:$D$776,СВЦЭМ!$A$33:$A$776,$A167,СВЦЭМ!$B$33:$B$776,L$143)+'СЕТ СН'!$I$14+СВЦЭМ!$D$10+'СЕТ СН'!$I$6-'СЕТ СН'!$I$26</f>
        <v>1585.07311278</v>
      </c>
      <c r="M167" s="36">
        <f>SUMIFS(СВЦЭМ!$D$33:$D$776,СВЦЭМ!$A$33:$A$776,$A167,СВЦЭМ!$B$33:$B$776,M$143)+'СЕТ СН'!$I$14+СВЦЭМ!$D$10+'СЕТ СН'!$I$6-'СЕТ СН'!$I$26</f>
        <v>1585.6590650799999</v>
      </c>
      <c r="N167" s="36">
        <f>SUMIFS(СВЦЭМ!$D$33:$D$776,СВЦЭМ!$A$33:$A$776,$A167,СВЦЭМ!$B$33:$B$776,N$143)+'СЕТ СН'!$I$14+СВЦЭМ!$D$10+'СЕТ СН'!$I$6-'СЕТ СН'!$I$26</f>
        <v>1581.3012228600001</v>
      </c>
      <c r="O167" s="36">
        <f>SUMIFS(СВЦЭМ!$D$33:$D$776,СВЦЭМ!$A$33:$A$776,$A167,СВЦЭМ!$B$33:$B$776,O$143)+'СЕТ СН'!$I$14+СВЦЭМ!$D$10+'СЕТ СН'!$I$6-'СЕТ СН'!$I$26</f>
        <v>1558.6479382800001</v>
      </c>
      <c r="P167" s="36">
        <f>SUMIFS(СВЦЭМ!$D$33:$D$776,СВЦЭМ!$A$33:$A$776,$A167,СВЦЭМ!$B$33:$B$776,P$143)+'СЕТ СН'!$I$14+СВЦЭМ!$D$10+'СЕТ СН'!$I$6-'СЕТ СН'!$I$26</f>
        <v>1566.5045291700001</v>
      </c>
      <c r="Q167" s="36">
        <f>SUMIFS(СВЦЭМ!$D$33:$D$776,СВЦЭМ!$A$33:$A$776,$A167,СВЦЭМ!$B$33:$B$776,Q$143)+'СЕТ СН'!$I$14+СВЦЭМ!$D$10+'СЕТ СН'!$I$6-'СЕТ СН'!$I$26</f>
        <v>1573.73484592</v>
      </c>
      <c r="R167" s="36">
        <f>SUMIFS(СВЦЭМ!$D$33:$D$776,СВЦЭМ!$A$33:$A$776,$A167,СВЦЭМ!$B$33:$B$776,R$143)+'СЕТ СН'!$I$14+СВЦЭМ!$D$10+'СЕТ СН'!$I$6-'СЕТ СН'!$I$26</f>
        <v>1576.1925181800002</v>
      </c>
      <c r="S167" s="36">
        <f>SUMIFS(СВЦЭМ!$D$33:$D$776,СВЦЭМ!$A$33:$A$776,$A167,СВЦЭМ!$B$33:$B$776,S$143)+'СЕТ СН'!$I$14+СВЦЭМ!$D$10+'СЕТ СН'!$I$6-'СЕТ СН'!$I$26</f>
        <v>1568.8214791</v>
      </c>
      <c r="T167" s="36">
        <f>SUMIFS(СВЦЭМ!$D$33:$D$776,СВЦЭМ!$A$33:$A$776,$A167,СВЦЭМ!$B$33:$B$776,T$143)+'СЕТ СН'!$I$14+СВЦЭМ!$D$10+'СЕТ СН'!$I$6-'СЕТ СН'!$I$26</f>
        <v>1539.27970007</v>
      </c>
      <c r="U167" s="36">
        <f>SUMIFS(СВЦЭМ!$D$33:$D$776,СВЦЭМ!$A$33:$A$776,$A167,СВЦЭМ!$B$33:$B$776,U$143)+'СЕТ СН'!$I$14+СВЦЭМ!$D$10+'СЕТ СН'!$I$6-'СЕТ СН'!$I$26</f>
        <v>1492.3938993100001</v>
      </c>
      <c r="V167" s="36">
        <f>SUMIFS(СВЦЭМ!$D$33:$D$776,СВЦЭМ!$A$33:$A$776,$A167,СВЦЭМ!$B$33:$B$776,V$143)+'СЕТ СН'!$I$14+СВЦЭМ!$D$10+'СЕТ СН'!$I$6-'СЕТ СН'!$I$26</f>
        <v>1489.6229127800002</v>
      </c>
      <c r="W167" s="36">
        <f>SUMIFS(СВЦЭМ!$D$33:$D$776,СВЦЭМ!$A$33:$A$776,$A167,СВЦЭМ!$B$33:$B$776,W$143)+'СЕТ СН'!$I$14+СВЦЭМ!$D$10+'СЕТ СН'!$I$6-'СЕТ СН'!$I$26</f>
        <v>1504.22814032</v>
      </c>
      <c r="X167" s="36">
        <f>SUMIFS(СВЦЭМ!$D$33:$D$776,СВЦЭМ!$A$33:$A$776,$A167,СВЦЭМ!$B$33:$B$776,X$143)+'СЕТ СН'!$I$14+СВЦЭМ!$D$10+'СЕТ СН'!$I$6-'СЕТ СН'!$I$26</f>
        <v>1526.4961068699999</v>
      </c>
      <c r="Y167" s="36">
        <f>SUMIFS(СВЦЭМ!$D$33:$D$776,СВЦЭМ!$A$33:$A$776,$A167,СВЦЭМ!$B$33:$B$776,Y$143)+'СЕТ СН'!$I$14+СВЦЭМ!$D$10+'СЕТ СН'!$I$6-'СЕТ СН'!$I$26</f>
        <v>1601.3573321399999</v>
      </c>
    </row>
    <row r="168" spans="1:26" ht="15.75" x14ac:dyDescent="0.2">
      <c r="A168" s="35">
        <f t="shared" si="4"/>
        <v>43521</v>
      </c>
      <c r="B168" s="36">
        <f>SUMIFS(СВЦЭМ!$D$33:$D$776,СВЦЭМ!$A$33:$A$776,$A168,СВЦЭМ!$B$33:$B$776,B$143)+'СЕТ СН'!$I$14+СВЦЭМ!$D$10+'СЕТ СН'!$I$6-'СЕТ СН'!$I$26</f>
        <v>1641.5835541299998</v>
      </c>
      <c r="C168" s="36">
        <f>SUMIFS(СВЦЭМ!$D$33:$D$776,СВЦЭМ!$A$33:$A$776,$A168,СВЦЭМ!$B$33:$B$776,C$143)+'СЕТ СН'!$I$14+СВЦЭМ!$D$10+'СЕТ СН'!$I$6-'СЕТ СН'!$I$26</f>
        <v>1655.23741802</v>
      </c>
      <c r="D168" s="36">
        <f>SUMIFS(СВЦЭМ!$D$33:$D$776,СВЦЭМ!$A$33:$A$776,$A168,СВЦЭМ!$B$33:$B$776,D$143)+'СЕТ СН'!$I$14+СВЦЭМ!$D$10+'СЕТ СН'!$I$6-'СЕТ СН'!$I$26</f>
        <v>1651.4400909000001</v>
      </c>
      <c r="E168" s="36">
        <f>SUMIFS(СВЦЭМ!$D$33:$D$776,СВЦЭМ!$A$33:$A$776,$A168,СВЦЭМ!$B$33:$B$776,E$143)+'СЕТ СН'!$I$14+СВЦЭМ!$D$10+'СЕТ СН'!$I$6-'СЕТ СН'!$I$26</f>
        <v>1654.8604601699999</v>
      </c>
      <c r="F168" s="36">
        <f>SUMIFS(СВЦЭМ!$D$33:$D$776,СВЦЭМ!$A$33:$A$776,$A168,СВЦЭМ!$B$33:$B$776,F$143)+'СЕТ СН'!$I$14+СВЦЭМ!$D$10+'СЕТ СН'!$I$6-'СЕТ СН'!$I$26</f>
        <v>1654.9556334399999</v>
      </c>
      <c r="G168" s="36">
        <f>SUMIFS(СВЦЭМ!$D$33:$D$776,СВЦЭМ!$A$33:$A$776,$A168,СВЦЭМ!$B$33:$B$776,G$143)+'СЕТ СН'!$I$14+СВЦЭМ!$D$10+'СЕТ СН'!$I$6-'СЕТ СН'!$I$26</f>
        <v>1662.1736046199999</v>
      </c>
      <c r="H168" s="36">
        <f>SUMIFS(СВЦЭМ!$D$33:$D$776,СВЦЭМ!$A$33:$A$776,$A168,СВЦЭМ!$B$33:$B$776,H$143)+'СЕТ СН'!$I$14+СВЦЭМ!$D$10+'СЕТ СН'!$I$6-'СЕТ СН'!$I$26</f>
        <v>1676.0284719599999</v>
      </c>
      <c r="I168" s="36">
        <f>SUMIFS(СВЦЭМ!$D$33:$D$776,СВЦЭМ!$A$33:$A$776,$A168,СВЦЭМ!$B$33:$B$776,I$143)+'СЕТ СН'!$I$14+СВЦЭМ!$D$10+'СЕТ СН'!$I$6-'СЕТ СН'!$I$26</f>
        <v>1650.6862418400001</v>
      </c>
      <c r="J168" s="36">
        <f>SUMIFS(СВЦЭМ!$D$33:$D$776,СВЦЭМ!$A$33:$A$776,$A168,СВЦЭМ!$B$33:$B$776,J$143)+'СЕТ СН'!$I$14+СВЦЭМ!$D$10+'СЕТ СН'!$I$6-'СЕТ СН'!$I$26</f>
        <v>1621.3175444200001</v>
      </c>
      <c r="K168" s="36">
        <f>SUMIFS(СВЦЭМ!$D$33:$D$776,СВЦЭМ!$A$33:$A$776,$A168,СВЦЭМ!$B$33:$B$776,K$143)+'СЕТ СН'!$I$14+СВЦЭМ!$D$10+'СЕТ СН'!$I$6-'СЕТ СН'!$I$26</f>
        <v>1597.25209838</v>
      </c>
      <c r="L168" s="36">
        <f>SUMIFS(СВЦЭМ!$D$33:$D$776,СВЦЭМ!$A$33:$A$776,$A168,СВЦЭМ!$B$33:$B$776,L$143)+'СЕТ СН'!$I$14+СВЦЭМ!$D$10+'СЕТ СН'!$I$6-'СЕТ СН'!$I$26</f>
        <v>1600.9776217799999</v>
      </c>
      <c r="M168" s="36">
        <f>SUMIFS(СВЦЭМ!$D$33:$D$776,СВЦЭМ!$A$33:$A$776,$A168,СВЦЭМ!$B$33:$B$776,M$143)+'СЕТ СН'!$I$14+СВЦЭМ!$D$10+'СЕТ СН'!$I$6-'СЕТ СН'!$I$26</f>
        <v>1623.2613819600001</v>
      </c>
      <c r="N168" s="36">
        <f>SUMIFS(СВЦЭМ!$D$33:$D$776,СВЦЭМ!$A$33:$A$776,$A168,СВЦЭМ!$B$33:$B$776,N$143)+'СЕТ СН'!$I$14+СВЦЭМ!$D$10+'СЕТ СН'!$I$6-'СЕТ СН'!$I$26</f>
        <v>1629.8151427100001</v>
      </c>
      <c r="O168" s="36">
        <f>SUMIFS(СВЦЭМ!$D$33:$D$776,СВЦЭМ!$A$33:$A$776,$A168,СВЦЭМ!$B$33:$B$776,O$143)+'СЕТ СН'!$I$14+СВЦЭМ!$D$10+'СЕТ СН'!$I$6-'СЕТ СН'!$I$26</f>
        <v>1618.4079201300001</v>
      </c>
      <c r="P168" s="36">
        <f>SUMIFS(СВЦЭМ!$D$33:$D$776,СВЦЭМ!$A$33:$A$776,$A168,СВЦЭМ!$B$33:$B$776,P$143)+'СЕТ СН'!$I$14+СВЦЭМ!$D$10+'СЕТ СН'!$I$6-'СЕТ СН'!$I$26</f>
        <v>1626.3996111500001</v>
      </c>
      <c r="Q168" s="36">
        <f>SUMIFS(СВЦЭМ!$D$33:$D$776,СВЦЭМ!$A$33:$A$776,$A168,СВЦЭМ!$B$33:$B$776,Q$143)+'СЕТ СН'!$I$14+СВЦЭМ!$D$10+'СЕТ СН'!$I$6-'СЕТ СН'!$I$26</f>
        <v>1637.5047262099997</v>
      </c>
      <c r="R168" s="36">
        <f>SUMIFS(СВЦЭМ!$D$33:$D$776,СВЦЭМ!$A$33:$A$776,$A168,СВЦЭМ!$B$33:$B$776,R$143)+'СЕТ СН'!$I$14+СВЦЭМ!$D$10+'СЕТ СН'!$I$6-'СЕТ СН'!$I$26</f>
        <v>1639.2798539400001</v>
      </c>
      <c r="S168" s="36">
        <f>SUMIFS(СВЦЭМ!$D$33:$D$776,СВЦЭМ!$A$33:$A$776,$A168,СВЦЭМ!$B$33:$B$776,S$143)+'СЕТ СН'!$I$14+СВЦЭМ!$D$10+'СЕТ СН'!$I$6-'СЕТ СН'!$I$26</f>
        <v>1639.3958102199999</v>
      </c>
      <c r="T168" s="36">
        <f>SUMIFS(СВЦЭМ!$D$33:$D$776,СВЦЭМ!$A$33:$A$776,$A168,СВЦЭМ!$B$33:$B$776,T$143)+'СЕТ СН'!$I$14+СВЦЭМ!$D$10+'СЕТ СН'!$I$6-'СЕТ СН'!$I$26</f>
        <v>1586.80846926</v>
      </c>
      <c r="U168" s="36">
        <f>SUMIFS(СВЦЭМ!$D$33:$D$776,СВЦЭМ!$A$33:$A$776,$A168,СВЦЭМ!$B$33:$B$776,U$143)+'СЕТ СН'!$I$14+СВЦЭМ!$D$10+'СЕТ СН'!$I$6-'СЕТ СН'!$I$26</f>
        <v>1546.44304072</v>
      </c>
      <c r="V168" s="36">
        <f>SUMIFS(СВЦЭМ!$D$33:$D$776,СВЦЭМ!$A$33:$A$776,$A168,СВЦЭМ!$B$33:$B$776,V$143)+'СЕТ СН'!$I$14+СВЦЭМ!$D$10+'СЕТ СН'!$I$6-'СЕТ СН'!$I$26</f>
        <v>1543.26257872</v>
      </c>
      <c r="W168" s="36">
        <f>SUMIFS(СВЦЭМ!$D$33:$D$776,СВЦЭМ!$A$33:$A$776,$A168,СВЦЭМ!$B$33:$B$776,W$143)+'СЕТ СН'!$I$14+СВЦЭМ!$D$10+'СЕТ СН'!$I$6-'СЕТ СН'!$I$26</f>
        <v>1555.9412746</v>
      </c>
      <c r="X168" s="36">
        <f>SUMIFS(СВЦЭМ!$D$33:$D$776,СВЦЭМ!$A$33:$A$776,$A168,СВЦЭМ!$B$33:$B$776,X$143)+'СЕТ СН'!$I$14+СВЦЭМ!$D$10+'СЕТ СН'!$I$6-'СЕТ СН'!$I$26</f>
        <v>1578.4997459199999</v>
      </c>
      <c r="Y168" s="36">
        <f>SUMIFS(СВЦЭМ!$D$33:$D$776,СВЦЭМ!$A$33:$A$776,$A168,СВЦЭМ!$B$33:$B$776,Y$143)+'СЕТ СН'!$I$14+СВЦЭМ!$D$10+'СЕТ СН'!$I$6-'СЕТ СН'!$I$26</f>
        <v>1622.28206443</v>
      </c>
    </row>
    <row r="169" spans="1:26" ht="15.75" x14ac:dyDescent="0.2">
      <c r="A169" s="35">
        <f t="shared" si="4"/>
        <v>43522</v>
      </c>
      <c r="B169" s="36">
        <f>SUMIFS(СВЦЭМ!$D$33:$D$776,СВЦЭМ!$A$33:$A$776,$A169,СВЦЭМ!$B$33:$B$776,B$143)+'СЕТ СН'!$I$14+СВЦЭМ!$D$10+'СЕТ СН'!$I$6-'СЕТ СН'!$I$26</f>
        <v>1650.7100649399999</v>
      </c>
      <c r="C169" s="36">
        <f>SUMIFS(СВЦЭМ!$D$33:$D$776,СВЦЭМ!$A$33:$A$776,$A169,СВЦЭМ!$B$33:$B$776,C$143)+'СЕТ СН'!$I$14+СВЦЭМ!$D$10+'СЕТ СН'!$I$6-'СЕТ СН'!$I$26</f>
        <v>1653.8294690600001</v>
      </c>
      <c r="D169" s="36">
        <f>SUMIFS(СВЦЭМ!$D$33:$D$776,СВЦЭМ!$A$33:$A$776,$A169,СВЦЭМ!$B$33:$B$776,D$143)+'СЕТ СН'!$I$14+СВЦЭМ!$D$10+'СЕТ СН'!$I$6-'СЕТ СН'!$I$26</f>
        <v>1646.6184677900001</v>
      </c>
      <c r="E169" s="36">
        <f>SUMIFS(СВЦЭМ!$D$33:$D$776,СВЦЭМ!$A$33:$A$776,$A169,СВЦЭМ!$B$33:$B$776,E$143)+'СЕТ СН'!$I$14+СВЦЭМ!$D$10+'СЕТ СН'!$I$6-'СЕТ СН'!$I$26</f>
        <v>1647.1670703999998</v>
      </c>
      <c r="F169" s="36">
        <f>SUMIFS(СВЦЭМ!$D$33:$D$776,СВЦЭМ!$A$33:$A$776,$A169,СВЦЭМ!$B$33:$B$776,F$143)+'СЕТ СН'!$I$14+СВЦЭМ!$D$10+'СЕТ СН'!$I$6-'СЕТ СН'!$I$26</f>
        <v>1645.4237481</v>
      </c>
      <c r="G169" s="36">
        <f>SUMIFS(СВЦЭМ!$D$33:$D$776,СВЦЭМ!$A$33:$A$776,$A169,СВЦЭМ!$B$33:$B$776,G$143)+'СЕТ СН'!$I$14+СВЦЭМ!$D$10+'СЕТ СН'!$I$6-'СЕТ СН'!$I$26</f>
        <v>1653.74407032</v>
      </c>
      <c r="H169" s="36">
        <f>SUMIFS(СВЦЭМ!$D$33:$D$776,СВЦЭМ!$A$33:$A$776,$A169,СВЦЭМ!$B$33:$B$776,H$143)+'СЕТ СН'!$I$14+СВЦЭМ!$D$10+'СЕТ СН'!$I$6-'СЕТ СН'!$I$26</f>
        <v>1651.7666652899998</v>
      </c>
      <c r="I169" s="36">
        <f>SUMIFS(СВЦЭМ!$D$33:$D$776,СВЦЭМ!$A$33:$A$776,$A169,СВЦЭМ!$B$33:$B$776,I$143)+'СЕТ СН'!$I$14+СВЦЭМ!$D$10+'СЕТ СН'!$I$6-'СЕТ СН'!$I$26</f>
        <v>1619.1878009900001</v>
      </c>
      <c r="J169" s="36">
        <f>SUMIFS(СВЦЭМ!$D$33:$D$776,СВЦЭМ!$A$33:$A$776,$A169,СВЦЭМ!$B$33:$B$776,J$143)+'СЕТ СН'!$I$14+СВЦЭМ!$D$10+'СЕТ СН'!$I$6-'СЕТ СН'!$I$26</f>
        <v>1597.24615769</v>
      </c>
      <c r="K169" s="36">
        <f>SUMIFS(СВЦЭМ!$D$33:$D$776,СВЦЭМ!$A$33:$A$776,$A169,СВЦЭМ!$B$33:$B$776,K$143)+'СЕТ СН'!$I$14+СВЦЭМ!$D$10+'СЕТ СН'!$I$6-'СЕТ СН'!$I$26</f>
        <v>1593.83229557</v>
      </c>
      <c r="L169" s="36">
        <f>SUMIFS(СВЦЭМ!$D$33:$D$776,СВЦЭМ!$A$33:$A$776,$A169,СВЦЭМ!$B$33:$B$776,L$143)+'СЕТ СН'!$I$14+СВЦЭМ!$D$10+'СЕТ СН'!$I$6-'СЕТ СН'!$I$26</f>
        <v>1608.38721278</v>
      </c>
      <c r="M169" s="36">
        <f>SUMIFS(СВЦЭМ!$D$33:$D$776,СВЦЭМ!$A$33:$A$776,$A169,СВЦЭМ!$B$33:$B$776,M$143)+'СЕТ СН'!$I$14+СВЦЭМ!$D$10+'СЕТ СН'!$I$6-'СЕТ СН'!$I$26</f>
        <v>1625.94821013</v>
      </c>
      <c r="N169" s="36">
        <f>SUMIFS(СВЦЭМ!$D$33:$D$776,СВЦЭМ!$A$33:$A$776,$A169,СВЦЭМ!$B$33:$B$776,N$143)+'СЕТ СН'!$I$14+СВЦЭМ!$D$10+'СЕТ СН'!$I$6-'СЕТ СН'!$I$26</f>
        <v>1607.2921433500001</v>
      </c>
      <c r="O169" s="36">
        <f>SUMIFS(СВЦЭМ!$D$33:$D$776,СВЦЭМ!$A$33:$A$776,$A169,СВЦЭМ!$B$33:$B$776,O$143)+'СЕТ СН'!$I$14+СВЦЭМ!$D$10+'СЕТ СН'!$I$6-'СЕТ СН'!$I$26</f>
        <v>1573.7055921800002</v>
      </c>
      <c r="P169" s="36">
        <f>SUMIFS(СВЦЭМ!$D$33:$D$776,СВЦЭМ!$A$33:$A$776,$A169,СВЦЭМ!$B$33:$B$776,P$143)+'СЕТ СН'!$I$14+СВЦЭМ!$D$10+'СЕТ СН'!$I$6-'СЕТ СН'!$I$26</f>
        <v>1578.01030087</v>
      </c>
      <c r="Q169" s="36">
        <f>SUMIFS(СВЦЭМ!$D$33:$D$776,СВЦЭМ!$A$33:$A$776,$A169,СВЦЭМ!$B$33:$B$776,Q$143)+'СЕТ СН'!$I$14+СВЦЭМ!$D$10+'СЕТ СН'!$I$6-'СЕТ СН'!$I$26</f>
        <v>1591.3679124499999</v>
      </c>
      <c r="R169" s="36">
        <f>SUMIFS(СВЦЭМ!$D$33:$D$776,СВЦЭМ!$A$33:$A$776,$A169,СВЦЭМ!$B$33:$B$776,R$143)+'СЕТ СН'!$I$14+СВЦЭМ!$D$10+'СЕТ СН'!$I$6-'СЕТ СН'!$I$26</f>
        <v>1608.70603463</v>
      </c>
      <c r="S169" s="36">
        <f>SUMIFS(СВЦЭМ!$D$33:$D$776,СВЦЭМ!$A$33:$A$776,$A169,СВЦЭМ!$B$33:$B$776,S$143)+'СЕТ СН'!$I$14+СВЦЭМ!$D$10+'СЕТ СН'!$I$6-'СЕТ СН'!$I$26</f>
        <v>1627.2670529400002</v>
      </c>
      <c r="T169" s="36">
        <f>SUMIFS(СВЦЭМ!$D$33:$D$776,СВЦЭМ!$A$33:$A$776,$A169,СВЦЭМ!$B$33:$B$776,T$143)+'СЕТ СН'!$I$14+СВЦЭМ!$D$10+'СЕТ СН'!$I$6-'СЕТ СН'!$I$26</f>
        <v>1581.8928471899999</v>
      </c>
      <c r="U169" s="36">
        <f>SUMIFS(СВЦЭМ!$D$33:$D$776,СВЦЭМ!$A$33:$A$776,$A169,СВЦЭМ!$B$33:$B$776,U$143)+'СЕТ СН'!$I$14+СВЦЭМ!$D$10+'СЕТ СН'!$I$6-'СЕТ СН'!$I$26</f>
        <v>1540.4255025900002</v>
      </c>
      <c r="V169" s="36">
        <f>SUMIFS(СВЦЭМ!$D$33:$D$776,СВЦЭМ!$A$33:$A$776,$A169,СВЦЭМ!$B$33:$B$776,V$143)+'СЕТ СН'!$I$14+СВЦЭМ!$D$10+'СЕТ СН'!$I$6-'СЕТ СН'!$I$26</f>
        <v>1536.8058246600001</v>
      </c>
      <c r="W169" s="36">
        <f>SUMIFS(СВЦЭМ!$D$33:$D$776,СВЦЭМ!$A$33:$A$776,$A169,СВЦЭМ!$B$33:$B$776,W$143)+'СЕТ СН'!$I$14+СВЦЭМ!$D$10+'СЕТ СН'!$I$6-'СЕТ СН'!$I$26</f>
        <v>1550.1107083100001</v>
      </c>
      <c r="X169" s="36">
        <f>SUMIFS(СВЦЭМ!$D$33:$D$776,СВЦЭМ!$A$33:$A$776,$A169,СВЦЭМ!$B$33:$B$776,X$143)+'СЕТ СН'!$I$14+СВЦЭМ!$D$10+'СЕТ СН'!$I$6-'СЕТ СН'!$I$26</f>
        <v>1569.7736239300002</v>
      </c>
      <c r="Y169" s="36">
        <f>SUMIFS(СВЦЭМ!$D$33:$D$776,СВЦЭМ!$A$33:$A$776,$A169,СВЦЭМ!$B$33:$B$776,Y$143)+'СЕТ СН'!$I$14+СВЦЭМ!$D$10+'СЕТ СН'!$I$6-'СЕТ СН'!$I$26</f>
        <v>1615.1962709700001</v>
      </c>
    </row>
    <row r="170" spans="1:26" ht="15.75" x14ac:dyDescent="0.2">
      <c r="A170" s="35">
        <f t="shared" si="4"/>
        <v>43523</v>
      </c>
      <c r="B170" s="36">
        <f>SUMIFS(СВЦЭМ!$D$33:$D$776,СВЦЭМ!$A$33:$A$776,$A170,СВЦЭМ!$B$33:$B$776,B$143)+'СЕТ СН'!$I$14+СВЦЭМ!$D$10+'СЕТ СН'!$I$6-'СЕТ СН'!$I$26</f>
        <v>1654.3765623999998</v>
      </c>
      <c r="C170" s="36">
        <f>SUMIFS(СВЦЭМ!$D$33:$D$776,СВЦЭМ!$A$33:$A$776,$A170,СВЦЭМ!$B$33:$B$776,C$143)+'СЕТ СН'!$I$14+СВЦЭМ!$D$10+'СЕТ СН'!$I$6-'СЕТ СН'!$I$26</f>
        <v>1690.01245002</v>
      </c>
      <c r="D170" s="36">
        <f>SUMIFS(СВЦЭМ!$D$33:$D$776,СВЦЭМ!$A$33:$A$776,$A170,СВЦЭМ!$B$33:$B$776,D$143)+'СЕТ СН'!$I$14+СВЦЭМ!$D$10+'СЕТ СН'!$I$6-'СЕТ СН'!$I$26</f>
        <v>1704.06433436</v>
      </c>
      <c r="E170" s="36">
        <f>SUMIFS(СВЦЭМ!$D$33:$D$776,СВЦЭМ!$A$33:$A$776,$A170,СВЦЭМ!$B$33:$B$776,E$143)+'СЕТ СН'!$I$14+СВЦЭМ!$D$10+'СЕТ СН'!$I$6-'СЕТ СН'!$I$26</f>
        <v>1708.4008540999998</v>
      </c>
      <c r="F170" s="36">
        <f>SUMIFS(СВЦЭМ!$D$33:$D$776,СВЦЭМ!$A$33:$A$776,$A170,СВЦЭМ!$B$33:$B$776,F$143)+'СЕТ СН'!$I$14+СВЦЭМ!$D$10+'СЕТ СН'!$I$6-'СЕТ СН'!$I$26</f>
        <v>1701.81457133</v>
      </c>
      <c r="G170" s="36">
        <f>SUMIFS(СВЦЭМ!$D$33:$D$776,СВЦЭМ!$A$33:$A$776,$A170,СВЦЭМ!$B$33:$B$776,G$143)+'СЕТ СН'!$I$14+СВЦЭМ!$D$10+'СЕТ СН'!$I$6-'СЕТ СН'!$I$26</f>
        <v>1678.06245068</v>
      </c>
      <c r="H170" s="36">
        <f>SUMIFS(СВЦЭМ!$D$33:$D$776,СВЦЭМ!$A$33:$A$776,$A170,СВЦЭМ!$B$33:$B$776,H$143)+'СЕТ СН'!$I$14+СВЦЭМ!$D$10+'СЕТ СН'!$I$6-'СЕТ СН'!$I$26</f>
        <v>1634.6629197100001</v>
      </c>
      <c r="I170" s="36">
        <f>SUMIFS(СВЦЭМ!$D$33:$D$776,СВЦЭМ!$A$33:$A$776,$A170,СВЦЭМ!$B$33:$B$776,I$143)+'СЕТ СН'!$I$14+СВЦЭМ!$D$10+'СЕТ СН'!$I$6-'СЕТ СН'!$I$26</f>
        <v>1606.8097163900002</v>
      </c>
      <c r="J170" s="36">
        <f>SUMIFS(СВЦЭМ!$D$33:$D$776,СВЦЭМ!$A$33:$A$776,$A170,СВЦЭМ!$B$33:$B$776,J$143)+'СЕТ СН'!$I$14+СВЦЭМ!$D$10+'СЕТ СН'!$I$6-'СЕТ СН'!$I$26</f>
        <v>1591.1602915399999</v>
      </c>
      <c r="K170" s="36">
        <f>SUMIFS(СВЦЭМ!$D$33:$D$776,СВЦЭМ!$A$33:$A$776,$A170,СВЦЭМ!$B$33:$B$776,K$143)+'СЕТ СН'!$I$14+СВЦЭМ!$D$10+'СЕТ СН'!$I$6-'СЕТ СН'!$I$26</f>
        <v>1594.5477449199998</v>
      </c>
      <c r="L170" s="36">
        <f>SUMIFS(СВЦЭМ!$D$33:$D$776,СВЦЭМ!$A$33:$A$776,$A170,СВЦЭМ!$B$33:$B$776,L$143)+'СЕТ СН'!$I$14+СВЦЭМ!$D$10+'СЕТ СН'!$I$6-'СЕТ СН'!$I$26</f>
        <v>1597.9341296900002</v>
      </c>
      <c r="M170" s="36">
        <f>SUMIFS(СВЦЭМ!$D$33:$D$776,СВЦЭМ!$A$33:$A$776,$A170,СВЦЭМ!$B$33:$B$776,M$143)+'СЕТ СН'!$I$14+СВЦЭМ!$D$10+'СЕТ СН'!$I$6-'СЕТ СН'!$I$26</f>
        <v>1611.10243459</v>
      </c>
      <c r="N170" s="36">
        <f>SUMIFS(СВЦЭМ!$D$33:$D$776,СВЦЭМ!$A$33:$A$776,$A170,СВЦЭМ!$B$33:$B$776,N$143)+'СЕТ СН'!$I$14+СВЦЭМ!$D$10+'СЕТ СН'!$I$6-'СЕТ СН'!$I$26</f>
        <v>1608.7583352199999</v>
      </c>
      <c r="O170" s="36">
        <f>SUMIFS(СВЦЭМ!$D$33:$D$776,СВЦЭМ!$A$33:$A$776,$A170,СВЦЭМ!$B$33:$B$776,O$143)+'СЕТ СН'!$I$14+СВЦЭМ!$D$10+'СЕТ СН'!$I$6-'СЕТ СН'!$I$26</f>
        <v>1557.3710122900002</v>
      </c>
      <c r="P170" s="36">
        <f>SUMIFS(СВЦЭМ!$D$33:$D$776,СВЦЭМ!$A$33:$A$776,$A170,СВЦЭМ!$B$33:$B$776,P$143)+'СЕТ СН'!$I$14+СВЦЭМ!$D$10+'СЕТ СН'!$I$6-'СЕТ СН'!$I$26</f>
        <v>1559.9409622500002</v>
      </c>
      <c r="Q170" s="36">
        <f>SUMIFS(СВЦЭМ!$D$33:$D$776,СВЦЭМ!$A$33:$A$776,$A170,СВЦЭМ!$B$33:$B$776,Q$143)+'СЕТ СН'!$I$14+СВЦЭМ!$D$10+'СЕТ СН'!$I$6-'СЕТ СН'!$I$26</f>
        <v>1567.7185296100001</v>
      </c>
      <c r="R170" s="36">
        <f>SUMIFS(СВЦЭМ!$D$33:$D$776,СВЦЭМ!$A$33:$A$776,$A170,СВЦЭМ!$B$33:$B$776,R$143)+'СЕТ СН'!$I$14+СВЦЭМ!$D$10+'СЕТ СН'!$I$6-'СЕТ СН'!$I$26</f>
        <v>1559.97734414</v>
      </c>
      <c r="S170" s="36">
        <f>SUMIFS(СВЦЭМ!$D$33:$D$776,СВЦЭМ!$A$33:$A$776,$A170,СВЦЭМ!$B$33:$B$776,S$143)+'СЕТ СН'!$I$14+СВЦЭМ!$D$10+'СЕТ СН'!$I$6-'СЕТ СН'!$I$26</f>
        <v>1560.3230218799999</v>
      </c>
      <c r="T170" s="36">
        <f>SUMIFS(СВЦЭМ!$D$33:$D$776,СВЦЭМ!$A$33:$A$776,$A170,СВЦЭМ!$B$33:$B$776,T$143)+'СЕТ СН'!$I$14+СВЦЭМ!$D$10+'СЕТ СН'!$I$6-'СЕТ СН'!$I$26</f>
        <v>1546.6977371200001</v>
      </c>
      <c r="U170" s="36">
        <f>SUMIFS(СВЦЭМ!$D$33:$D$776,СВЦЭМ!$A$33:$A$776,$A170,СВЦЭМ!$B$33:$B$776,U$143)+'СЕТ СН'!$I$14+СВЦЭМ!$D$10+'СЕТ СН'!$I$6-'СЕТ СН'!$I$26</f>
        <v>1515.8089852600001</v>
      </c>
      <c r="V170" s="36">
        <f>SUMIFS(СВЦЭМ!$D$33:$D$776,СВЦЭМ!$A$33:$A$776,$A170,СВЦЭМ!$B$33:$B$776,V$143)+'СЕТ СН'!$I$14+СВЦЭМ!$D$10+'СЕТ СН'!$I$6-'СЕТ СН'!$I$26</f>
        <v>1510.58606704</v>
      </c>
      <c r="W170" s="36">
        <f>SUMIFS(СВЦЭМ!$D$33:$D$776,СВЦЭМ!$A$33:$A$776,$A170,СВЦЭМ!$B$33:$B$776,W$143)+'СЕТ СН'!$I$14+СВЦЭМ!$D$10+'СЕТ СН'!$I$6-'СЕТ СН'!$I$26</f>
        <v>1525.2268577700002</v>
      </c>
      <c r="X170" s="36">
        <f>SUMIFS(СВЦЭМ!$D$33:$D$776,СВЦЭМ!$A$33:$A$776,$A170,СВЦЭМ!$B$33:$B$776,X$143)+'СЕТ СН'!$I$14+СВЦЭМ!$D$10+'СЕТ СН'!$I$6-'СЕТ СН'!$I$26</f>
        <v>1553.7497702300002</v>
      </c>
      <c r="Y170" s="36">
        <f>SUMIFS(СВЦЭМ!$D$33:$D$776,СВЦЭМ!$A$33:$A$776,$A170,СВЦЭМ!$B$33:$B$776,Y$143)+'СЕТ СН'!$I$14+СВЦЭМ!$D$10+'СЕТ СН'!$I$6-'СЕТ СН'!$I$26</f>
        <v>1599.28354855</v>
      </c>
    </row>
    <row r="171" spans="1:26" ht="15.75" x14ac:dyDescent="0.2">
      <c r="A171" s="35">
        <f t="shared" si="4"/>
        <v>43524</v>
      </c>
      <c r="B171" s="36">
        <f>SUMIFS(СВЦЭМ!$D$33:$D$776,СВЦЭМ!$A$33:$A$776,$A171,СВЦЭМ!$B$33:$B$776,B$143)+'СЕТ СН'!$I$14+СВЦЭМ!$D$10+'СЕТ СН'!$I$6-'СЕТ СН'!$I$26</f>
        <v>1647.3988735499997</v>
      </c>
      <c r="C171" s="36">
        <f>SUMIFS(СВЦЭМ!$D$33:$D$776,СВЦЭМ!$A$33:$A$776,$A171,СВЦЭМ!$B$33:$B$776,C$143)+'СЕТ СН'!$I$14+СВЦЭМ!$D$10+'СЕТ СН'!$I$6-'СЕТ СН'!$I$26</f>
        <v>1675.5959957699997</v>
      </c>
      <c r="D171" s="36">
        <f>SUMIFS(СВЦЭМ!$D$33:$D$776,СВЦЭМ!$A$33:$A$776,$A171,СВЦЭМ!$B$33:$B$776,D$143)+'СЕТ СН'!$I$14+СВЦЭМ!$D$10+'СЕТ СН'!$I$6-'СЕТ СН'!$I$26</f>
        <v>1687.8812839900002</v>
      </c>
      <c r="E171" s="36">
        <f>SUMIFS(СВЦЭМ!$D$33:$D$776,СВЦЭМ!$A$33:$A$776,$A171,СВЦЭМ!$B$33:$B$776,E$143)+'СЕТ СН'!$I$14+СВЦЭМ!$D$10+'СЕТ СН'!$I$6-'СЕТ СН'!$I$26</f>
        <v>1689.3724845500001</v>
      </c>
      <c r="F171" s="36">
        <f>SUMIFS(СВЦЭМ!$D$33:$D$776,СВЦЭМ!$A$33:$A$776,$A171,СВЦЭМ!$B$33:$B$776,F$143)+'СЕТ СН'!$I$14+СВЦЭМ!$D$10+'СЕТ СН'!$I$6-'СЕТ СН'!$I$26</f>
        <v>1684.3097678899999</v>
      </c>
      <c r="G171" s="36">
        <f>SUMIFS(СВЦЭМ!$D$33:$D$776,СВЦЭМ!$A$33:$A$776,$A171,СВЦЭМ!$B$33:$B$776,G$143)+'СЕТ СН'!$I$14+СВЦЭМ!$D$10+'СЕТ СН'!$I$6-'СЕТ СН'!$I$26</f>
        <v>1670.8611232799999</v>
      </c>
      <c r="H171" s="36">
        <f>SUMIFS(СВЦЭМ!$D$33:$D$776,СВЦЭМ!$A$33:$A$776,$A171,СВЦЭМ!$B$33:$B$776,H$143)+'СЕТ СН'!$I$14+СВЦЭМ!$D$10+'СЕТ СН'!$I$6-'СЕТ СН'!$I$26</f>
        <v>1642.9685275399997</v>
      </c>
      <c r="I171" s="36">
        <f>SUMIFS(СВЦЭМ!$D$33:$D$776,СВЦЭМ!$A$33:$A$776,$A171,СВЦЭМ!$B$33:$B$776,I$143)+'СЕТ СН'!$I$14+СВЦЭМ!$D$10+'СЕТ СН'!$I$6-'СЕТ СН'!$I$26</f>
        <v>1618.4081517999998</v>
      </c>
      <c r="J171" s="36">
        <f>SUMIFS(СВЦЭМ!$D$33:$D$776,СВЦЭМ!$A$33:$A$776,$A171,СВЦЭМ!$B$33:$B$776,J$143)+'СЕТ СН'!$I$14+СВЦЭМ!$D$10+'СЕТ СН'!$I$6-'СЕТ СН'!$I$26</f>
        <v>1602.671754</v>
      </c>
      <c r="K171" s="36">
        <f>SUMIFS(СВЦЭМ!$D$33:$D$776,СВЦЭМ!$A$33:$A$776,$A171,СВЦЭМ!$B$33:$B$776,K$143)+'СЕТ СН'!$I$14+СВЦЭМ!$D$10+'СЕТ СН'!$I$6-'СЕТ СН'!$I$26</f>
        <v>1606.7186639199999</v>
      </c>
      <c r="L171" s="36">
        <f>SUMIFS(СВЦЭМ!$D$33:$D$776,СВЦЭМ!$A$33:$A$776,$A171,СВЦЭМ!$B$33:$B$776,L$143)+'СЕТ СН'!$I$14+СВЦЭМ!$D$10+'СЕТ СН'!$I$6-'СЕТ СН'!$I$26</f>
        <v>1611.3661001599999</v>
      </c>
      <c r="M171" s="36">
        <f>SUMIFS(СВЦЭМ!$D$33:$D$776,СВЦЭМ!$A$33:$A$776,$A171,СВЦЭМ!$B$33:$B$776,M$143)+'СЕТ СН'!$I$14+СВЦЭМ!$D$10+'СЕТ СН'!$I$6-'СЕТ СН'!$I$26</f>
        <v>1627.3269534699998</v>
      </c>
      <c r="N171" s="36">
        <f>SUMIFS(СВЦЭМ!$D$33:$D$776,СВЦЭМ!$A$33:$A$776,$A171,СВЦЭМ!$B$33:$B$776,N$143)+'СЕТ СН'!$I$14+СВЦЭМ!$D$10+'СЕТ СН'!$I$6-'СЕТ СН'!$I$26</f>
        <v>1611.8230327400001</v>
      </c>
      <c r="O171" s="36">
        <f>SUMIFS(СВЦЭМ!$D$33:$D$776,СВЦЭМ!$A$33:$A$776,$A171,СВЦЭМ!$B$33:$B$776,O$143)+'СЕТ СН'!$I$14+СВЦЭМ!$D$10+'СЕТ СН'!$I$6-'СЕТ СН'!$I$26</f>
        <v>1583.9389145199998</v>
      </c>
      <c r="P171" s="36">
        <f>SUMIFS(СВЦЭМ!$D$33:$D$776,СВЦЭМ!$A$33:$A$776,$A171,СВЦЭМ!$B$33:$B$776,P$143)+'СЕТ СН'!$I$14+СВЦЭМ!$D$10+'СЕТ СН'!$I$6-'СЕТ СН'!$I$26</f>
        <v>1588.4506604799999</v>
      </c>
      <c r="Q171" s="36">
        <f>SUMIFS(СВЦЭМ!$D$33:$D$776,СВЦЭМ!$A$33:$A$776,$A171,СВЦЭМ!$B$33:$B$776,Q$143)+'СЕТ СН'!$I$14+СВЦЭМ!$D$10+'СЕТ СН'!$I$6-'СЕТ СН'!$I$26</f>
        <v>1595.0222012999998</v>
      </c>
      <c r="R171" s="36">
        <f>SUMIFS(СВЦЭМ!$D$33:$D$776,СВЦЭМ!$A$33:$A$776,$A171,СВЦЭМ!$B$33:$B$776,R$143)+'СЕТ СН'!$I$14+СВЦЭМ!$D$10+'СЕТ СН'!$I$6-'СЕТ СН'!$I$26</f>
        <v>1588.0647842200001</v>
      </c>
      <c r="S171" s="36">
        <f>SUMIFS(СВЦЭМ!$D$33:$D$776,СВЦЭМ!$A$33:$A$776,$A171,СВЦЭМ!$B$33:$B$776,S$143)+'СЕТ СН'!$I$14+СВЦЭМ!$D$10+'СЕТ СН'!$I$6-'СЕТ СН'!$I$26</f>
        <v>1583.1290262299999</v>
      </c>
      <c r="T171" s="36">
        <f>SUMIFS(СВЦЭМ!$D$33:$D$776,СВЦЭМ!$A$33:$A$776,$A171,СВЦЭМ!$B$33:$B$776,T$143)+'СЕТ СН'!$I$14+СВЦЭМ!$D$10+'СЕТ СН'!$I$6-'СЕТ СН'!$I$26</f>
        <v>1548.17644212</v>
      </c>
      <c r="U171" s="36">
        <f>SUMIFS(СВЦЭМ!$D$33:$D$776,СВЦЭМ!$A$33:$A$776,$A171,СВЦЭМ!$B$33:$B$776,U$143)+'СЕТ СН'!$I$14+СВЦЭМ!$D$10+'СЕТ СН'!$I$6-'СЕТ СН'!$I$26</f>
        <v>1522.7434659200001</v>
      </c>
      <c r="V171" s="36">
        <f>SUMIFS(СВЦЭМ!$D$33:$D$776,СВЦЭМ!$A$33:$A$776,$A171,СВЦЭМ!$B$33:$B$776,V$143)+'СЕТ СН'!$I$14+СВЦЭМ!$D$10+'СЕТ СН'!$I$6-'СЕТ СН'!$I$26</f>
        <v>1516.8012610599999</v>
      </c>
      <c r="W171" s="36">
        <f>SUMIFS(СВЦЭМ!$D$33:$D$776,СВЦЭМ!$A$33:$A$776,$A171,СВЦЭМ!$B$33:$B$776,W$143)+'СЕТ СН'!$I$14+СВЦЭМ!$D$10+'СЕТ СН'!$I$6-'СЕТ СН'!$I$26</f>
        <v>1539.3699995300001</v>
      </c>
      <c r="X171" s="36">
        <f>SUMIFS(СВЦЭМ!$D$33:$D$776,СВЦЭМ!$A$33:$A$776,$A171,СВЦЭМ!$B$33:$B$776,X$143)+'СЕТ СН'!$I$14+СВЦЭМ!$D$10+'СЕТ СН'!$I$6-'СЕТ СН'!$I$26</f>
        <v>1563.2237308900001</v>
      </c>
      <c r="Y171" s="36">
        <f>SUMIFS(СВЦЭМ!$D$33:$D$776,СВЦЭМ!$A$33:$A$776,$A171,СВЦЭМ!$B$33:$B$776,Y$143)+'СЕТ СН'!$I$14+СВЦЭМ!$D$10+'СЕТ СН'!$I$6-'СЕТ СН'!$I$26</f>
        <v>1610.13488474</v>
      </c>
    </row>
    <row r="172" spans="1:26" ht="15.75" x14ac:dyDescent="0.2">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spans="1:26" ht="15.75"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row>
    <row r="174" spans="1:26" ht="12.75" customHeight="1" x14ac:dyDescent="0.2">
      <c r="A174" s="137" t="s">
        <v>7</v>
      </c>
      <c r="B174" s="131" t="s">
        <v>151</v>
      </c>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3"/>
    </row>
    <row r="175" spans="1:26" ht="12.75" customHeight="1" x14ac:dyDescent="0.2">
      <c r="A175" s="138"/>
      <c r="B175" s="134"/>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6"/>
    </row>
    <row r="176" spans="1:26" s="46" customFormat="1" ht="12.75" customHeight="1" x14ac:dyDescent="0.2">
      <c r="A176" s="139"/>
      <c r="B176" s="34">
        <v>1</v>
      </c>
      <c r="C176" s="34">
        <v>2</v>
      </c>
      <c r="D176" s="34">
        <v>3</v>
      </c>
      <c r="E176" s="34">
        <v>4</v>
      </c>
      <c r="F176" s="34">
        <v>5</v>
      </c>
      <c r="G176" s="34">
        <v>6</v>
      </c>
      <c r="H176" s="34">
        <v>7</v>
      </c>
      <c r="I176" s="34">
        <v>8</v>
      </c>
      <c r="J176" s="34">
        <v>9</v>
      </c>
      <c r="K176" s="34">
        <v>10</v>
      </c>
      <c r="L176" s="34">
        <v>11</v>
      </c>
      <c r="M176" s="34">
        <v>12</v>
      </c>
      <c r="N176" s="34">
        <v>13</v>
      </c>
      <c r="O176" s="34">
        <v>14</v>
      </c>
      <c r="P176" s="34">
        <v>15</v>
      </c>
      <c r="Q176" s="34">
        <v>16</v>
      </c>
      <c r="R176" s="34">
        <v>17</v>
      </c>
      <c r="S176" s="34">
        <v>18</v>
      </c>
      <c r="T176" s="34">
        <v>19</v>
      </c>
      <c r="U176" s="34">
        <v>20</v>
      </c>
      <c r="V176" s="34">
        <v>21</v>
      </c>
      <c r="W176" s="34">
        <v>22</v>
      </c>
      <c r="X176" s="34">
        <v>23</v>
      </c>
      <c r="Y176" s="34">
        <v>24</v>
      </c>
    </row>
    <row r="177" spans="1:27" ht="15.75" customHeight="1" x14ac:dyDescent="0.2">
      <c r="A177" s="35" t="str">
        <f>A144</f>
        <v>01.02.2019</v>
      </c>
      <c r="B177" s="36">
        <f>SUMIFS(СВЦЭМ!$E$33:$E$776,СВЦЭМ!$A$33:$A$776,$A177,СВЦЭМ!$B$33:$B$776,B$176)+'СЕТ СН'!$F$15</f>
        <v>229.11488313999999</v>
      </c>
      <c r="C177" s="36">
        <f>SUMIFS(СВЦЭМ!$E$33:$E$776,СВЦЭМ!$A$33:$A$776,$A177,СВЦЭМ!$B$33:$B$776,C$176)+'СЕТ СН'!$F$15</f>
        <v>235.18479929</v>
      </c>
      <c r="D177" s="36">
        <f>SUMIFS(СВЦЭМ!$E$33:$E$776,СВЦЭМ!$A$33:$A$776,$A177,СВЦЭМ!$B$33:$B$776,D$176)+'СЕТ СН'!$F$15</f>
        <v>238.68208490000001</v>
      </c>
      <c r="E177" s="36">
        <f>SUMIFS(СВЦЭМ!$E$33:$E$776,СВЦЭМ!$A$33:$A$776,$A177,СВЦЭМ!$B$33:$B$776,E$176)+'СЕТ СН'!$F$15</f>
        <v>238.48521865000001</v>
      </c>
      <c r="F177" s="36">
        <f>SUMIFS(СВЦЭМ!$E$33:$E$776,СВЦЭМ!$A$33:$A$776,$A177,СВЦЭМ!$B$33:$B$776,F$176)+'СЕТ СН'!$F$15</f>
        <v>237.01865103</v>
      </c>
      <c r="G177" s="36">
        <f>SUMIFS(СВЦЭМ!$E$33:$E$776,СВЦЭМ!$A$33:$A$776,$A177,СВЦЭМ!$B$33:$B$776,G$176)+'СЕТ СН'!$F$15</f>
        <v>233.71614409</v>
      </c>
      <c r="H177" s="36">
        <f>SUMIFS(СВЦЭМ!$E$33:$E$776,СВЦЭМ!$A$33:$A$776,$A177,СВЦЭМ!$B$33:$B$776,H$176)+'СЕТ СН'!$F$15</f>
        <v>223.22963666999999</v>
      </c>
      <c r="I177" s="36">
        <f>SUMIFS(СВЦЭМ!$E$33:$E$776,СВЦЭМ!$A$33:$A$776,$A177,СВЦЭМ!$B$33:$B$776,I$176)+'СЕТ СН'!$F$15</f>
        <v>217.68274718999999</v>
      </c>
      <c r="J177" s="36">
        <f>SUMIFS(СВЦЭМ!$E$33:$E$776,СВЦЭМ!$A$33:$A$776,$A177,СВЦЭМ!$B$33:$B$776,J$176)+'СЕТ СН'!$F$15</f>
        <v>210.69244161</v>
      </c>
      <c r="K177" s="36">
        <f>SUMIFS(СВЦЭМ!$E$33:$E$776,СВЦЭМ!$A$33:$A$776,$A177,СВЦЭМ!$B$33:$B$776,K$176)+'СЕТ СН'!$F$15</f>
        <v>208.70311053</v>
      </c>
      <c r="L177" s="36">
        <f>SUMIFS(СВЦЭМ!$E$33:$E$776,СВЦЭМ!$A$33:$A$776,$A177,СВЦЭМ!$B$33:$B$776,L$176)+'СЕТ СН'!$F$15</f>
        <v>208.88778497999999</v>
      </c>
      <c r="M177" s="36">
        <f>SUMIFS(СВЦЭМ!$E$33:$E$776,СВЦЭМ!$A$33:$A$776,$A177,СВЦЭМ!$B$33:$B$776,M$176)+'СЕТ СН'!$F$15</f>
        <v>211.82215023000001</v>
      </c>
      <c r="N177" s="36">
        <f>SUMIFS(СВЦЭМ!$E$33:$E$776,СВЦЭМ!$A$33:$A$776,$A177,СВЦЭМ!$B$33:$B$776,N$176)+'СЕТ СН'!$F$15</f>
        <v>212.22745997999999</v>
      </c>
      <c r="O177" s="36">
        <f>SUMIFS(СВЦЭМ!$E$33:$E$776,СВЦЭМ!$A$33:$A$776,$A177,СВЦЭМ!$B$33:$B$776,O$176)+'СЕТ СН'!$F$15</f>
        <v>205.74845829</v>
      </c>
      <c r="P177" s="36">
        <f>SUMIFS(СВЦЭМ!$E$33:$E$776,СВЦЭМ!$A$33:$A$776,$A177,СВЦЭМ!$B$33:$B$776,P$176)+'СЕТ СН'!$F$15</f>
        <v>206.94630135</v>
      </c>
      <c r="Q177" s="36">
        <f>SUMIFS(СВЦЭМ!$E$33:$E$776,СВЦЭМ!$A$33:$A$776,$A177,СВЦЭМ!$B$33:$B$776,Q$176)+'СЕТ СН'!$F$15</f>
        <v>208.9531781</v>
      </c>
      <c r="R177" s="36">
        <f>SUMIFS(СВЦЭМ!$E$33:$E$776,СВЦЭМ!$A$33:$A$776,$A177,СВЦЭМ!$B$33:$B$776,R$176)+'СЕТ СН'!$F$15</f>
        <v>209.11625903999999</v>
      </c>
      <c r="S177" s="36">
        <f>SUMIFS(СВЦЭМ!$E$33:$E$776,СВЦЭМ!$A$33:$A$776,$A177,СВЦЭМ!$B$33:$B$776,S$176)+'СЕТ СН'!$F$15</f>
        <v>204.69718774</v>
      </c>
      <c r="T177" s="36">
        <f>SUMIFS(СВЦЭМ!$E$33:$E$776,СВЦЭМ!$A$33:$A$776,$A177,СВЦЭМ!$B$33:$B$776,T$176)+'СЕТ СН'!$F$15</f>
        <v>198.85125980999999</v>
      </c>
      <c r="U177" s="36">
        <f>SUMIFS(СВЦЭМ!$E$33:$E$776,СВЦЭМ!$A$33:$A$776,$A177,СВЦЭМ!$B$33:$B$776,U$176)+'СЕТ СН'!$F$15</f>
        <v>198.98410591999999</v>
      </c>
      <c r="V177" s="36">
        <f>SUMIFS(СВЦЭМ!$E$33:$E$776,СВЦЭМ!$A$33:$A$776,$A177,СВЦЭМ!$B$33:$B$776,V$176)+'СЕТ СН'!$F$15</f>
        <v>203.80459206</v>
      </c>
      <c r="W177" s="36">
        <f>SUMIFS(СВЦЭМ!$E$33:$E$776,СВЦЭМ!$A$33:$A$776,$A177,СВЦЭМ!$B$33:$B$776,W$176)+'СЕТ СН'!$F$15</f>
        <v>207.73265971999999</v>
      </c>
      <c r="X177" s="36">
        <f>SUMIFS(СВЦЭМ!$E$33:$E$776,СВЦЭМ!$A$33:$A$776,$A177,СВЦЭМ!$B$33:$B$776,X$176)+'СЕТ СН'!$F$15</f>
        <v>210.43861612000001</v>
      </c>
      <c r="Y177" s="36">
        <f>SUMIFS(СВЦЭМ!$E$33:$E$776,СВЦЭМ!$A$33:$A$776,$A177,СВЦЭМ!$B$33:$B$776,Y$176)+'СЕТ СН'!$F$15</f>
        <v>213.01389914999999</v>
      </c>
      <c r="AA177" s="45"/>
    </row>
    <row r="178" spans="1:27" ht="15.75" x14ac:dyDescent="0.2">
      <c r="A178" s="35">
        <f>A177+1</f>
        <v>43498</v>
      </c>
      <c r="B178" s="36">
        <f>SUMIFS(СВЦЭМ!$E$33:$E$776,СВЦЭМ!$A$33:$A$776,$A178,СВЦЭМ!$B$33:$B$776,B$176)+'СЕТ СН'!$F$15</f>
        <v>231.57761656</v>
      </c>
      <c r="C178" s="36">
        <f>SUMIFS(СВЦЭМ!$E$33:$E$776,СВЦЭМ!$A$33:$A$776,$A178,СВЦЭМ!$B$33:$B$776,C$176)+'СЕТ СН'!$F$15</f>
        <v>232.52056804</v>
      </c>
      <c r="D178" s="36">
        <f>SUMIFS(СВЦЭМ!$E$33:$E$776,СВЦЭМ!$A$33:$A$776,$A178,СВЦЭМ!$B$33:$B$776,D$176)+'СЕТ СН'!$F$15</f>
        <v>233.16502531</v>
      </c>
      <c r="E178" s="36">
        <f>SUMIFS(СВЦЭМ!$E$33:$E$776,СВЦЭМ!$A$33:$A$776,$A178,СВЦЭМ!$B$33:$B$776,E$176)+'СЕТ СН'!$F$15</f>
        <v>235.81033429999999</v>
      </c>
      <c r="F178" s="36">
        <f>SUMIFS(СВЦЭМ!$E$33:$E$776,СВЦЭМ!$A$33:$A$776,$A178,СВЦЭМ!$B$33:$B$776,F$176)+'СЕТ СН'!$F$15</f>
        <v>236.86507818000001</v>
      </c>
      <c r="G178" s="36">
        <f>SUMIFS(СВЦЭМ!$E$33:$E$776,СВЦЭМ!$A$33:$A$776,$A178,СВЦЭМ!$B$33:$B$776,G$176)+'СЕТ СН'!$F$15</f>
        <v>232.91315143</v>
      </c>
      <c r="H178" s="36">
        <f>SUMIFS(СВЦЭМ!$E$33:$E$776,СВЦЭМ!$A$33:$A$776,$A178,СВЦЭМ!$B$33:$B$776,H$176)+'СЕТ СН'!$F$15</f>
        <v>227.89927326</v>
      </c>
      <c r="I178" s="36">
        <f>SUMIFS(СВЦЭМ!$E$33:$E$776,СВЦЭМ!$A$33:$A$776,$A178,СВЦЭМ!$B$33:$B$776,I$176)+'СЕТ СН'!$F$15</f>
        <v>226.10203924000001</v>
      </c>
      <c r="J178" s="36">
        <f>SUMIFS(СВЦЭМ!$E$33:$E$776,СВЦЭМ!$A$33:$A$776,$A178,СВЦЭМ!$B$33:$B$776,J$176)+'СЕТ СН'!$F$15</f>
        <v>216.92006103</v>
      </c>
      <c r="K178" s="36">
        <f>SUMIFS(СВЦЭМ!$E$33:$E$776,СВЦЭМ!$A$33:$A$776,$A178,СВЦЭМ!$B$33:$B$776,K$176)+'СЕТ СН'!$F$15</f>
        <v>211.72274469000001</v>
      </c>
      <c r="L178" s="36">
        <f>SUMIFS(СВЦЭМ!$E$33:$E$776,СВЦЭМ!$A$33:$A$776,$A178,СВЦЭМ!$B$33:$B$776,L$176)+'СЕТ СН'!$F$15</f>
        <v>208.91107388</v>
      </c>
      <c r="M178" s="36">
        <f>SUMIFS(СВЦЭМ!$E$33:$E$776,СВЦЭМ!$A$33:$A$776,$A178,СВЦЭМ!$B$33:$B$776,M$176)+'СЕТ СН'!$F$15</f>
        <v>212.38231231</v>
      </c>
      <c r="N178" s="36">
        <f>SUMIFS(СВЦЭМ!$E$33:$E$776,СВЦЭМ!$A$33:$A$776,$A178,СВЦЭМ!$B$33:$B$776,N$176)+'СЕТ СН'!$F$15</f>
        <v>210.46116925999999</v>
      </c>
      <c r="O178" s="36">
        <f>SUMIFS(СВЦЭМ!$E$33:$E$776,СВЦЭМ!$A$33:$A$776,$A178,СВЦЭМ!$B$33:$B$776,O$176)+'СЕТ СН'!$F$15</f>
        <v>205.58272187</v>
      </c>
      <c r="P178" s="36">
        <f>SUMIFS(СВЦЭМ!$E$33:$E$776,СВЦЭМ!$A$33:$A$776,$A178,СВЦЭМ!$B$33:$B$776,P$176)+'СЕТ СН'!$F$15</f>
        <v>208.09636216999999</v>
      </c>
      <c r="Q178" s="36">
        <f>SUMIFS(СВЦЭМ!$E$33:$E$776,СВЦЭМ!$A$33:$A$776,$A178,СВЦЭМ!$B$33:$B$776,Q$176)+'СЕТ СН'!$F$15</f>
        <v>210.61560872000001</v>
      </c>
      <c r="R178" s="36">
        <f>SUMIFS(СВЦЭМ!$E$33:$E$776,СВЦЭМ!$A$33:$A$776,$A178,СВЦЭМ!$B$33:$B$776,R$176)+'СЕТ СН'!$F$15</f>
        <v>211.97131213</v>
      </c>
      <c r="S178" s="36">
        <f>SUMIFS(СВЦЭМ!$E$33:$E$776,СВЦЭМ!$A$33:$A$776,$A178,СВЦЭМ!$B$33:$B$776,S$176)+'СЕТ СН'!$F$15</f>
        <v>211.58968103000001</v>
      </c>
      <c r="T178" s="36">
        <f>SUMIFS(СВЦЭМ!$E$33:$E$776,СВЦЭМ!$A$33:$A$776,$A178,СВЦЭМ!$B$33:$B$776,T$176)+'СЕТ СН'!$F$15</f>
        <v>202.08009927000001</v>
      </c>
      <c r="U178" s="36">
        <f>SUMIFS(СВЦЭМ!$E$33:$E$776,СВЦЭМ!$A$33:$A$776,$A178,СВЦЭМ!$B$33:$B$776,U$176)+'СЕТ СН'!$F$15</f>
        <v>199.79157085</v>
      </c>
      <c r="V178" s="36">
        <f>SUMIFS(СВЦЭМ!$E$33:$E$776,СВЦЭМ!$A$33:$A$776,$A178,СВЦЭМ!$B$33:$B$776,V$176)+'СЕТ СН'!$F$15</f>
        <v>203.67090991000001</v>
      </c>
      <c r="W178" s="36">
        <f>SUMIFS(СВЦЭМ!$E$33:$E$776,СВЦЭМ!$A$33:$A$776,$A178,СВЦЭМ!$B$33:$B$776,W$176)+'СЕТ СН'!$F$15</f>
        <v>207.02433637999999</v>
      </c>
      <c r="X178" s="36">
        <f>SUMIFS(СВЦЭМ!$E$33:$E$776,СВЦЭМ!$A$33:$A$776,$A178,СВЦЭМ!$B$33:$B$776,X$176)+'СЕТ СН'!$F$15</f>
        <v>210.41480222000001</v>
      </c>
      <c r="Y178" s="36">
        <f>SUMIFS(СВЦЭМ!$E$33:$E$776,СВЦЭМ!$A$33:$A$776,$A178,СВЦЭМ!$B$33:$B$776,Y$176)+'СЕТ СН'!$F$15</f>
        <v>213.74393039</v>
      </c>
    </row>
    <row r="179" spans="1:27" ht="15.75" x14ac:dyDescent="0.2">
      <c r="A179" s="35">
        <f t="shared" ref="A179:A204" si="5">A178+1</f>
        <v>43499</v>
      </c>
      <c r="B179" s="36">
        <f>SUMIFS(СВЦЭМ!$E$33:$E$776,СВЦЭМ!$A$33:$A$776,$A179,СВЦЭМ!$B$33:$B$776,B$176)+'СЕТ СН'!$F$15</f>
        <v>224.75694788000001</v>
      </c>
      <c r="C179" s="36">
        <f>SUMIFS(СВЦЭМ!$E$33:$E$776,СВЦЭМ!$A$33:$A$776,$A179,СВЦЭМ!$B$33:$B$776,C$176)+'СЕТ СН'!$F$15</f>
        <v>233.85990758</v>
      </c>
      <c r="D179" s="36">
        <f>SUMIFS(СВЦЭМ!$E$33:$E$776,СВЦЭМ!$A$33:$A$776,$A179,СВЦЭМ!$B$33:$B$776,D$176)+'СЕТ СН'!$F$15</f>
        <v>233.94304309</v>
      </c>
      <c r="E179" s="36">
        <f>SUMIFS(СВЦЭМ!$E$33:$E$776,СВЦЭМ!$A$33:$A$776,$A179,СВЦЭМ!$B$33:$B$776,E$176)+'СЕТ СН'!$F$15</f>
        <v>236.8831859</v>
      </c>
      <c r="F179" s="36">
        <f>SUMIFS(СВЦЭМ!$E$33:$E$776,СВЦЭМ!$A$33:$A$776,$A179,СВЦЭМ!$B$33:$B$776,F$176)+'СЕТ СН'!$F$15</f>
        <v>236.03128151999999</v>
      </c>
      <c r="G179" s="36">
        <f>SUMIFS(СВЦЭМ!$E$33:$E$776,СВЦЭМ!$A$33:$A$776,$A179,СВЦЭМ!$B$33:$B$776,G$176)+'СЕТ СН'!$F$15</f>
        <v>235.09316013</v>
      </c>
      <c r="H179" s="36">
        <f>SUMIFS(СВЦЭМ!$E$33:$E$776,СВЦЭМ!$A$33:$A$776,$A179,СВЦЭМ!$B$33:$B$776,H$176)+'СЕТ СН'!$F$15</f>
        <v>230.54590357999999</v>
      </c>
      <c r="I179" s="36">
        <f>SUMIFS(СВЦЭМ!$E$33:$E$776,СВЦЭМ!$A$33:$A$776,$A179,СВЦЭМ!$B$33:$B$776,I$176)+'СЕТ СН'!$F$15</f>
        <v>228.54986932</v>
      </c>
      <c r="J179" s="36">
        <f>SUMIFS(СВЦЭМ!$E$33:$E$776,СВЦЭМ!$A$33:$A$776,$A179,СВЦЭМ!$B$33:$B$776,J$176)+'СЕТ СН'!$F$15</f>
        <v>223.51930711</v>
      </c>
      <c r="K179" s="36">
        <f>SUMIFS(СВЦЭМ!$E$33:$E$776,СВЦЭМ!$A$33:$A$776,$A179,СВЦЭМ!$B$33:$B$776,K$176)+'СЕТ СН'!$F$15</f>
        <v>216.3826851</v>
      </c>
      <c r="L179" s="36">
        <f>SUMIFS(СВЦЭМ!$E$33:$E$776,СВЦЭМ!$A$33:$A$776,$A179,СВЦЭМ!$B$33:$B$776,L$176)+'СЕТ СН'!$F$15</f>
        <v>210.48890115</v>
      </c>
      <c r="M179" s="36">
        <f>SUMIFS(СВЦЭМ!$E$33:$E$776,СВЦЭМ!$A$33:$A$776,$A179,СВЦЭМ!$B$33:$B$776,M$176)+'СЕТ СН'!$F$15</f>
        <v>211.55385820999999</v>
      </c>
      <c r="N179" s="36">
        <f>SUMIFS(СВЦЭМ!$E$33:$E$776,СВЦЭМ!$A$33:$A$776,$A179,СВЦЭМ!$B$33:$B$776,N$176)+'СЕТ СН'!$F$15</f>
        <v>213.00696400999999</v>
      </c>
      <c r="O179" s="36">
        <f>SUMIFS(СВЦЭМ!$E$33:$E$776,СВЦЭМ!$A$33:$A$776,$A179,СВЦЭМ!$B$33:$B$776,O$176)+'СЕТ СН'!$F$15</f>
        <v>209.88529478999999</v>
      </c>
      <c r="P179" s="36">
        <f>SUMIFS(СВЦЭМ!$E$33:$E$776,СВЦЭМ!$A$33:$A$776,$A179,СВЦЭМ!$B$33:$B$776,P$176)+'СЕТ СН'!$F$15</f>
        <v>210.99331018999999</v>
      </c>
      <c r="Q179" s="36">
        <f>SUMIFS(СВЦЭМ!$E$33:$E$776,СВЦЭМ!$A$33:$A$776,$A179,СВЦЭМ!$B$33:$B$776,Q$176)+'СЕТ СН'!$F$15</f>
        <v>214.27561639999999</v>
      </c>
      <c r="R179" s="36">
        <f>SUMIFS(СВЦЭМ!$E$33:$E$776,СВЦЭМ!$A$33:$A$776,$A179,СВЦЭМ!$B$33:$B$776,R$176)+'СЕТ СН'!$F$15</f>
        <v>210.95472443</v>
      </c>
      <c r="S179" s="36">
        <f>SUMIFS(СВЦЭМ!$E$33:$E$776,СВЦЭМ!$A$33:$A$776,$A179,СВЦЭМ!$B$33:$B$776,S$176)+'СЕТ СН'!$F$15</f>
        <v>208.11695179</v>
      </c>
      <c r="T179" s="36">
        <f>SUMIFS(СВЦЭМ!$E$33:$E$776,СВЦЭМ!$A$33:$A$776,$A179,СВЦЭМ!$B$33:$B$776,T$176)+'СЕТ СН'!$F$15</f>
        <v>200.67389549999999</v>
      </c>
      <c r="U179" s="36">
        <f>SUMIFS(СВЦЭМ!$E$33:$E$776,СВЦЭМ!$A$33:$A$776,$A179,СВЦЭМ!$B$33:$B$776,U$176)+'СЕТ СН'!$F$15</f>
        <v>198.01053594999999</v>
      </c>
      <c r="V179" s="36">
        <f>SUMIFS(СВЦЭМ!$E$33:$E$776,СВЦЭМ!$A$33:$A$776,$A179,СВЦЭМ!$B$33:$B$776,V$176)+'СЕТ СН'!$F$15</f>
        <v>198.92080010000001</v>
      </c>
      <c r="W179" s="36">
        <f>SUMIFS(СВЦЭМ!$E$33:$E$776,СВЦЭМ!$A$33:$A$776,$A179,СВЦЭМ!$B$33:$B$776,W$176)+'СЕТ СН'!$F$15</f>
        <v>204.27215174</v>
      </c>
      <c r="X179" s="36">
        <f>SUMIFS(СВЦЭМ!$E$33:$E$776,СВЦЭМ!$A$33:$A$776,$A179,СВЦЭМ!$B$33:$B$776,X$176)+'СЕТ СН'!$F$15</f>
        <v>208.65332218</v>
      </c>
      <c r="Y179" s="36">
        <f>SUMIFS(СВЦЭМ!$E$33:$E$776,СВЦЭМ!$A$33:$A$776,$A179,СВЦЭМ!$B$33:$B$776,Y$176)+'СЕТ СН'!$F$15</f>
        <v>215.89356043000001</v>
      </c>
    </row>
    <row r="180" spans="1:27" ht="15.75" x14ac:dyDescent="0.2">
      <c r="A180" s="35">
        <f t="shared" si="5"/>
        <v>43500</v>
      </c>
      <c r="B180" s="36">
        <f>SUMIFS(СВЦЭМ!$E$33:$E$776,СВЦЭМ!$A$33:$A$776,$A180,СВЦЭМ!$B$33:$B$776,B$176)+'СЕТ СН'!$F$15</f>
        <v>231.13655789000001</v>
      </c>
      <c r="C180" s="36">
        <f>SUMIFS(СВЦЭМ!$E$33:$E$776,СВЦЭМ!$A$33:$A$776,$A180,СВЦЭМ!$B$33:$B$776,C$176)+'СЕТ СН'!$F$15</f>
        <v>237.25896230000001</v>
      </c>
      <c r="D180" s="36">
        <f>SUMIFS(СВЦЭМ!$E$33:$E$776,СВЦЭМ!$A$33:$A$776,$A180,СВЦЭМ!$B$33:$B$776,D$176)+'СЕТ СН'!$F$15</f>
        <v>244.72019803000001</v>
      </c>
      <c r="E180" s="36">
        <f>SUMIFS(СВЦЭМ!$E$33:$E$776,СВЦЭМ!$A$33:$A$776,$A180,СВЦЭМ!$B$33:$B$776,E$176)+'СЕТ СН'!$F$15</f>
        <v>249.22990985000001</v>
      </c>
      <c r="F180" s="36">
        <f>SUMIFS(СВЦЭМ!$E$33:$E$776,СВЦЭМ!$A$33:$A$776,$A180,СВЦЭМ!$B$33:$B$776,F$176)+'СЕТ СН'!$F$15</f>
        <v>249.16572292000001</v>
      </c>
      <c r="G180" s="36">
        <f>SUMIFS(СВЦЭМ!$E$33:$E$776,СВЦЭМ!$A$33:$A$776,$A180,СВЦЭМ!$B$33:$B$776,G$176)+'СЕТ СН'!$F$15</f>
        <v>245.91092663000001</v>
      </c>
      <c r="H180" s="36">
        <f>SUMIFS(СВЦЭМ!$E$33:$E$776,СВЦЭМ!$A$33:$A$776,$A180,СВЦЭМ!$B$33:$B$776,H$176)+'СЕТ СН'!$F$15</f>
        <v>236.23611222</v>
      </c>
      <c r="I180" s="36">
        <f>SUMIFS(СВЦЭМ!$E$33:$E$776,СВЦЭМ!$A$33:$A$776,$A180,СВЦЭМ!$B$33:$B$776,I$176)+'СЕТ СН'!$F$15</f>
        <v>230.13517834000001</v>
      </c>
      <c r="J180" s="36">
        <f>SUMIFS(СВЦЭМ!$E$33:$E$776,СВЦЭМ!$A$33:$A$776,$A180,СВЦЭМ!$B$33:$B$776,J$176)+'СЕТ СН'!$F$15</f>
        <v>223.47750717</v>
      </c>
      <c r="K180" s="36">
        <f>SUMIFS(СВЦЭМ!$E$33:$E$776,СВЦЭМ!$A$33:$A$776,$A180,СВЦЭМ!$B$33:$B$776,K$176)+'СЕТ СН'!$F$15</f>
        <v>222.87565864999999</v>
      </c>
      <c r="L180" s="36">
        <f>SUMIFS(СВЦЭМ!$E$33:$E$776,СВЦЭМ!$A$33:$A$776,$A180,СВЦЭМ!$B$33:$B$776,L$176)+'СЕТ СН'!$F$15</f>
        <v>221.43154326999999</v>
      </c>
      <c r="M180" s="36">
        <f>SUMIFS(СВЦЭМ!$E$33:$E$776,СВЦЭМ!$A$33:$A$776,$A180,СВЦЭМ!$B$33:$B$776,M$176)+'СЕТ СН'!$F$15</f>
        <v>223.83654177</v>
      </c>
      <c r="N180" s="36">
        <f>SUMIFS(СВЦЭМ!$E$33:$E$776,СВЦЭМ!$A$33:$A$776,$A180,СВЦЭМ!$B$33:$B$776,N$176)+'СЕТ СН'!$F$15</f>
        <v>207.67794645000001</v>
      </c>
      <c r="O180" s="36">
        <f>SUMIFS(СВЦЭМ!$E$33:$E$776,СВЦЭМ!$A$33:$A$776,$A180,СВЦЭМ!$B$33:$B$776,O$176)+'СЕТ СН'!$F$15</f>
        <v>201.46756356</v>
      </c>
      <c r="P180" s="36">
        <f>SUMIFS(СВЦЭМ!$E$33:$E$776,СВЦЭМ!$A$33:$A$776,$A180,СВЦЭМ!$B$33:$B$776,P$176)+'СЕТ СН'!$F$15</f>
        <v>202.51056545</v>
      </c>
      <c r="Q180" s="36">
        <f>SUMIFS(СВЦЭМ!$E$33:$E$776,СВЦЭМ!$A$33:$A$776,$A180,СВЦЭМ!$B$33:$B$776,Q$176)+'СЕТ СН'!$F$15</f>
        <v>208.72777468999999</v>
      </c>
      <c r="R180" s="36">
        <f>SUMIFS(СВЦЭМ!$E$33:$E$776,СВЦЭМ!$A$33:$A$776,$A180,СВЦЭМ!$B$33:$B$776,R$176)+'СЕТ СН'!$F$15</f>
        <v>209.19020327999999</v>
      </c>
      <c r="S180" s="36">
        <f>SUMIFS(СВЦЭМ!$E$33:$E$776,СВЦЭМ!$A$33:$A$776,$A180,СВЦЭМ!$B$33:$B$776,S$176)+'СЕТ СН'!$F$15</f>
        <v>202.70052945</v>
      </c>
      <c r="T180" s="36">
        <f>SUMIFS(СВЦЭМ!$E$33:$E$776,СВЦЭМ!$A$33:$A$776,$A180,СВЦЭМ!$B$33:$B$776,T$176)+'СЕТ СН'!$F$15</f>
        <v>197.99123281000001</v>
      </c>
      <c r="U180" s="36">
        <f>SUMIFS(СВЦЭМ!$E$33:$E$776,СВЦЭМ!$A$33:$A$776,$A180,СВЦЭМ!$B$33:$B$776,U$176)+'СЕТ СН'!$F$15</f>
        <v>198.91147678999999</v>
      </c>
      <c r="V180" s="36">
        <f>SUMIFS(СВЦЭМ!$E$33:$E$776,СВЦЭМ!$A$33:$A$776,$A180,СВЦЭМ!$B$33:$B$776,V$176)+'СЕТ СН'!$F$15</f>
        <v>201.21065786</v>
      </c>
      <c r="W180" s="36">
        <f>SUMIFS(СВЦЭМ!$E$33:$E$776,СВЦЭМ!$A$33:$A$776,$A180,СВЦЭМ!$B$33:$B$776,W$176)+'СЕТ СН'!$F$15</f>
        <v>205.58985845999999</v>
      </c>
      <c r="X180" s="36">
        <f>SUMIFS(СВЦЭМ!$E$33:$E$776,СВЦЭМ!$A$33:$A$776,$A180,СВЦЭМ!$B$33:$B$776,X$176)+'СЕТ СН'!$F$15</f>
        <v>210.38273065999999</v>
      </c>
      <c r="Y180" s="36">
        <f>SUMIFS(СВЦЭМ!$E$33:$E$776,СВЦЭМ!$A$33:$A$776,$A180,СВЦЭМ!$B$33:$B$776,Y$176)+'СЕТ СН'!$F$15</f>
        <v>214.25687044</v>
      </c>
    </row>
    <row r="181" spans="1:27" ht="15.75" x14ac:dyDescent="0.2">
      <c r="A181" s="35">
        <f t="shared" si="5"/>
        <v>43501</v>
      </c>
      <c r="B181" s="36">
        <f>SUMIFS(СВЦЭМ!$E$33:$E$776,СВЦЭМ!$A$33:$A$776,$A181,СВЦЭМ!$B$33:$B$776,B$176)+'СЕТ СН'!$F$15</f>
        <v>233.96167229</v>
      </c>
      <c r="C181" s="36">
        <f>SUMIFS(СВЦЭМ!$E$33:$E$776,СВЦЭМ!$A$33:$A$776,$A181,СВЦЭМ!$B$33:$B$776,C$176)+'СЕТ СН'!$F$15</f>
        <v>240.01188984000001</v>
      </c>
      <c r="D181" s="36">
        <f>SUMIFS(СВЦЭМ!$E$33:$E$776,СВЦЭМ!$A$33:$A$776,$A181,СВЦЭМ!$B$33:$B$776,D$176)+'СЕТ СН'!$F$15</f>
        <v>243.70959622000001</v>
      </c>
      <c r="E181" s="36">
        <f>SUMIFS(СВЦЭМ!$E$33:$E$776,СВЦЭМ!$A$33:$A$776,$A181,СВЦЭМ!$B$33:$B$776,E$176)+'СЕТ СН'!$F$15</f>
        <v>243.13427941</v>
      </c>
      <c r="F181" s="36">
        <f>SUMIFS(СВЦЭМ!$E$33:$E$776,СВЦЭМ!$A$33:$A$776,$A181,СВЦЭМ!$B$33:$B$776,F$176)+'СЕТ СН'!$F$15</f>
        <v>242.48303680000001</v>
      </c>
      <c r="G181" s="36">
        <f>SUMIFS(СВЦЭМ!$E$33:$E$776,СВЦЭМ!$A$33:$A$776,$A181,СВЦЭМ!$B$33:$B$776,G$176)+'СЕТ СН'!$F$15</f>
        <v>237.83119540000001</v>
      </c>
      <c r="H181" s="36">
        <f>SUMIFS(СВЦЭМ!$E$33:$E$776,СВЦЭМ!$A$33:$A$776,$A181,СВЦЭМ!$B$33:$B$776,H$176)+'СЕТ СН'!$F$15</f>
        <v>228.06189128</v>
      </c>
      <c r="I181" s="36">
        <f>SUMIFS(СВЦЭМ!$E$33:$E$776,СВЦЭМ!$A$33:$A$776,$A181,СВЦЭМ!$B$33:$B$776,I$176)+'СЕТ СН'!$F$15</f>
        <v>226.21606811999999</v>
      </c>
      <c r="J181" s="36">
        <f>SUMIFS(СВЦЭМ!$E$33:$E$776,СВЦЭМ!$A$33:$A$776,$A181,СВЦЭМ!$B$33:$B$776,J$176)+'СЕТ СН'!$F$15</f>
        <v>221.20015344000001</v>
      </c>
      <c r="K181" s="36">
        <f>SUMIFS(СВЦЭМ!$E$33:$E$776,СВЦЭМ!$A$33:$A$776,$A181,СВЦЭМ!$B$33:$B$776,K$176)+'СЕТ СН'!$F$15</f>
        <v>221.99689031</v>
      </c>
      <c r="L181" s="36">
        <f>SUMIFS(СВЦЭМ!$E$33:$E$776,СВЦЭМ!$A$33:$A$776,$A181,СВЦЭМ!$B$33:$B$776,L$176)+'СЕТ СН'!$F$15</f>
        <v>222.14592403</v>
      </c>
      <c r="M181" s="36">
        <f>SUMIFS(СВЦЭМ!$E$33:$E$776,СВЦЭМ!$A$33:$A$776,$A181,СВЦЭМ!$B$33:$B$776,M$176)+'СЕТ СН'!$F$15</f>
        <v>223.30007312000001</v>
      </c>
      <c r="N181" s="36">
        <f>SUMIFS(СВЦЭМ!$E$33:$E$776,СВЦЭМ!$A$33:$A$776,$A181,СВЦЭМ!$B$33:$B$776,N$176)+'СЕТ СН'!$F$15</f>
        <v>218.59037823</v>
      </c>
      <c r="O181" s="36">
        <f>SUMIFS(СВЦЭМ!$E$33:$E$776,СВЦЭМ!$A$33:$A$776,$A181,СВЦЭМ!$B$33:$B$776,O$176)+'СЕТ СН'!$F$15</f>
        <v>212.29568004000001</v>
      </c>
      <c r="P181" s="36">
        <f>SUMIFS(СВЦЭМ!$E$33:$E$776,СВЦЭМ!$A$33:$A$776,$A181,СВЦЭМ!$B$33:$B$776,P$176)+'СЕТ СН'!$F$15</f>
        <v>213.45652365000001</v>
      </c>
      <c r="Q181" s="36">
        <f>SUMIFS(СВЦЭМ!$E$33:$E$776,СВЦЭМ!$A$33:$A$776,$A181,СВЦЭМ!$B$33:$B$776,Q$176)+'СЕТ СН'!$F$15</f>
        <v>216.22200917999999</v>
      </c>
      <c r="R181" s="36">
        <f>SUMIFS(СВЦЭМ!$E$33:$E$776,СВЦЭМ!$A$33:$A$776,$A181,СВЦЭМ!$B$33:$B$776,R$176)+'СЕТ СН'!$F$15</f>
        <v>214.23794321</v>
      </c>
      <c r="S181" s="36">
        <f>SUMIFS(СВЦЭМ!$E$33:$E$776,СВЦЭМ!$A$33:$A$776,$A181,СВЦЭМ!$B$33:$B$776,S$176)+'СЕТ СН'!$F$15</f>
        <v>214.09937274000001</v>
      </c>
      <c r="T181" s="36">
        <f>SUMIFS(СВЦЭМ!$E$33:$E$776,СВЦЭМ!$A$33:$A$776,$A181,СВЦЭМ!$B$33:$B$776,T$176)+'СЕТ СН'!$F$15</f>
        <v>204.69954165999999</v>
      </c>
      <c r="U181" s="36">
        <f>SUMIFS(СВЦЭМ!$E$33:$E$776,СВЦЭМ!$A$33:$A$776,$A181,СВЦЭМ!$B$33:$B$776,U$176)+'СЕТ СН'!$F$15</f>
        <v>207.58265969000001</v>
      </c>
      <c r="V181" s="36">
        <f>SUMIFS(СВЦЭМ!$E$33:$E$776,СВЦЭМ!$A$33:$A$776,$A181,СВЦЭМ!$B$33:$B$776,V$176)+'СЕТ СН'!$F$15</f>
        <v>211.43439050999999</v>
      </c>
      <c r="W181" s="36">
        <f>SUMIFS(СВЦЭМ!$E$33:$E$776,СВЦЭМ!$A$33:$A$776,$A181,СВЦЭМ!$B$33:$B$776,W$176)+'СЕТ СН'!$F$15</f>
        <v>214.08258333000001</v>
      </c>
      <c r="X181" s="36">
        <f>SUMIFS(СВЦЭМ!$E$33:$E$776,СВЦЭМ!$A$33:$A$776,$A181,СВЦЭМ!$B$33:$B$776,X$176)+'СЕТ СН'!$F$15</f>
        <v>219.23798171000001</v>
      </c>
      <c r="Y181" s="36">
        <f>SUMIFS(СВЦЭМ!$E$33:$E$776,СВЦЭМ!$A$33:$A$776,$A181,СВЦЭМ!$B$33:$B$776,Y$176)+'СЕТ СН'!$F$15</f>
        <v>222.25662456000001</v>
      </c>
    </row>
    <row r="182" spans="1:27" ht="15.75" x14ac:dyDescent="0.2">
      <c r="A182" s="35">
        <f t="shared" si="5"/>
        <v>43502</v>
      </c>
      <c r="B182" s="36">
        <f>SUMIFS(СВЦЭМ!$E$33:$E$776,СВЦЭМ!$A$33:$A$776,$A182,СВЦЭМ!$B$33:$B$776,B$176)+'СЕТ СН'!$F$15</f>
        <v>231.14487688</v>
      </c>
      <c r="C182" s="36">
        <f>SUMIFS(СВЦЭМ!$E$33:$E$776,СВЦЭМ!$A$33:$A$776,$A182,СВЦЭМ!$B$33:$B$776,C$176)+'СЕТ СН'!$F$15</f>
        <v>237.46646023</v>
      </c>
      <c r="D182" s="36">
        <f>SUMIFS(СВЦЭМ!$E$33:$E$776,СВЦЭМ!$A$33:$A$776,$A182,СВЦЭМ!$B$33:$B$776,D$176)+'СЕТ СН'!$F$15</f>
        <v>239.54936393</v>
      </c>
      <c r="E182" s="36">
        <f>SUMIFS(СВЦЭМ!$E$33:$E$776,СВЦЭМ!$A$33:$A$776,$A182,СВЦЭМ!$B$33:$B$776,E$176)+'СЕТ СН'!$F$15</f>
        <v>239.68922850999999</v>
      </c>
      <c r="F182" s="36">
        <f>SUMIFS(СВЦЭМ!$E$33:$E$776,СВЦЭМ!$A$33:$A$776,$A182,СВЦЭМ!$B$33:$B$776,F$176)+'СЕТ СН'!$F$15</f>
        <v>239.00320755000001</v>
      </c>
      <c r="G182" s="36">
        <f>SUMIFS(СВЦЭМ!$E$33:$E$776,СВЦЭМ!$A$33:$A$776,$A182,СВЦЭМ!$B$33:$B$776,G$176)+'СЕТ СН'!$F$15</f>
        <v>233.14240128</v>
      </c>
      <c r="H182" s="36">
        <f>SUMIFS(СВЦЭМ!$E$33:$E$776,СВЦЭМ!$A$33:$A$776,$A182,СВЦЭМ!$B$33:$B$776,H$176)+'СЕТ СН'!$F$15</f>
        <v>225.80483018000001</v>
      </c>
      <c r="I182" s="36">
        <f>SUMIFS(СВЦЭМ!$E$33:$E$776,СВЦЭМ!$A$33:$A$776,$A182,СВЦЭМ!$B$33:$B$776,I$176)+'СЕТ СН'!$F$15</f>
        <v>220.38160712000001</v>
      </c>
      <c r="J182" s="36">
        <f>SUMIFS(СВЦЭМ!$E$33:$E$776,СВЦЭМ!$A$33:$A$776,$A182,СВЦЭМ!$B$33:$B$776,J$176)+'СЕТ СН'!$F$15</f>
        <v>223.60135360999999</v>
      </c>
      <c r="K182" s="36">
        <f>SUMIFS(СВЦЭМ!$E$33:$E$776,СВЦЭМ!$A$33:$A$776,$A182,СВЦЭМ!$B$33:$B$776,K$176)+'СЕТ СН'!$F$15</f>
        <v>222.8945865</v>
      </c>
      <c r="L182" s="36">
        <f>SUMIFS(СВЦЭМ!$E$33:$E$776,СВЦЭМ!$A$33:$A$776,$A182,СВЦЭМ!$B$33:$B$776,L$176)+'СЕТ СН'!$F$15</f>
        <v>224.68556383999999</v>
      </c>
      <c r="M182" s="36">
        <f>SUMIFS(СВЦЭМ!$E$33:$E$776,СВЦЭМ!$A$33:$A$776,$A182,СВЦЭМ!$B$33:$B$776,M$176)+'СЕТ СН'!$F$15</f>
        <v>225.11694550000001</v>
      </c>
      <c r="N182" s="36">
        <f>SUMIFS(СВЦЭМ!$E$33:$E$776,СВЦЭМ!$A$33:$A$776,$A182,СВЦЭМ!$B$33:$B$776,N$176)+'СЕТ СН'!$F$15</f>
        <v>221.92762826000001</v>
      </c>
      <c r="O182" s="36">
        <f>SUMIFS(СВЦЭМ!$E$33:$E$776,СВЦЭМ!$A$33:$A$776,$A182,СВЦЭМ!$B$33:$B$776,O$176)+'СЕТ СН'!$F$15</f>
        <v>216.45691604000001</v>
      </c>
      <c r="P182" s="36">
        <f>SUMIFS(СВЦЭМ!$E$33:$E$776,СВЦЭМ!$A$33:$A$776,$A182,СВЦЭМ!$B$33:$B$776,P$176)+'СЕТ СН'!$F$15</f>
        <v>215.90513612000001</v>
      </c>
      <c r="Q182" s="36">
        <f>SUMIFS(СВЦЭМ!$E$33:$E$776,СВЦЭМ!$A$33:$A$776,$A182,СВЦЭМ!$B$33:$B$776,Q$176)+'СЕТ СН'!$F$15</f>
        <v>216.70578777</v>
      </c>
      <c r="R182" s="36">
        <f>SUMIFS(СВЦЭМ!$E$33:$E$776,СВЦЭМ!$A$33:$A$776,$A182,СВЦЭМ!$B$33:$B$776,R$176)+'СЕТ СН'!$F$15</f>
        <v>215.20995266</v>
      </c>
      <c r="S182" s="36">
        <f>SUMIFS(СВЦЭМ!$E$33:$E$776,СВЦЭМ!$A$33:$A$776,$A182,СВЦЭМ!$B$33:$B$776,S$176)+'СЕТ СН'!$F$15</f>
        <v>216.67961790999999</v>
      </c>
      <c r="T182" s="36">
        <f>SUMIFS(СВЦЭМ!$E$33:$E$776,СВЦЭМ!$A$33:$A$776,$A182,СВЦЭМ!$B$33:$B$776,T$176)+'СЕТ СН'!$F$15</f>
        <v>211.54958714</v>
      </c>
      <c r="U182" s="36">
        <f>SUMIFS(СВЦЭМ!$E$33:$E$776,СВЦЭМ!$A$33:$A$776,$A182,СВЦЭМ!$B$33:$B$776,U$176)+'СЕТ СН'!$F$15</f>
        <v>212.23403232000001</v>
      </c>
      <c r="V182" s="36">
        <f>SUMIFS(СВЦЭМ!$E$33:$E$776,СВЦЭМ!$A$33:$A$776,$A182,СВЦЭМ!$B$33:$B$776,V$176)+'СЕТ СН'!$F$15</f>
        <v>216.70448490999999</v>
      </c>
      <c r="W182" s="36">
        <f>SUMIFS(СВЦЭМ!$E$33:$E$776,СВЦЭМ!$A$33:$A$776,$A182,СВЦЭМ!$B$33:$B$776,W$176)+'СЕТ СН'!$F$15</f>
        <v>219.07674284999999</v>
      </c>
      <c r="X182" s="36">
        <f>SUMIFS(СВЦЭМ!$E$33:$E$776,СВЦЭМ!$A$33:$A$776,$A182,СВЦЭМ!$B$33:$B$776,X$176)+'СЕТ СН'!$F$15</f>
        <v>224.14867828999999</v>
      </c>
      <c r="Y182" s="36">
        <f>SUMIFS(СВЦЭМ!$E$33:$E$776,СВЦЭМ!$A$33:$A$776,$A182,СВЦЭМ!$B$33:$B$776,Y$176)+'СЕТ СН'!$F$15</f>
        <v>230.89975587999999</v>
      </c>
    </row>
    <row r="183" spans="1:27" ht="15.75" x14ac:dyDescent="0.2">
      <c r="A183" s="35">
        <f t="shared" si="5"/>
        <v>43503</v>
      </c>
      <c r="B183" s="36">
        <f>SUMIFS(СВЦЭМ!$E$33:$E$776,СВЦЭМ!$A$33:$A$776,$A183,СВЦЭМ!$B$33:$B$776,B$176)+'СЕТ СН'!$F$15</f>
        <v>236.69988146</v>
      </c>
      <c r="C183" s="36">
        <f>SUMIFS(СВЦЭМ!$E$33:$E$776,СВЦЭМ!$A$33:$A$776,$A183,СВЦЭМ!$B$33:$B$776,C$176)+'СЕТ СН'!$F$15</f>
        <v>240.60195038000001</v>
      </c>
      <c r="D183" s="36">
        <f>SUMIFS(СВЦЭМ!$E$33:$E$776,СВЦЭМ!$A$33:$A$776,$A183,СВЦЭМ!$B$33:$B$776,D$176)+'СЕТ СН'!$F$15</f>
        <v>244.59587202</v>
      </c>
      <c r="E183" s="36">
        <f>SUMIFS(СВЦЭМ!$E$33:$E$776,СВЦЭМ!$A$33:$A$776,$A183,СВЦЭМ!$B$33:$B$776,E$176)+'СЕТ СН'!$F$15</f>
        <v>249.88514763000001</v>
      </c>
      <c r="F183" s="36">
        <f>SUMIFS(СВЦЭМ!$E$33:$E$776,СВЦЭМ!$A$33:$A$776,$A183,СВЦЭМ!$B$33:$B$776,F$176)+'СЕТ СН'!$F$15</f>
        <v>245.9866289</v>
      </c>
      <c r="G183" s="36">
        <f>SUMIFS(СВЦЭМ!$E$33:$E$776,СВЦЭМ!$A$33:$A$776,$A183,СВЦЭМ!$B$33:$B$776,G$176)+'СЕТ СН'!$F$15</f>
        <v>242.95492585</v>
      </c>
      <c r="H183" s="36">
        <f>SUMIFS(СВЦЭМ!$E$33:$E$776,СВЦЭМ!$A$33:$A$776,$A183,СВЦЭМ!$B$33:$B$776,H$176)+'СЕТ СН'!$F$15</f>
        <v>236.32730187000001</v>
      </c>
      <c r="I183" s="36">
        <f>SUMIFS(СВЦЭМ!$E$33:$E$776,СВЦЭМ!$A$33:$A$776,$A183,СВЦЭМ!$B$33:$B$776,I$176)+'СЕТ СН'!$F$15</f>
        <v>231.99162011999999</v>
      </c>
      <c r="J183" s="36">
        <f>SUMIFS(СВЦЭМ!$E$33:$E$776,СВЦЭМ!$A$33:$A$776,$A183,СВЦЭМ!$B$33:$B$776,J$176)+'СЕТ СН'!$F$15</f>
        <v>229.48442575999999</v>
      </c>
      <c r="K183" s="36">
        <f>SUMIFS(СВЦЭМ!$E$33:$E$776,СВЦЭМ!$A$33:$A$776,$A183,СВЦЭМ!$B$33:$B$776,K$176)+'СЕТ СН'!$F$15</f>
        <v>227.17363824</v>
      </c>
      <c r="L183" s="36">
        <f>SUMIFS(СВЦЭМ!$E$33:$E$776,СВЦЭМ!$A$33:$A$776,$A183,СВЦЭМ!$B$33:$B$776,L$176)+'СЕТ СН'!$F$15</f>
        <v>227.00237718</v>
      </c>
      <c r="M183" s="36">
        <f>SUMIFS(СВЦЭМ!$E$33:$E$776,СВЦЭМ!$A$33:$A$776,$A183,СВЦЭМ!$B$33:$B$776,M$176)+'СЕТ СН'!$F$15</f>
        <v>228.58683589</v>
      </c>
      <c r="N183" s="36">
        <f>SUMIFS(СВЦЭМ!$E$33:$E$776,СВЦЭМ!$A$33:$A$776,$A183,СВЦЭМ!$B$33:$B$776,N$176)+'СЕТ СН'!$F$15</f>
        <v>225.22504246</v>
      </c>
      <c r="O183" s="36">
        <f>SUMIFS(СВЦЭМ!$E$33:$E$776,СВЦЭМ!$A$33:$A$776,$A183,СВЦЭМ!$B$33:$B$776,O$176)+'СЕТ СН'!$F$15</f>
        <v>218.05948376000001</v>
      </c>
      <c r="P183" s="36">
        <f>SUMIFS(СВЦЭМ!$E$33:$E$776,СВЦЭМ!$A$33:$A$776,$A183,СВЦЭМ!$B$33:$B$776,P$176)+'СЕТ СН'!$F$15</f>
        <v>217.76846628000001</v>
      </c>
      <c r="Q183" s="36">
        <f>SUMIFS(СВЦЭМ!$E$33:$E$776,СВЦЭМ!$A$33:$A$776,$A183,СВЦЭМ!$B$33:$B$776,Q$176)+'СЕТ СН'!$F$15</f>
        <v>218.65488539</v>
      </c>
      <c r="R183" s="36">
        <f>SUMIFS(СВЦЭМ!$E$33:$E$776,СВЦЭМ!$A$33:$A$776,$A183,СВЦЭМ!$B$33:$B$776,R$176)+'СЕТ СН'!$F$15</f>
        <v>218.47612427999999</v>
      </c>
      <c r="S183" s="36">
        <f>SUMIFS(СВЦЭМ!$E$33:$E$776,СВЦЭМ!$A$33:$A$776,$A183,СВЦЭМ!$B$33:$B$776,S$176)+'СЕТ СН'!$F$15</f>
        <v>216.48212910999999</v>
      </c>
      <c r="T183" s="36">
        <f>SUMIFS(СВЦЭМ!$E$33:$E$776,СВЦЭМ!$A$33:$A$776,$A183,СВЦЭМ!$B$33:$B$776,T$176)+'СЕТ СН'!$F$15</f>
        <v>208.50106030000001</v>
      </c>
      <c r="U183" s="36">
        <f>SUMIFS(СВЦЭМ!$E$33:$E$776,СВЦЭМ!$A$33:$A$776,$A183,СВЦЭМ!$B$33:$B$776,U$176)+'СЕТ СН'!$F$15</f>
        <v>206.89881238000001</v>
      </c>
      <c r="V183" s="36">
        <f>SUMIFS(СВЦЭМ!$E$33:$E$776,СВЦЭМ!$A$33:$A$776,$A183,СВЦЭМ!$B$33:$B$776,V$176)+'СЕТ СН'!$F$15</f>
        <v>210.62570475999999</v>
      </c>
      <c r="W183" s="36">
        <f>SUMIFS(СВЦЭМ!$E$33:$E$776,СВЦЭМ!$A$33:$A$776,$A183,СВЦЭМ!$B$33:$B$776,W$176)+'СЕТ СН'!$F$15</f>
        <v>214.33903129999999</v>
      </c>
      <c r="X183" s="36">
        <f>SUMIFS(СВЦЭМ!$E$33:$E$776,СВЦЭМ!$A$33:$A$776,$A183,СВЦЭМ!$B$33:$B$776,X$176)+'СЕТ СН'!$F$15</f>
        <v>218.25151736000001</v>
      </c>
      <c r="Y183" s="36">
        <f>SUMIFS(СВЦЭМ!$E$33:$E$776,СВЦЭМ!$A$33:$A$776,$A183,СВЦЭМ!$B$33:$B$776,Y$176)+'СЕТ СН'!$F$15</f>
        <v>222.11582118999999</v>
      </c>
    </row>
    <row r="184" spans="1:27" ht="15.75" x14ac:dyDescent="0.2">
      <c r="A184" s="35">
        <f t="shared" si="5"/>
        <v>43504</v>
      </c>
      <c r="B184" s="36">
        <f>SUMIFS(СВЦЭМ!$E$33:$E$776,СВЦЭМ!$A$33:$A$776,$A184,СВЦЭМ!$B$33:$B$776,B$176)+'СЕТ СН'!$F$15</f>
        <v>237.58099476999999</v>
      </c>
      <c r="C184" s="36">
        <f>SUMIFS(СВЦЭМ!$E$33:$E$776,СВЦЭМ!$A$33:$A$776,$A184,СВЦЭМ!$B$33:$B$776,C$176)+'СЕТ СН'!$F$15</f>
        <v>242.10870371999999</v>
      </c>
      <c r="D184" s="36">
        <f>SUMIFS(СВЦЭМ!$E$33:$E$776,СВЦЭМ!$A$33:$A$776,$A184,СВЦЭМ!$B$33:$B$776,D$176)+'СЕТ СН'!$F$15</f>
        <v>245.07378722999999</v>
      </c>
      <c r="E184" s="36">
        <f>SUMIFS(СВЦЭМ!$E$33:$E$776,СВЦЭМ!$A$33:$A$776,$A184,СВЦЭМ!$B$33:$B$776,E$176)+'СЕТ СН'!$F$15</f>
        <v>251.14813619</v>
      </c>
      <c r="F184" s="36">
        <f>SUMIFS(СВЦЭМ!$E$33:$E$776,СВЦЭМ!$A$33:$A$776,$A184,СВЦЭМ!$B$33:$B$776,F$176)+'СЕТ СН'!$F$15</f>
        <v>249.02697416000001</v>
      </c>
      <c r="G184" s="36">
        <f>SUMIFS(СВЦЭМ!$E$33:$E$776,СВЦЭМ!$A$33:$A$776,$A184,СВЦЭМ!$B$33:$B$776,G$176)+'СЕТ СН'!$F$15</f>
        <v>242.82195766999999</v>
      </c>
      <c r="H184" s="36">
        <f>SUMIFS(СВЦЭМ!$E$33:$E$776,СВЦЭМ!$A$33:$A$776,$A184,СВЦЭМ!$B$33:$B$776,H$176)+'СЕТ СН'!$F$15</f>
        <v>235.19207003</v>
      </c>
      <c r="I184" s="36">
        <f>SUMIFS(СВЦЭМ!$E$33:$E$776,СВЦЭМ!$A$33:$A$776,$A184,СВЦЭМ!$B$33:$B$776,I$176)+'СЕТ СН'!$F$15</f>
        <v>231.92828560000001</v>
      </c>
      <c r="J184" s="36">
        <f>SUMIFS(СВЦЭМ!$E$33:$E$776,СВЦЭМ!$A$33:$A$776,$A184,СВЦЭМ!$B$33:$B$776,J$176)+'СЕТ СН'!$F$15</f>
        <v>228.03872935999999</v>
      </c>
      <c r="K184" s="36">
        <f>SUMIFS(СВЦЭМ!$E$33:$E$776,СВЦЭМ!$A$33:$A$776,$A184,СВЦЭМ!$B$33:$B$776,K$176)+'СЕТ СН'!$F$15</f>
        <v>221.74480170000001</v>
      </c>
      <c r="L184" s="36">
        <f>SUMIFS(СВЦЭМ!$E$33:$E$776,СВЦЭМ!$A$33:$A$776,$A184,СВЦЭМ!$B$33:$B$776,L$176)+'СЕТ СН'!$F$15</f>
        <v>216.28058797</v>
      </c>
      <c r="M184" s="36">
        <f>SUMIFS(СВЦЭМ!$E$33:$E$776,СВЦЭМ!$A$33:$A$776,$A184,СВЦЭМ!$B$33:$B$776,M$176)+'СЕТ СН'!$F$15</f>
        <v>218.17996110000001</v>
      </c>
      <c r="N184" s="36">
        <f>SUMIFS(СВЦЭМ!$E$33:$E$776,СВЦЭМ!$A$33:$A$776,$A184,СВЦЭМ!$B$33:$B$776,N$176)+'СЕТ СН'!$F$15</f>
        <v>216.15091323999999</v>
      </c>
      <c r="O184" s="36">
        <f>SUMIFS(СВЦЭМ!$E$33:$E$776,СВЦЭМ!$A$33:$A$776,$A184,СВЦЭМ!$B$33:$B$776,O$176)+'СЕТ СН'!$F$15</f>
        <v>215.37664301999999</v>
      </c>
      <c r="P184" s="36">
        <f>SUMIFS(СВЦЭМ!$E$33:$E$776,СВЦЭМ!$A$33:$A$776,$A184,СВЦЭМ!$B$33:$B$776,P$176)+'СЕТ СН'!$F$15</f>
        <v>218.29942586000001</v>
      </c>
      <c r="Q184" s="36">
        <f>SUMIFS(СВЦЭМ!$E$33:$E$776,СВЦЭМ!$A$33:$A$776,$A184,СВЦЭМ!$B$33:$B$776,Q$176)+'СЕТ СН'!$F$15</f>
        <v>219.68696331000001</v>
      </c>
      <c r="R184" s="36">
        <f>SUMIFS(СВЦЭМ!$E$33:$E$776,СВЦЭМ!$A$33:$A$776,$A184,СВЦЭМ!$B$33:$B$776,R$176)+'СЕТ СН'!$F$15</f>
        <v>219.79994041</v>
      </c>
      <c r="S184" s="36">
        <f>SUMIFS(СВЦЭМ!$E$33:$E$776,СВЦЭМ!$A$33:$A$776,$A184,СВЦЭМ!$B$33:$B$776,S$176)+'СЕТ СН'!$F$15</f>
        <v>216.62798266999999</v>
      </c>
      <c r="T184" s="36">
        <f>SUMIFS(СВЦЭМ!$E$33:$E$776,СВЦЭМ!$A$33:$A$776,$A184,СВЦЭМ!$B$33:$B$776,T$176)+'СЕТ СН'!$F$15</f>
        <v>207.03034004</v>
      </c>
      <c r="U184" s="36">
        <f>SUMIFS(СВЦЭМ!$E$33:$E$776,СВЦЭМ!$A$33:$A$776,$A184,СВЦЭМ!$B$33:$B$776,U$176)+'СЕТ СН'!$F$15</f>
        <v>206.29898402000001</v>
      </c>
      <c r="V184" s="36">
        <f>SUMIFS(СВЦЭМ!$E$33:$E$776,СВЦЭМ!$A$33:$A$776,$A184,СВЦЭМ!$B$33:$B$776,V$176)+'СЕТ СН'!$F$15</f>
        <v>212.61820710000001</v>
      </c>
      <c r="W184" s="36">
        <f>SUMIFS(СВЦЭМ!$E$33:$E$776,СВЦЭМ!$A$33:$A$776,$A184,СВЦЭМ!$B$33:$B$776,W$176)+'СЕТ СН'!$F$15</f>
        <v>218.48241345</v>
      </c>
      <c r="X184" s="36">
        <f>SUMIFS(СВЦЭМ!$E$33:$E$776,СВЦЭМ!$A$33:$A$776,$A184,СВЦЭМ!$B$33:$B$776,X$176)+'СЕТ СН'!$F$15</f>
        <v>224.85005914000001</v>
      </c>
      <c r="Y184" s="36">
        <f>SUMIFS(СВЦЭМ!$E$33:$E$776,СВЦЭМ!$A$33:$A$776,$A184,СВЦЭМ!$B$33:$B$776,Y$176)+'СЕТ СН'!$F$15</f>
        <v>228.1363624</v>
      </c>
    </row>
    <row r="185" spans="1:27" ht="15.75" x14ac:dyDescent="0.2">
      <c r="A185" s="35">
        <f t="shared" si="5"/>
        <v>43505</v>
      </c>
      <c r="B185" s="36">
        <f>SUMIFS(СВЦЭМ!$E$33:$E$776,СВЦЭМ!$A$33:$A$776,$A185,СВЦЭМ!$B$33:$B$776,B$176)+'СЕТ СН'!$F$15</f>
        <v>231.00715543999999</v>
      </c>
      <c r="C185" s="36">
        <f>SUMIFS(СВЦЭМ!$E$33:$E$776,СВЦЭМ!$A$33:$A$776,$A185,СВЦЭМ!$B$33:$B$776,C$176)+'СЕТ СН'!$F$15</f>
        <v>237.37807860999999</v>
      </c>
      <c r="D185" s="36">
        <f>SUMIFS(СВЦЭМ!$E$33:$E$776,СВЦЭМ!$A$33:$A$776,$A185,СВЦЭМ!$B$33:$B$776,D$176)+'СЕТ СН'!$F$15</f>
        <v>241.09310671</v>
      </c>
      <c r="E185" s="36">
        <f>SUMIFS(СВЦЭМ!$E$33:$E$776,СВЦЭМ!$A$33:$A$776,$A185,СВЦЭМ!$B$33:$B$776,E$176)+'СЕТ СН'!$F$15</f>
        <v>241.17035920999999</v>
      </c>
      <c r="F185" s="36">
        <f>SUMIFS(СВЦЭМ!$E$33:$E$776,СВЦЭМ!$A$33:$A$776,$A185,СВЦЭМ!$B$33:$B$776,F$176)+'СЕТ СН'!$F$15</f>
        <v>240.54654844999999</v>
      </c>
      <c r="G185" s="36">
        <f>SUMIFS(СВЦЭМ!$E$33:$E$776,СВЦЭМ!$A$33:$A$776,$A185,СВЦЭМ!$B$33:$B$776,G$176)+'СЕТ СН'!$F$15</f>
        <v>240.16168010999999</v>
      </c>
      <c r="H185" s="36">
        <f>SUMIFS(СВЦЭМ!$E$33:$E$776,СВЦЭМ!$A$33:$A$776,$A185,СВЦЭМ!$B$33:$B$776,H$176)+'СЕТ СН'!$F$15</f>
        <v>235.25085752999999</v>
      </c>
      <c r="I185" s="36">
        <f>SUMIFS(СВЦЭМ!$E$33:$E$776,СВЦЭМ!$A$33:$A$776,$A185,СВЦЭМ!$B$33:$B$776,I$176)+'СЕТ СН'!$F$15</f>
        <v>232.21573866</v>
      </c>
      <c r="J185" s="36">
        <f>SUMIFS(СВЦЭМ!$E$33:$E$776,СВЦЭМ!$A$33:$A$776,$A185,СВЦЭМ!$B$33:$B$776,J$176)+'СЕТ СН'!$F$15</f>
        <v>223.42933260999999</v>
      </c>
      <c r="K185" s="36">
        <f>SUMIFS(СВЦЭМ!$E$33:$E$776,СВЦЭМ!$A$33:$A$776,$A185,СВЦЭМ!$B$33:$B$776,K$176)+'СЕТ СН'!$F$15</f>
        <v>218.2347603</v>
      </c>
      <c r="L185" s="36">
        <f>SUMIFS(СВЦЭМ!$E$33:$E$776,СВЦЭМ!$A$33:$A$776,$A185,СВЦЭМ!$B$33:$B$776,L$176)+'СЕТ СН'!$F$15</f>
        <v>217.29224163000001</v>
      </c>
      <c r="M185" s="36">
        <f>SUMIFS(СВЦЭМ!$E$33:$E$776,СВЦЭМ!$A$33:$A$776,$A185,СВЦЭМ!$B$33:$B$776,M$176)+'СЕТ СН'!$F$15</f>
        <v>218.76418373000001</v>
      </c>
      <c r="N185" s="36">
        <f>SUMIFS(СВЦЭМ!$E$33:$E$776,СВЦЭМ!$A$33:$A$776,$A185,СВЦЭМ!$B$33:$B$776,N$176)+'СЕТ СН'!$F$15</f>
        <v>219.25886112000001</v>
      </c>
      <c r="O185" s="36">
        <f>SUMIFS(СВЦЭМ!$E$33:$E$776,СВЦЭМ!$A$33:$A$776,$A185,СВЦЭМ!$B$33:$B$776,O$176)+'СЕТ СН'!$F$15</f>
        <v>216.0766793</v>
      </c>
      <c r="P185" s="36">
        <f>SUMIFS(СВЦЭМ!$E$33:$E$776,СВЦЭМ!$A$33:$A$776,$A185,СВЦЭМ!$B$33:$B$776,P$176)+'СЕТ СН'!$F$15</f>
        <v>215.89235708000001</v>
      </c>
      <c r="Q185" s="36">
        <f>SUMIFS(СВЦЭМ!$E$33:$E$776,СВЦЭМ!$A$33:$A$776,$A185,СВЦЭМ!$B$33:$B$776,Q$176)+'СЕТ СН'!$F$15</f>
        <v>217.53028391999999</v>
      </c>
      <c r="R185" s="36">
        <f>SUMIFS(СВЦЭМ!$E$33:$E$776,СВЦЭМ!$A$33:$A$776,$A185,СВЦЭМ!$B$33:$B$776,R$176)+'СЕТ СН'!$F$15</f>
        <v>213.67288503</v>
      </c>
      <c r="S185" s="36">
        <f>SUMIFS(СВЦЭМ!$E$33:$E$776,СВЦЭМ!$A$33:$A$776,$A185,СВЦЭМ!$B$33:$B$776,S$176)+'СЕТ СН'!$F$15</f>
        <v>210.04299039</v>
      </c>
      <c r="T185" s="36">
        <f>SUMIFS(СВЦЭМ!$E$33:$E$776,СВЦЭМ!$A$33:$A$776,$A185,СВЦЭМ!$B$33:$B$776,T$176)+'СЕТ СН'!$F$15</f>
        <v>201.78091441000001</v>
      </c>
      <c r="U185" s="36">
        <f>SUMIFS(СВЦЭМ!$E$33:$E$776,СВЦЭМ!$A$33:$A$776,$A185,СВЦЭМ!$B$33:$B$776,U$176)+'СЕТ СН'!$F$15</f>
        <v>200.05879249</v>
      </c>
      <c r="V185" s="36">
        <f>SUMIFS(СВЦЭМ!$E$33:$E$776,СВЦЭМ!$A$33:$A$776,$A185,СВЦЭМ!$B$33:$B$776,V$176)+'СЕТ СН'!$F$15</f>
        <v>203.55229893000001</v>
      </c>
      <c r="W185" s="36">
        <f>SUMIFS(СВЦЭМ!$E$33:$E$776,СВЦЭМ!$A$33:$A$776,$A185,СВЦЭМ!$B$33:$B$776,W$176)+'СЕТ СН'!$F$15</f>
        <v>207.56901103999999</v>
      </c>
      <c r="X185" s="36">
        <f>SUMIFS(СВЦЭМ!$E$33:$E$776,СВЦЭМ!$A$33:$A$776,$A185,СВЦЭМ!$B$33:$B$776,X$176)+'СЕТ СН'!$F$15</f>
        <v>212.09899736</v>
      </c>
      <c r="Y185" s="36">
        <f>SUMIFS(СВЦЭМ!$E$33:$E$776,СВЦЭМ!$A$33:$A$776,$A185,СВЦЭМ!$B$33:$B$776,Y$176)+'СЕТ СН'!$F$15</f>
        <v>217.88537210000001</v>
      </c>
    </row>
    <row r="186" spans="1:27" ht="15.75" x14ac:dyDescent="0.2">
      <c r="A186" s="35">
        <f t="shared" si="5"/>
        <v>43506</v>
      </c>
      <c r="B186" s="36">
        <f>SUMIFS(СВЦЭМ!$E$33:$E$776,СВЦЭМ!$A$33:$A$776,$A186,СВЦЭМ!$B$33:$B$776,B$176)+'СЕТ СН'!$F$15</f>
        <v>222.53409149000001</v>
      </c>
      <c r="C186" s="36">
        <f>SUMIFS(СВЦЭМ!$E$33:$E$776,СВЦЭМ!$A$33:$A$776,$A186,СВЦЭМ!$B$33:$B$776,C$176)+'СЕТ СН'!$F$15</f>
        <v>225.14276439</v>
      </c>
      <c r="D186" s="36">
        <f>SUMIFS(СВЦЭМ!$E$33:$E$776,СВЦЭМ!$A$33:$A$776,$A186,СВЦЭМ!$B$33:$B$776,D$176)+'СЕТ СН'!$F$15</f>
        <v>232.90176735</v>
      </c>
      <c r="E186" s="36">
        <f>SUMIFS(СВЦЭМ!$E$33:$E$776,СВЦЭМ!$A$33:$A$776,$A186,СВЦЭМ!$B$33:$B$776,E$176)+'СЕТ СН'!$F$15</f>
        <v>235.79004261</v>
      </c>
      <c r="F186" s="36">
        <f>SUMIFS(СВЦЭМ!$E$33:$E$776,СВЦЭМ!$A$33:$A$776,$A186,СВЦЭМ!$B$33:$B$776,F$176)+'СЕТ СН'!$F$15</f>
        <v>235.18929369</v>
      </c>
      <c r="G186" s="36">
        <f>SUMIFS(СВЦЭМ!$E$33:$E$776,СВЦЭМ!$A$33:$A$776,$A186,СВЦЭМ!$B$33:$B$776,G$176)+'СЕТ СН'!$F$15</f>
        <v>233.51718581</v>
      </c>
      <c r="H186" s="36">
        <f>SUMIFS(СВЦЭМ!$E$33:$E$776,СВЦЭМ!$A$33:$A$776,$A186,СВЦЭМ!$B$33:$B$776,H$176)+'СЕТ СН'!$F$15</f>
        <v>231.19934868000001</v>
      </c>
      <c r="I186" s="36">
        <f>SUMIFS(СВЦЭМ!$E$33:$E$776,СВЦЭМ!$A$33:$A$776,$A186,СВЦЭМ!$B$33:$B$776,I$176)+'СЕТ СН'!$F$15</f>
        <v>225.44122995000001</v>
      </c>
      <c r="J186" s="36">
        <f>SUMIFS(СВЦЭМ!$E$33:$E$776,СВЦЭМ!$A$33:$A$776,$A186,СВЦЭМ!$B$33:$B$776,J$176)+'СЕТ СН'!$F$15</f>
        <v>219.12313128</v>
      </c>
      <c r="K186" s="36">
        <f>SUMIFS(СВЦЭМ!$E$33:$E$776,СВЦЭМ!$A$33:$A$776,$A186,СВЦЭМ!$B$33:$B$776,K$176)+'СЕТ СН'!$F$15</f>
        <v>209.87511083000001</v>
      </c>
      <c r="L186" s="36">
        <f>SUMIFS(СВЦЭМ!$E$33:$E$776,СВЦЭМ!$A$33:$A$776,$A186,СВЦЭМ!$B$33:$B$776,L$176)+'СЕТ СН'!$F$15</f>
        <v>205.15207903999999</v>
      </c>
      <c r="M186" s="36">
        <f>SUMIFS(СВЦЭМ!$E$33:$E$776,СВЦЭМ!$A$33:$A$776,$A186,СВЦЭМ!$B$33:$B$776,M$176)+'СЕТ СН'!$F$15</f>
        <v>205.4039645</v>
      </c>
      <c r="N186" s="36">
        <f>SUMIFS(СВЦЭМ!$E$33:$E$776,СВЦЭМ!$A$33:$A$776,$A186,СВЦЭМ!$B$33:$B$776,N$176)+'СЕТ СН'!$F$15</f>
        <v>206.80792751000001</v>
      </c>
      <c r="O186" s="36">
        <f>SUMIFS(СВЦЭМ!$E$33:$E$776,СВЦЭМ!$A$33:$A$776,$A186,СВЦЭМ!$B$33:$B$776,O$176)+'СЕТ СН'!$F$15</f>
        <v>203.50087633999999</v>
      </c>
      <c r="P186" s="36">
        <f>SUMIFS(СВЦЭМ!$E$33:$E$776,СВЦЭМ!$A$33:$A$776,$A186,СВЦЭМ!$B$33:$B$776,P$176)+'СЕТ СН'!$F$15</f>
        <v>203.22092344000001</v>
      </c>
      <c r="Q186" s="36">
        <f>SUMIFS(СВЦЭМ!$E$33:$E$776,СВЦЭМ!$A$33:$A$776,$A186,СВЦЭМ!$B$33:$B$776,Q$176)+'СЕТ СН'!$F$15</f>
        <v>207.04432166999999</v>
      </c>
      <c r="R186" s="36">
        <f>SUMIFS(СВЦЭМ!$E$33:$E$776,СВЦЭМ!$A$33:$A$776,$A186,СВЦЭМ!$B$33:$B$776,R$176)+'СЕТ СН'!$F$15</f>
        <v>209.82079371</v>
      </c>
      <c r="S186" s="36">
        <f>SUMIFS(СВЦЭМ!$E$33:$E$776,СВЦЭМ!$A$33:$A$776,$A186,СВЦЭМ!$B$33:$B$776,S$176)+'СЕТ СН'!$F$15</f>
        <v>207.76165036</v>
      </c>
      <c r="T186" s="36">
        <f>SUMIFS(СВЦЭМ!$E$33:$E$776,СВЦЭМ!$A$33:$A$776,$A186,СВЦЭМ!$B$33:$B$776,T$176)+'СЕТ СН'!$F$15</f>
        <v>201.67127601000001</v>
      </c>
      <c r="U186" s="36">
        <f>SUMIFS(СВЦЭМ!$E$33:$E$776,СВЦЭМ!$A$33:$A$776,$A186,СВЦЭМ!$B$33:$B$776,U$176)+'СЕТ СН'!$F$15</f>
        <v>200.38797338000001</v>
      </c>
      <c r="V186" s="36">
        <f>SUMIFS(СВЦЭМ!$E$33:$E$776,СВЦЭМ!$A$33:$A$776,$A186,СВЦЭМ!$B$33:$B$776,V$176)+'СЕТ СН'!$F$15</f>
        <v>196.29241504999999</v>
      </c>
      <c r="W186" s="36">
        <f>SUMIFS(СВЦЭМ!$E$33:$E$776,СВЦЭМ!$A$33:$A$776,$A186,СВЦЭМ!$B$33:$B$776,W$176)+'СЕТ СН'!$F$15</f>
        <v>199.23242511999999</v>
      </c>
      <c r="X186" s="36">
        <f>SUMIFS(СВЦЭМ!$E$33:$E$776,СВЦЭМ!$A$33:$A$776,$A186,СВЦЭМ!$B$33:$B$776,X$176)+'СЕТ СН'!$F$15</f>
        <v>203.69574642000001</v>
      </c>
      <c r="Y186" s="36">
        <f>SUMIFS(СВЦЭМ!$E$33:$E$776,СВЦЭМ!$A$33:$A$776,$A186,СВЦЭМ!$B$33:$B$776,Y$176)+'СЕТ СН'!$F$15</f>
        <v>215.44225496000001</v>
      </c>
    </row>
    <row r="187" spans="1:27" ht="15.75" x14ac:dyDescent="0.2">
      <c r="A187" s="35">
        <f t="shared" si="5"/>
        <v>43507</v>
      </c>
      <c r="B187" s="36">
        <f>SUMIFS(СВЦЭМ!$E$33:$E$776,СВЦЭМ!$A$33:$A$776,$A187,СВЦЭМ!$B$33:$B$776,B$176)+'СЕТ СН'!$F$15</f>
        <v>224.99589204</v>
      </c>
      <c r="C187" s="36">
        <f>SUMIFS(СВЦЭМ!$E$33:$E$776,СВЦЭМ!$A$33:$A$776,$A187,СВЦЭМ!$B$33:$B$776,C$176)+'СЕТ СН'!$F$15</f>
        <v>229.26985077000001</v>
      </c>
      <c r="D187" s="36">
        <f>SUMIFS(СВЦЭМ!$E$33:$E$776,СВЦЭМ!$A$33:$A$776,$A187,СВЦЭМ!$B$33:$B$776,D$176)+'СЕТ СН'!$F$15</f>
        <v>234.67110471999999</v>
      </c>
      <c r="E187" s="36">
        <f>SUMIFS(СВЦЭМ!$E$33:$E$776,СВЦЭМ!$A$33:$A$776,$A187,СВЦЭМ!$B$33:$B$776,E$176)+'СЕТ СН'!$F$15</f>
        <v>236.95967184</v>
      </c>
      <c r="F187" s="36">
        <f>SUMIFS(СВЦЭМ!$E$33:$E$776,СВЦЭМ!$A$33:$A$776,$A187,СВЦЭМ!$B$33:$B$776,F$176)+'СЕТ СН'!$F$15</f>
        <v>236.32123625</v>
      </c>
      <c r="G187" s="36">
        <f>SUMIFS(СВЦЭМ!$E$33:$E$776,СВЦЭМ!$A$33:$A$776,$A187,СВЦЭМ!$B$33:$B$776,G$176)+'СЕТ СН'!$F$15</f>
        <v>234.09029029000001</v>
      </c>
      <c r="H187" s="36">
        <f>SUMIFS(СВЦЭМ!$E$33:$E$776,СВЦЭМ!$A$33:$A$776,$A187,СВЦЭМ!$B$33:$B$776,H$176)+'СЕТ СН'!$F$15</f>
        <v>223.96278874999999</v>
      </c>
      <c r="I187" s="36">
        <f>SUMIFS(СВЦЭМ!$E$33:$E$776,СВЦЭМ!$A$33:$A$776,$A187,СВЦЭМ!$B$33:$B$776,I$176)+'СЕТ СН'!$F$15</f>
        <v>217.14162812999999</v>
      </c>
      <c r="J187" s="36">
        <f>SUMIFS(СВЦЭМ!$E$33:$E$776,СВЦЭМ!$A$33:$A$776,$A187,СВЦЭМ!$B$33:$B$776,J$176)+'СЕТ СН'!$F$15</f>
        <v>214.75754269999999</v>
      </c>
      <c r="K187" s="36">
        <f>SUMIFS(СВЦЭМ!$E$33:$E$776,СВЦЭМ!$A$33:$A$776,$A187,СВЦЭМ!$B$33:$B$776,K$176)+'СЕТ СН'!$F$15</f>
        <v>214.68907078000001</v>
      </c>
      <c r="L187" s="36">
        <f>SUMIFS(СВЦЭМ!$E$33:$E$776,СВЦЭМ!$A$33:$A$776,$A187,СВЦЭМ!$B$33:$B$776,L$176)+'СЕТ СН'!$F$15</f>
        <v>212.35059505999999</v>
      </c>
      <c r="M187" s="36">
        <f>SUMIFS(СВЦЭМ!$E$33:$E$776,СВЦЭМ!$A$33:$A$776,$A187,СВЦЭМ!$B$33:$B$776,M$176)+'СЕТ СН'!$F$15</f>
        <v>212.826246</v>
      </c>
      <c r="N187" s="36">
        <f>SUMIFS(СВЦЭМ!$E$33:$E$776,СВЦЭМ!$A$33:$A$776,$A187,СВЦЭМ!$B$33:$B$776,N$176)+'СЕТ СН'!$F$15</f>
        <v>213.99040206999999</v>
      </c>
      <c r="O187" s="36">
        <f>SUMIFS(СВЦЭМ!$E$33:$E$776,СВЦЭМ!$A$33:$A$776,$A187,СВЦЭМ!$B$33:$B$776,O$176)+'СЕТ СН'!$F$15</f>
        <v>207.53983847000001</v>
      </c>
      <c r="P187" s="36">
        <f>SUMIFS(СВЦЭМ!$E$33:$E$776,СВЦЭМ!$A$33:$A$776,$A187,СВЦЭМ!$B$33:$B$776,P$176)+'СЕТ СН'!$F$15</f>
        <v>210.80370914</v>
      </c>
      <c r="Q187" s="36">
        <f>SUMIFS(СВЦЭМ!$E$33:$E$776,СВЦЭМ!$A$33:$A$776,$A187,СВЦЭМ!$B$33:$B$776,Q$176)+'СЕТ СН'!$F$15</f>
        <v>210.33933769000001</v>
      </c>
      <c r="R187" s="36">
        <f>SUMIFS(СВЦЭМ!$E$33:$E$776,СВЦЭМ!$A$33:$A$776,$A187,СВЦЭМ!$B$33:$B$776,R$176)+'СЕТ СН'!$F$15</f>
        <v>210.11220219</v>
      </c>
      <c r="S187" s="36">
        <f>SUMIFS(СВЦЭМ!$E$33:$E$776,СВЦЭМ!$A$33:$A$776,$A187,СВЦЭМ!$B$33:$B$776,S$176)+'СЕТ СН'!$F$15</f>
        <v>207.82422278999999</v>
      </c>
      <c r="T187" s="36">
        <f>SUMIFS(СВЦЭМ!$E$33:$E$776,СВЦЭМ!$A$33:$A$776,$A187,СВЦЭМ!$B$33:$B$776,T$176)+'СЕТ СН'!$F$15</f>
        <v>197.26290216999999</v>
      </c>
      <c r="U187" s="36">
        <f>SUMIFS(СВЦЭМ!$E$33:$E$776,СВЦЭМ!$A$33:$A$776,$A187,СВЦЭМ!$B$33:$B$776,U$176)+'СЕТ СН'!$F$15</f>
        <v>193.47035849</v>
      </c>
      <c r="V187" s="36">
        <f>SUMIFS(СВЦЭМ!$E$33:$E$776,СВЦЭМ!$A$33:$A$776,$A187,СВЦЭМ!$B$33:$B$776,V$176)+'СЕТ СН'!$F$15</f>
        <v>197.83757754999999</v>
      </c>
      <c r="W187" s="36">
        <f>SUMIFS(СВЦЭМ!$E$33:$E$776,СВЦЭМ!$A$33:$A$776,$A187,СВЦЭМ!$B$33:$B$776,W$176)+'СЕТ СН'!$F$15</f>
        <v>200.22534852999999</v>
      </c>
      <c r="X187" s="36">
        <f>SUMIFS(СВЦЭМ!$E$33:$E$776,СВЦЭМ!$A$33:$A$776,$A187,СВЦЭМ!$B$33:$B$776,X$176)+'СЕТ СН'!$F$15</f>
        <v>205.58700259</v>
      </c>
      <c r="Y187" s="36">
        <f>SUMIFS(СВЦЭМ!$E$33:$E$776,СВЦЭМ!$A$33:$A$776,$A187,СВЦЭМ!$B$33:$B$776,Y$176)+'СЕТ СН'!$F$15</f>
        <v>215.40030795000001</v>
      </c>
    </row>
    <row r="188" spans="1:27" ht="15.75" x14ac:dyDescent="0.2">
      <c r="A188" s="35">
        <f t="shared" si="5"/>
        <v>43508</v>
      </c>
      <c r="B188" s="36">
        <f>SUMIFS(СВЦЭМ!$E$33:$E$776,СВЦЭМ!$A$33:$A$776,$A188,СВЦЭМ!$B$33:$B$776,B$176)+'СЕТ СН'!$F$15</f>
        <v>222.17607376000001</v>
      </c>
      <c r="C188" s="36">
        <f>SUMIFS(СВЦЭМ!$E$33:$E$776,СВЦЭМ!$A$33:$A$776,$A188,СВЦЭМ!$B$33:$B$776,C$176)+'СЕТ СН'!$F$15</f>
        <v>228.07252842</v>
      </c>
      <c r="D188" s="36">
        <f>SUMIFS(СВЦЭМ!$E$33:$E$776,СВЦЭМ!$A$33:$A$776,$A188,СВЦЭМ!$B$33:$B$776,D$176)+'СЕТ СН'!$F$15</f>
        <v>231.36378472999999</v>
      </c>
      <c r="E188" s="36">
        <f>SUMIFS(СВЦЭМ!$E$33:$E$776,СВЦЭМ!$A$33:$A$776,$A188,СВЦЭМ!$B$33:$B$776,E$176)+'СЕТ СН'!$F$15</f>
        <v>233.71578287</v>
      </c>
      <c r="F188" s="36">
        <f>SUMIFS(СВЦЭМ!$E$33:$E$776,СВЦЭМ!$A$33:$A$776,$A188,СВЦЭМ!$B$33:$B$776,F$176)+'СЕТ СН'!$F$15</f>
        <v>233.27397499</v>
      </c>
      <c r="G188" s="36">
        <f>SUMIFS(СВЦЭМ!$E$33:$E$776,СВЦЭМ!$A$33:$A$776,$A188,СВЦЭМ!$B$33:$B$776,G$176)+'СЕТ СН'!$F$15</f>
        <v>230.20056295000001</v>
      </c>
      <c r="H188" s="36">
        <f>SUMIFS(СВЦЭМ!$E$33:$E$776,СВЦЭМ!$A$33:$A$776,$A188,СВЦЭМ!$B$33:$B$776,H$176)+'СЕТ СН'!$F$15</f>
        <v>221.61113893999999</v>
      </c>
      <c r="I188" s="36">
        <f>SUMIFS(СВЦЭМ!$E$33:$E$776,СВЦЭМ!$A$33:$A$776,$A188,СВЦЭМ!$B$33:$B$776,I$176)+'СЕТ СН'!$F$15</f>
        <v>215.20971005999999</v>
      </c>
      <c r="J188" s="36">
        <f>SUMIFS(СВЦЭМ!$E$33:$E$776,СВЦЭМ!$A$33:$A$776,$A188,СВЦЭМ!$B$33:$B$776,J$176)+'СЕТ СН'!$F$15</f>
        <v>208.05332089000001</v>
      </c>
      <c r="K188" s="36">
        <f>SUMIFS(СВЦЭМ!$E$33:$E$776,СВЦЭМ!$A$33:$A$776,$A188,СВЦЭМ!$B$33:$B$776,K$176)+'СЕТ СН'!$F$15</f>
        <v>208.30776892</v>
      </c>
      <c r="L188" s="36">
        <f>SUMIFS(СВЦЭМ!$E$33:$E$776,СВЦЭМ!$A$33:$A$776,$A188,СВЦЭМ!$B$33:$B$776,L$176)+'СЕТ СН'!$F$15</f>
        <v>208.0660398</v>
      </c>
      <c r="M188" s="36">
        <f>SUMIFS(СВЦЭМ!$E$33:$E$776,СВЦЭМ!$A$33:$A$776,$A188,СВЦЭМ!$B$33:$B$776,M$176)+'СЕТ СН'!$F$15</f>
        <v>210.51351062000001</v>
      </c>
      <c r="N188" s="36">
        <f>SUMIFS(СВЦЭМ!$E$33:$E$776,СВЦЭМ!$A$33:$A$776,$A188,СВЦЭМ!$B$33:$B$776,N$176)+'СЕТ СН'!$F$15</f>
        <v>208.01157273000001</v>
      </c>
      <c r="O188" s="36">
        <f>SUMIFS(СВЦЭМ!$E$33:$E$776,СВЦЭМ!$A$33:$A$776,$A188,СВЦЭМ!$B$33:$B$776,O$176)+'СЕТ СН'!$F$15</f>
        <v>201.27129607000001</v>
      </c>
      <c r="P188" s="36">
        <f>SUMIFS(СВЦЭМ!$E$33:$E$776,СВЦЭМ!$A$33:$A$776,$A188,СВЦЭМ!$B$33:$B$776,P$176)+'СЕТ СН'!$F$15</f>
        <v>204.05762557</v>
      </c>
      <c r="Q188" s="36">
        <f>SUMIFS(СВЦЭМ!$E$33:$E$776,СВЦЭМ!$A$33:$A$776,$A188,СВЦЭМ!$B$33:$B$776,Q$176)+'СЕТ СН'!$F$15</f>
        <v>206.88639509000001</v>
      </c>
      <c r="R188" s="36">
        <f>SUMIFS(СВЦЭМ!$E$33:$E$776,СВЦЭМ!$A$33:$A$776,$A188,СВЦЭМ!$B$33:$B$776,R$176)+'СЕТ СН'!$F$15</f>
        <v>206.29917989</v>
      </c>
      <c r="S188" s="36">
        <f>SUMIFS(СВЦЭМ!$E$33:$E$776,СВЦЭМ!$A$33:$A$776,$A188,СВЦЭМ!$B$33:$B$776,S$176)+'СЕТ СН'!$F$15</f>
        <v>202.57256669</v>
      </c>
      <c r="T188" s="36">
        <f>SUMIFS(СВЦЭМ!$E$33:$E$776,СВЦЭМ!$A$33:$A$776,$A188,СВЦЭМ!$B$33:$B$776,T$176)+'СЕТ СН'!$F$15</f>
        <v>193.74365366000001</v>
      </c>
      <c r="U188" s="36">
        <f>SUMIFS(СВЦЭМ!$E$33:$E$776,СВЦЭМ!$A$33:$A$776,$A188,СВЦЭМ!$B$33:$B$776,U$176)+'СЕТ СН'!$F$15</f>
        <v>193.55733038</v>
      </c>
      <c r="V188" s="36">
        <f>SUMIFS(СВЦЭМ!$E$33:$E$776,СВЦЭМ!$A$33:$A$776,$A188,СВЦЭМ!$B$33:$B$776,V$176)+'СЕТ СН'!$F$15</f>
        <v>198.27065338</v>
      </c>
      <c r="W188" s="36">
        <f>SUMIFS(СВЦЭМ!$E$33:$E$776,СВЦЭМ!$A$33:$A$776,$A188,СВЦЭМ!$B$33:$B$776,W$176)+'СЕТ СН'!$F$15</f>
        <v>201.54219345000001</v>
      </c>
      <c r="X188" s="36">
        <f>SUMIFS(СВЦЭМ!$E$33:$E$776,СВЦЭМ!$A$33:$A$776,$A188,СВЦЭМ!$B$33:$B$776,X$176)+'СЕТ СН'!$F$15</f>
        <v>206.75723538</v>
      </c>
      <c r="Y188" s="36">
        <f>SUMIFS(СВЦЭМ!$E$33:$E$776,СВЦЭМ!$A$33:$A$776,$A188,СВЦЭМ!$B$33:$B$776,Y$176)+'СЕТ СН'!$F$15</f>
        <v>217.3569081</v>
      </c>
    </row>
    <row r="189" spans="1:27" ht="15.75" x14ac:dyDescent="0.2">
      <c r="A189" s="35">
        <f t="shared" si="5"/>
        <v>43509</v>
      </c>
      <c r="B189" s="36">
        <f>SUMIFS(СВЦЭМ!$E$33:$E$776,СВЦЭМ!$A$33:$A$776,$A189,СВЦЭМ!$B$33:$B$776,B$176)+'СЕТ СН'!$F$15</f>
        <v>219.75591542999999</v>
      </c>
      <c r="C189" s="36">
        <f>SUMIFS(СВЦЭМ!$E$33:$E$776,СВЦЭМ!$A$33:$A$776,$A189,СВЦЭМ!$B$33:$B$776,C$176)+'СЕТ СН'!$F$15</f>
        <v>224.95212572</v>
      </c>
      <c r="D189" s="36">
        <f>SUMIFS(СВЦЭМ!$E$33:$E$776,СВЦЭМ!$A$33:$A$776,$A189,СВЦЭМ!$B$33:$B$776,D$176)+'СЕТ СН'!$F$15</f>
        <v>232.07462328</v>
      </c>
      <c r="E189" s="36">
        <f>SUMIFS(СВЦЭМ!$E$33:$E$776,СВЦЭМ!$A$33:$A$776,$A189,СВЦЭМ!$B$33:$B$776,E$176)+'СЕТ СН'!$F$15</f>
        <v>234.66307393</v>
      </c>
      <c r="F189" s="36">
        <f>SUMIFS(СВЦЭМ!$E$33:$E$776,СВЦЭМ!$A$33:$A$776,$A189,СВЦЭМ!$B$33:$B$776,F$176)+'СЕТ СН'!$F$15</f>
        <v>233.32370373000001</v>
      </c>
      <c r="G189" s="36">
        <f>SUMIFS(СВЦЭМ!$E$33:$E$776,СВЦЭМ!$A$33:$A$776,$A189,СВЦЭМ!$B$33:$B$776,G$176)+'СЕТ СН'!$F$15</f>
        <v>226.10430772000001</v>
      </c>
      <c r="H189" s="36">
        <f>SUMIFS(СВЦЭМ!$E$33:$E$776,СВЦЭМ!$A$33:$A$776,$A189,СВЦЭМ!$B$33:$B$776,H$176)+'СЕТ СН'!$F$15</f>
        <v>220.07198776000001</v>
      </c>
      <c r="I189" s="36">
        <f>SUMIFS(СВЦЭМ!$E$33:$E$776,СВЦЭМ!$A$33:$A$776,$A189,СВЦЭМ!$B$33:$B$776,I$176)+'СЕТ СН'!$F$15</f>
        <v>212.24380289999999</v>
      </c>
      <c r="J189" s="36">
        <f>SUMIFS(СВЦЭМ!$E$33:$E$776,СВЦЭМ!$A$33:$A$776,$A189,СВЦЭМ!$B$33:$B$776,J$176)+'СЕТ СН'!$F$15</f>
        <v>207.33952411999999</v>
      </c>
      <c r="K189" s="36">
        <f>SUMIFS(СВЦЭМ!$E$33:$E$776,СВЦЭМ!$A$33:$A$776,$A189,СВЦЭМ!$B$33:$B$776,K$176)+'СЕТ СН'!$F$15</f>
        <v>206.59024203999999</v>
      </c>
      <c r="L189" s="36">
        <f>SUMIFS(СВЦЭМ!$E$33:$E$776,СВЦЭМ!$A$33:$A$776,$A189,СВЦЭМ!$B$33:$B$776,L$176)+'СЕТ СН'!$F$15</f>
        <v>206.10783667999999</v>
      </c>
      <c r="M189" s="36">
        <f>SUMIFS(СВЦЭМ!$E$33:$E$776,СВЦЭМ!$A$33:$A$776,$A189,СВЦЭМ!$B$33:$B$776,M$176)+'СЕТ СН'!$F$15</f>
        <v>206.19467495000001</v>
      </c>
      <c r="N189" s="36">
        <f>SUMIFS(СВЦЭМ!$E$33:$E$776,СВЦЭМ!$A$33:$A$776,$A189,СВЦЭМ!$B$33:$B$776,N$176)+'СЕТ СН'!$F$15</f>
        <v>208.30124684</v>
      </c>
      <c r="O189" s="36">
        <f>SUMIFS(СВЦЭМ!$E$33:$E$776,СВЦЭМ!$A$33:$A$776,$A189,СВЦЭМ!$B$33:$B$776,O$176)+'СЕТ СН'!$F$15</f>
        <v>200.82580067999999</v>
      </c>
      <c r="P189" s="36">
        <f>SUMIFS(СВЦЭМ!$E$33:$E$776,СВЦЭМ!$A$33:$A$776,$A189,СВЦЭМ!$B$33:$B$776,P$176)+'СЕТ СН'!$F$15</f>
        <v>202.97408257999999</v>
      </c>
      <c r="Q189" s="36">
        <f>SUMIFS(СВЦЭМ!$E$33:$E$776,СВЦЭМ!$A$33:$A$776,$A189,СВЦЭМ!$B$33:$B$776,Q$176)+'СЕТ СН'!$F$15</f>
        <v>205.40054311</v>
      </c>
      <c r="R189" s="36">
        <f>SUMIFS(СВЦЭМ!$E$33:$E$776,СВЦЭМ!$A$33:$A$776,$A189,СВЦЭМ!$B$33:$B$776,R$176)+'СЕТ СН'!$F$15</f>
        <v>205.19185530999999</v>
      </c>
      <c r="S189" s="36">
        <f>SUMIFS(СВЦЭМ!$E$33:$E$776,СВЦЭМ!$A$33:$A$776,$A189,СВЦЭМ!$B$33:$B$776,S$176)+'СЕТ СН'!$F$15</f>
        <v>203.48876258000001</v>
      </c>
      <c r="T189" s="36">
        <f>SUMIFS(СВЦЭМ!$E$33:$E$776,СВЦЭМ!$A$33:$A$776,$A189,СВЦЭМ!$B$33:$B$776,T$176)+'СЕТ СН'!$F$15</f>
        <v>192.94669504999999</v>
      </c>
      <c r="U189" s="36">
        <f>SUMIFS(СВЦЭМ!$E$33:$E$776,СВЦЭМ!$A$33:$A$776,$A189,СВЦЭМ!$B$33:$B$776,U$176)+'СЕТ СН'!$F$15</f>
        <v>190.86068173999999</v>
      </c>
      <c r="V189" s="36">
        <f>SUMIFS(СВЦЭМ!$E$33:$E$776,СВЦЭМ!$A$33:$A$776,$A189,СВЦЭМ!$B$33:$B$776,V$176)+'СЕТ СН'!$F$15</f>
        <v>194.51885118999999</v>
      </c>
      <c r="W189" s="36">
        <f>SUMIFS(СВЦЭМ!$E$33:$E$776,СВЦЭМ!$A$33:$A$776,$A189,СВЦЭМ!$B$33:$B$776,W$176)+'СЕТ СН'!$F$15</f>
        <v>197.64891616</v>
      </c>
      <c r="X189" s="36">
        <f>SUMIFS(СВЦЭМ!$E$33:$E$776,СВЦЭМ!$A$33:$A$776,$A189,СВЦЭМ!$B$33:$B$776,X$176)+'СЕТ СН'!$F$15</f>
        <v>202.19585157</v>
      </c>
      <c r="Y189" s="36">
        <f>SUMIFS(СВЦЭМ!$E$33:$E$776,СВЦЭМ!$A$33:$A$776,$A189,СВЦЭМ!$B$33:$B$776,Y$176)+'СЕТ СН'!$F$15</f>
        <v>211.71581409000001</v>
      </c>
    </row>
    <row r="190" spans="1:27" ht="15.75" x14ac:dyDescent="0.2">
      <c r="A190" s="35">
        <f t="shared" si="5"/>
        <v>43510</v>
      </c>
      <c r="B190" s="36">
        <f>SUMIFS(СВЦЭМ!$E$33:$E$776,СВЦЭМ!$A$33:$A$776,$A190,СВЦЭМ!$B$33:$B$776,B$176)+'СЕТ СН'!$F$15</f>
        <v>222.62750679999999</v>
      </c>
      <c r="C190" s="36">
        <f>SUMIFS(СВЦЭМ!$E$33:$E$776,СВЦЭМ!$A$33:$A$776,$A190,СВЦЭМ!$B$33:$B$776,C$176)+'СЕТ СН'!$F$15</f>
        <v>225.9170723</v>
      </c>
      <c r="D190" s="36">
        <f>SUMIFS(СВЦЭМ!$E$33:$E$776,СВЦЭМ!$A$33:$A$776,$A190,СВЦЭМ!$B$33:$B$776,D$176)+'СЕТ СН'!$F$15</f>
        <v>231.82196646</v>
      </c>
      <c r="E190" s="36">
        <f>SUMIFS(СВЦЭМ!$E$33:$E$776,СВЦЭМ!$A$33:$A$776,$A190,СВЦЭМ!$B$33:$B$776,E$176)+'СЕТ СН'!$F$15</f>
        <v>237.01957274</v>
      </c>
      <c r="F190" s="36">
        <f>SUMIFS(СВЦЭМ!$E$33:$E$776,СВЦЭМ!$A$33:$A$776,$A190,СВЦЭМ!$B$33:$B$776,F$176)+'СЕТ СН'!$F$15</f>
        <v>235.50203696</v>
      </c>
      <c r="G190" s="36">
        <f>SUMIFS(СВЦЭМ!$E$33:$E$776,СВЦЭМ!$A$33:$A$776,$A190,СВЦЭМ!$B$33:$B$776,G$176)+'СЕТ СН'!$F$15</f>
        <v>231.24808426000001</v>
      </c>
      <c r="H190" s="36">
        <f>SUMIFS(СВЦЭМ!$E$33:$E$776,СВЦЭМ!$A$33:$A$776,$A190,СВЦЭМ!$B$33:$B$776,H$176)+'СЕТ СН'!$F$15</f>
        <v>220.8167182</v>
      </c>
      <c r="I190" s="36">
        <f>SUMIFS(СВЦЭМ!$E$33:$E$776,СВЦЭМ!$A$33:$A$776,$A190,СВЦЭМ!$B$33:$B$776,I$176)+'СЕТ СН'!$F$15</f>
        <v>210.3433114</v>
      </c>
      <c r="J190" s="36">
        <f>SUMIFS(СВЦЭМ!$E$33:$E$776,СВЦЭМ!$A$33:$A$776,$A190,СВЦЭМ!$B$33:$B$776,J$176)+'СЕТ СН'!$F$15</f>
        <v>206.09844479</v>
      </c>
      <c r="K190" s="36">
        <f>SUMIFS(СВЦЭМ!$E$33:$E$776,СВЦЭМ!$A$33:$A$776,$A190,СВЦЭМ!$B$33:$B$776,K$176)+'СЕТ СН'!$F$15</f>
        <v>205.42960078999999</v>
      </c>
      <c r="L190" s="36">
        <f>SUMIFS(СВЦЭМ!$E$33:$E$776,СВЦЭМ!$A$33:$A$776,$A190,СВЦЭМ!$B$33:$B$776,L$176)+'СЕТ СН'!$F$15</f>
        <v>203.94525874999999</v>
      </c>
      <c r="M190" s="36">
        <f>SUMIFS(СВЦЭМ!$E$33:$E$776,СВЦЭМ!$A$33:$A$776,$A190,СВЦЭМ!$B$33:$B$776,M$176)+'СЕТ СН'!$F$15</f>
        <v>206.45101835</v>
      </c>
      <c r="N190" s="36">
        <f>SUMIFS(СВЦЭМ!$E$33:$E$776,СВЦЭМ!$A$33:$A$776,$A190,СВЦЭМ!$B$33:$B$776,N$176)+'СЕТ СН'!$F$15</f>
        <v>203.19703866</v>
      </c>
      <c r="O190" s="36">
        <f>SUMIFS(СВЦЭМ!$E$33:$E$776,СВЦЭМ!$A$33:$A$776,$A190,СВЦЭМ!$B$33:$B$776,O$176)+'СЕТ СН'!$F$15</f>
        <v>198.16076552000001</v>
      </c>
      <c r="P190" s="36">
        <f>SUMIFS(СВЦЭМ!$E$33:$E$776,СВЦЭМ!$A$33:$A$776,$A190,СВЦЭМ!$B$33:$B$776,P$176)+'СЕТ СН'!$F$15</f>
        <v>198.80544293</v>
      </c>
      <c r="Q190" s="36">
        <f>SUMIFS(СВЦЭМ!$E$33:$E$776,СВЦЭМ!$A$33:$A$776,$A190,СВЦЭМ!$B$33:$B$776,Q$176)+'СЕТ СН'!$F$15</f>
        <v>201.23272473</v>
      </c>
      <c r="R190" s="36">
        <f>SUMIFS(СВЦЭМ!$E$33:$E$776,СВЦЭМ!$A$33:$A$776,$A190,СВЦЭМ!$B$33:$B$776,R$176)+'СЕТ СН'!$F$15</f>
        <v>201.39267816</v>
      </c>
      <c r="S190" s="36">
        <f>SUMIFS(СВЦЭМ!$E$33:$E$776,СВЦЭМ!$A$33:$A$776,$A190,СВЦЭМ!$B$33:$B$776,S$176)+'СЕТ СН'!$F$15</f>
        <v>200.19940772999999</v>
      </c>
      <c r="T190" s="36">
        <f>SUMIFS(СВЦЭМ!$E$33:$E$776,СВЦЭМ!$A$33:$A$776,$A190,СВЦЭМ!$B$33:$B$776,T$176)+'СЕТ СН'!$F$15</f>
        <v>190.34292618999999</v>
      </c>
      <c r="U190" s="36">
        <f>SUMIFS(СВЦЭМ!$E$33:$E$776,СВЦЭМ!$A$33:$A$776,$A190,СВЦЭМ!$B$33:$B$776,U$176)+'СЕТ СН'!$F$15</f>
        <v>192.13990946999999</v>
      </c>
      <c r="V190" s="36">
        <f>SUMIFS(СВЦЭМ!$E$33:$E$776,СВЦЭМ!$A$33:$A$776,$A190,СВЦЭМ!$B$33:$B$776,V$176)+'СЕТ СН'!$F$15</f>
        <v>198.22163123000001</v>
      </c>
      <c r="W190" s="36">
        <f>SUMIFS(СВЦЭМ!$E$33:$E$776,СВЦЭМ!$A$33:$A$776,$A190,СВЦЭМ!$B$33:$B$776,W$176)+'СЕТ СН'!$F$15</f>
        <v>201.97042110999999</v>
      </c>
      <c r="X190" s="36">
        <f>SUMIFS(СВЦЭМ!$E$33:$E$776,СВЦЭМ!$A$33:$A$776,$A190,СВЦЭМ!$B$33:$B$776,X$176)+'СЕТ СН'!$F$15</f>
        <v>205.10019968</v>
      </c>
      <c r="Y190" s="36">
        <f>SUMIFS(СВЦЭМ!$E$33:$E$776,СВЦЭМ!$A$33:$A$776,$A190,СВЦЭМ!$B$33:$B$776,Y$176)+'СЕТ СН'!$F$15</f>
        <v>212.20630044999999</v>
      </c>
    </row>
    <row r="191" spans="1:27" ht="15.75" x14ac:dyDescent="0.2">
      <c r="A191" s="35">
        <f t="shared" si="5"/>
        <v>43511</v>
      </c>
      <c r="B191" s="36">
        <f>SUMIFS(СВЦЭМ!$E$33:$E$776,СВЦЭМ!$A$33:$A$776,$A191,СВЦЭМ!$B$33:$B$776,B$176)+'СЕТ СН'!$F$15</f>
        <v>212.57807369</v>
      </c>
      <c r="C191" s="36">
        <f>SUMIFS(СВЦЭМ!$E$33:$E$776,СВЦЭМ!$A$33:$A$776,$A191,СВЦЭМ!$B$33:$B$776,C$176)+'СЕТ СН'!$F$15</f>
        <v>214.06579952999999</v>
      </c>
      <c r="D191" s="36">
        <f>SUMIFS(СВЦЭМ!$E$33:$E$776,СВЦЭМ!$A$33:$A$776,$A191,СВЦЭМ!$B$33:$B$776,D$176)+'СЕТ СН'!$F$15</f>
        <v>217.80304128</v>
      </c>
      <c r="E191" s="36">
        <f>SUMIFS(СВЦЭМ!$E$33:$E$776,СВЦЭМ!$A$33:$A$776,$A191,СВЦЭМ!$B$33:$B$776,E$176)+'СЕТ СН'!$F$15</f>
        <v>223.44507877999999</v>
      </c>
      <c r="F191" s="36">
        <f>SUMIFS(СВЦЭМ!$E$33:$E$776,СВЦЭМ!$A$33:$A$776,$A191,СВЦЭМ!$B$33:$B$776,F$176)+'СЕТ СН'!$F$15</f>
        <v>223.61748741</v>
      </c>
      <c r="G191" s="36">
        <f>SUMIFS(СВЦЭМ!$E$33:$E$776,СВЦЭМ!$A$33:$A$776,$A191,СВЦЭМ!$B$33:$B$776,G$176)+'СЕТ СН'!$F$15</f>
        <v>218.41569072999999</v>
      </c>
      <c r="H191" s="36">
        <f>SUMIFS(СВЦЭМ!$E$33:$E$776,СВЦЭМ!$A$33:$A$776,$A191,СВЦЭМ!$B$33:$B$776,H$176)+'СЕТ СН'!$F$15</f>
        <v>211.38571947</v>
      </c>
      <c r="I191" s="36">
        <f>SUMIFS(СВЦЭМ!$E$33:$E$776,СВЦЭМ!$A$33:$A$776,$A191,СВЦЭМ!$B$33:$B$776,I$176)+'СЕТ СН'!$F$15</f>
        <v>207.97122901</v>
      </c>
      <c r="J191" s="36">
        <f>SUMIFS(СВЦЭМ!$E$33:$E$776,СВЦЭМ!$A$33:$A$776,$A191,СВЦЭМ!$B$33:$B$776,J$176)+'СЕТ СН'!$F$15</f>
        <v>205.88610595</v>
      </c>
      <c r="K191" s="36">
        <f>SUMIFS(СВЦЭМ!$E$33:$E$776,СВЦЭМ!$A$33:$A$776,$A191,СВЦЭМ!$B$33:$B$776,K$176)+'СЕТ СН'!$F$15</f>
        <v>207.00954168000001</v>
      </c>
      <c r="L191" s="36">
        <f>SUMIFS(СВЦЭМ!$E$33:$E$776,СВЦЭМ!$A$33:$A$776,$A191,СВЦЭМ!$B$33:$B$776,L$176)+'СЕТ СН'!$F$15</f>
        <v>205.78732597000001</v>
      </c>
      <c r="M191" s="36">
        <f>SUMIFS(СВЦЭМ!$E$33:$E$776,СВЦЭМ!$A$33:$A$776,$A191,СВЦЭМ!$B$33:$B$776,M$176)+'СЕТ СН'!$F$15</f>
        <v>206.15582929999999</v>
      </c>
      <c r="N191" s="36">
        <f>SUMIFS(СВЦЭМ!$E$33:$E$776,СВЦЭМ!$A$33:$A$776,$A191,СВЦЭМ!$B$33:$B$776,N$176)+'СЕТ СН'!$F$15</f>
        <v>202.78099994999999</v>
      </c>
      <c r="O191" s="36">
        <f>SUMIFS(СВЦЭМ!$E$33:$E$776,СВЦЭМ!$A$33:$A$776,$A191,СВЦЭМ!$B$33:$B$776,O$176)+'СЕТ СН'!$F$15</f>
        <v>196.83048066000001</v>
      </c>
      <c r="P191" s="36">
        <f>SUMIFS(СВЦЭМ!$E$33:$E$776,СВЦЭМ!$A$33:$A$776,$A191,СВЦЭМ!$B$33:$B$776,P$176)+'СЕТ СН'!$F$15</f>
        <v>196.66245512</v>
      </c>
      <c r="Q191" s="36">
        <f>SUMIFS(СВЦЭМ!$E$33:$E$776,СВЦЭМ!$A$33:$A$776,$A191,СВЦЭМ!$B$33:$B$776,Q$176)+'СЕТ СН'!$F$15</f>
        <v>197.17999227999999</v>
      </c>
      <c r="R191" s="36">
        <f>SUMIFS(СВЦЭМ!$E$33:$E$776,СВЦЭМ!$A$33:$A$776,$A191,СВЦЭМ!$B$33:$B$776,R$176)+'СЕТ СН'!$F$15</f>
        <v>197.19518049999999</v>
      </c>
      <c r="S191" s="36">
        <f>SUMIFS(СВЦЭМ!$E$33:$E$776,СВЦЭМ!$A$33:$A$776,$A191,СВЦЭМ!$B$33:$B$776,S$176)+'СЕТ СН'!$F$15</f>
        <v>197.79687046999999</v>
      </c>
      <c r="T191" s="36">
        <f>SUMIFS(СВЦЭМ!$E$33:$E$776,СВЦЭМ!$A$33:$A$776,$A191,СВЦЭМ!$B$33:$B$776,T$176)+'СЕТ СН'!$F$15</f>
        <v>192.46300772000001</v>
      </c>
      <c r="U191" s="36">
        <f>SUMIFS(СВЦЭМ!$E$33:$E$776,СВЦЭМ!$A$33:$A$776,$A191,СВЦЭМ!$B$33:$B$776,U$176)+'СЕТ СН'!$F$15</f>
        <v>193.27585844000001</v>
      </c>
      <c r="V191" s="36">
        <f>SUMIFS(СВЦЭМ!$E$33:$E$776,СВЦЭМ!$A$33:$A$776,$A191,СВЦЭМ!$B$33:$B$776,V$176)+'СЕТ СН'!$F$15</f>
        <v>193.90975434000001</v>
      </c>
      <c r="W191" s="36">
        <f>SUMIFS(СВЦЭМ!$E$33:$E$776,СВЦЭМ!$A$33:$A$776,$A191,СВЦЭМ!$B$33:$B$776,W$176)+'СЕТ СН'!$F$15</f>
        <v>194.85124493000001</v>
      </c>
      <c r="X191" s="36">
        <f>SUMIFS(СВЦЭМ!$E$33:$E$776,СВЦЭМ!$A$33:$A$776,$A191,СВЦЭМ!$B$33:$B$776,X$176)+'СЕТ СН'!$F$15</f>
        <v>198.32783723</v>
      </c>
      <c r="Y191" s="36">
        <f>SUMIFS(СВЦЭМ!$E$33:$E$776,СВЦЭМ!$A$33:$A$776,$A191,СВЦЭМ!$B$33:$B$776,Y$176)+'СЕТ СН'!$F$15</f>
        <v>204.78131980000001</v>
      </c>
    </row>
    <row r="192" spans="1:27" ht="15.75" x14ac:dyDescent="0.2">
      <c r="A192" s="35">
        <f t="shared" si="5"/>
        <v>43512</v>
      </c>
      <c r="B192" s="36">
        <f>SUMIFS(СВЦЭМ!$E$33:$E$776,СВЦЭМ!$A$33:$A$776,$A192,СВЦЭМ!$B$33:$B$776,B$176)+'СЕТ СН'!$F$15</f>
        <v>211.01751483999999</v>
      </c>
      <c r="C192" s="36">
        <f>SUMIFS(СВЦЭМ!$E$33:$E$776,СВЦЭМ!$A$33:$A$776,$A192,СВЦЭМ!$B$33:$B$776,C$176)+'СЕТ СН'!$F$15</f>
        <v>212.29522324999999</v>
      </c>
      <c r="D192" s="36">
        <f>SUMIFS(СВЦЭМ!$E$33:$E$776,СВЦЭМ!$A$33:$A$776,$A192,СВЦЭМ!$B$33:$B$776,D$176)+'СЕТ СН'!$F$15</f>
        <v>219.42777434999999</v>
      </c>
      <c r="E192" s="36">
        <f>SUMIFS(СВЦЭМ!$E$33:$E$776,СВЦЭМ!$A$33:$A$776,$A192,СВЦЭМ!$B$33:$B$776,E$176)+'СЕТ СН'!$F$15</f>
        <v>227.75773842999999</v>
      </c>
      <c r="F192" s="36">
        <f>SUMIFS(СВЦЭМ!$E$33:$E$776,СВЦЭМ!$A$33:$A$776,$A192,СВЦЭМ!$B$33:$B$776,F$176)+'СЕТ СН'!$F$15</f>
        <v>230.83152089999999</v>
      </c>
      <c r="G192" s="36">
        <f>SUMIFS(СВЦЭМ!$E$33:$E$776,СВЦЭМ!$A$33:$A$776,$A192,СВЦЭМ!$B$33:$B$776,G$176)+'СЕТ СН'!$F$15</f>
        <v>229.52714641</v>
      </c>
      <c r="H192" s="36">
        <f>SUMIFS(СВЦЭМ!$E$33:$E$776,СВЦЭМ!$A$33:$A$776,$A192,СВЦЭМ!$B$33:$B$776,H$176)+'СЕТ СН'!$F$15</f>
        <v>218.97687010999999</v>
      </c>
      <c r="I192" s="36">
        <f>SUMIFS(СВЦЭМ!$E$33:$E$776,СВЦЭМ!$A$33:$A$776,$A192,СВЦЭМ!$B$33:$B$776,I$176)+'СЕТ СН'!$F$15</f>
        <v>212.33322630999999</v>
      </c>
      <c r="J192" s="36">
        <f>SUMIFS(СВЦЭМ!$E$33:$E$776,СВЦЭМ!$A$33:$A$776,$A192,СВЦЭМ!$B$33:$B$776,J$176)+'СЕТ СН'!$F$15</f>
        <v>204.72560838000001</v>
      </c>
      <c r="K192" s="36">
        <f>SUMIFS(СВЦЭМ!$E$33:$E$776,СВЦЭМ!$A$33:$A$776,$A192,СВЦЭМ!$B$33:$B$776,K$176)+'СЕТ СН'!$F$15</f>
        <v>195.84457594</v>
      </c>
      <c r="L192" s="36">
        <f>SUMIFS(СВЦЭМ!$E$33:$E$776,СВЦЭМ!$A$33:$A$776,$A192,СВЦЭМ!$B$33:$B$776,L$176)+'СЕТ СН'!$F$15</f>
        <v>192.13281832000001</v>
      </c>
      <c r="M192" s="36">
        <f>SUMIFS(СВЦЭМ!$E$33:$E$776,СВЦЭМ!$A$33:$A$776,$A192,СВЦЭМ!$B$33:$B$776,M$176)+'СЕТ СН'!$F$15</f>
        <v>194.52519960000001</v>
      </c>
      <c r="N192" s="36">
        <f>SUMIFS(СВЦЭМ!$E$33:$E$776,СВЦЭМ!$A$33:$A$776,$A192,СВЦЭМ!$B$33:$B$776,N$176)+'СЕТ СН'!$F$15</f>
        <v>199.35148895</v>
      </c>
      <c r="O192" s="36">
        <f>SUMIFS(СВЦЭМ!$E$33:$E$776,СВЦЭМ!$A$33:$A$776,$A192,СВЦЭМ!$B$33:$B$776,O$176)+'СЕТ СН'!$F$15</f>
        <v>199.03218559000001</v>
      </c>
      <c r="P192" s="36">
        <f>SUMIFS(СВЦЭМ!$E$33:$E$776,СВЦЭМ!$A$33:$A$776,$A192,СВЦЭМ!$B$33:$B$776,P$176)+'СЕТ СН'!$F$15</f>
        <v>201.77708978999999</v>
      </c>
      <c r="Q192" s="36">
        <f>SUMIFS(СВЦЭМ!$E$33:$E$776,СВЦЭМ!$A$33:$A$776,$A192,СВЦЭМ!$B$33:$B$776,Q$176)+'СЕТ СН'!$F$15</f>
        <v>203.69305940000001</v>
      </c>
      <c r="R192" s="36">
        <f>SUMIFS(СВЦЭМ!$E$33:$E$776,СВЦЭМ!$A$33:$A$776,$A192,СВЦЭМ!$B$33:$B$776,R$176)+'СЕТ СН'!$F$15</f>
        <v>202.34218081</v>
      </c>
      <c r="S192" s="36">
        <f>SUMIFS(СВЦЭМ!$E$33:$E$776,СВЦЭМ!$A$33:$A$776,$A192,СВЦЭМ!$B$33:$B$776,S$176)+'СЕТ СН'!$F$15</f>
        <v>204.10327161000001</v>
      </c>
      <c r="T192" s="36">
        <f>SUMIFS(СВЦЭМ!$E$33:$E$776,СВЦЭМ!$A$33:$A$776,$A192,СВЦЭМ!$B$33:$B$776,T$176)+'СЕТ СН'!$F$15</f>
        <v>195.28751034999999</v>
      </c>
      <c r="U192" s="36">
        <f>SUMIFS(СВЦЭМ!$E$33:$E$776,СВЦЭМ!$A$33:$A$776,$A192,СВЦЭМ!$B$33:$B$776,U$176)+'СЕТ СН'!$F$15</f>
        <v>192.67680992999999</v>
      </c>
      <c r="V192" s="36">
        <f>SUMIFS(СВЦЭМ!$E$33:$E$776,СВЦЭМ!$A$33:$A$776,$A192,СВЦЭМ!$B$33:$B$776,V$176)+'СЕТ СН'!$F$15</f>
        <v>192.19536889</v>
      </c>
      <c r="W192" s="36">
        <f>SUMIFS(СВЦЭМ!$E$33:$E$776,СВЦЭМ!$A$33:$A$776,$A192,СВЦЭМ!$B$33:$B$776,W$176)+'СЕТ СН'!$F$15</f>
        <v>193.71261240000001</v>
      </c>
      <c r="X192" s="36">
        <f>SUMIFS(СВЦЭМ!$E$33:$E$776,СВЦЭМ!$A$33:$A$776,$A192,СВЦЭМ!$B$33:$B$776,X$176)+'СЕТ СН'!$F$15</f>
        <v>198.16781277999999</v>
      </c>
      <c r="Y192" s="36">
        <f>SUMIFS(СВЦЭМ!$E$33:$E$776,СВЦЭМ!$A$33:$A$776,$A192,СВЦЭМ!$B$33:$B$776,Y$176)+'СЕТ СН'!$F$15</f>
        <v>208.24643499000001</v>
      </c>
    </row>
    <row r="193" spans="1:25" ht="15.75" x14ac:dyDescent="0.2">
      <c r="A193" s="35">
        <f t="shared" si="5"/>
        <v>43513</v>
      </c>
      <c r="B193" s="36">
        <f>SUMIFS(СВЦЭМ!$E$33:$E$776,СВЦЭМ!$A$33:$A$776,$A193,СВЦЭМ!$B$33:$B$776,B$176)+'СЕТ СН'!$F$15</f>
        <v>204.3569779</v>
      </c>
      <c r="C193" s="36">
        <f>SUMIFS(СВЦЭМ!$E$33:$E$776,СВЦЭМ!$A$33:$A$776,$A193,СВЦЭМ!$B$33:$B$776,C$176)+'СЕТ СН'!$F$15</f>
        <v>207.69507146000001</v>
      </c>
      <c r="D193" s="36">
        <f>SUMIFS(СВЦЭМ!$E$33:$E$776,СВЦЭМ!$A$33:$A$776,$A193,СВЦЭМ!$B$33:$B$776,D$176)+'СЕТ СН'!$F$15</f>
        <v>216.70282732000001</v>
      </c>
      <c r="E193" s="36">
        <f>SUMIFS(СВЦЭМ!$E$33:$E$776,СВЦЭМ!$A$33:$A$776,$A193,СВЦЭМ!$B$33:$B$776,E$176)+'СЕТ СН'!$F$15</f>
        <v>216.5941602</v>
      </c>
      <c r="F193" s="36">
        <f>SUMIFS(СВЦЭМ!$E$33:$E$776,СВЦЭМ!$A$33:$A$776,$A193,СВЦЭМ!$B$33:$B$776,F$176)+'СЕТ СН'!$F$15</f>
        <v>219.62803402</v>
      </c>
      <c r="G193" s="36">
        <f>SUMIFS(СВЦЭМ!$E$33:$E$776,СВЦЭМ!$A$33:$A$776,$A193,СВЦЭМ!$B$33:$B$776,G$176)+'СЕТ СН'!$F$15</f>
        <v>218.08710328000001</v>
      </c>
      <c r="H193" s="36">
        <f>SUMIFS(СВЦЭМ!$E$33:$E$776,СВЦЭМ!$A$33:$A$776,$A193,СВЦЭМ!$B$33:$B$776,H$176)+'СЕТ СН'!$F$15</f>
        <v>208.52660037999999</v>
      </c>
      <c r="I193" s="36">
        <f>SUMIFS(СВЦЭМ!$E$33:$E$776,СВЦЭМ!$A$33:$A$776,$A193,СВЦЭМ!$B$33:$B$776,I$176)+'СЕТ СН'!$F$15</f>
        <v>201.61116627999999</v>
      </c>
      <c r="J193" s="36">
        <f>SUMIFS(СВЦЭМ!$E$33:$E$776,СВЦЭМ!$A$33:$A$776,$A193,СВЦЭМ!$B$33:$B$776,J$176)+'СЕТ СН'!$F$15</f>
        <v>195.65288729</v>
      </c>
      <c r="K193" s="36">
        <f>SUMIFS(СВЦЭМ!$E$33:$E$776,СВЦЭМ!$A$33:$A$776,$A193,СВЦЭМ!$B$33:$B$776,K$176)+'СЕТ СН'!$F$15</f>
        <v>185.34211955999999</v>
      </c>
      <c r="L193" s="36">
        <f>SUMIFS(СВЦЭМ!$E$33:$E$776,СВЦЭМ!$A$33:$A$776,$A193,СВЦЭМ!$B$33:$B$776,L$176)+'СЕТ СН'!$F$15</f>
        <v>181.51573279999999</v>
      </c>
      <c r="M193" s="36">
        <f>SUMIFS(СВЦЭМ!$E$33:$E$776,СВЦЭМ!$A$33:$A$776,$A193,СВЦЭМ!$B$33:$B$776,M$176)+'СЕТ СН'!$F$15</f>
        <v>185.98260406</v>
      </c>
      <c r="N193" s="36">
        <f>SUMIFS(СВЦЭМ!$E$33:$E$776,СВЦЭМ!$A$33:$A$776,$A193,СВЦЭМ!$B$33:$B$776,N$176)+'СЕТ СН'!$F$15</f>
        <v>195.88883614</v>
      </c>
      <c r="O193" s="36">
        <f>SUMIFS(СВЦЭМ!$E$33:$E$776,СВЦЭМ!$A$33:$A$776,$A193,СВЦЭМ!$B$33:$B$776,O$176)+'СЕТ СН'!$F$15</f>
        <v>195.84432871000001</v>
      </c>
      <c r="P193" s="36">
        <f>SUMIFS(СВЦЭМ!$E$33:$E$776,СВЦЭМ!$A$33:$A$776,$A193,СВЦЭМ!$B$33:$B$776,P$176)+'СЕТ СН'!$F$15</f>
        <v>207.21239111</v>
      </c>
      <c r="Q193" s="36">
        <f>SUMIFS(СВЦЭМ!$E$33:$E$776,СВЦЭМ!$A$33:$A$776,$A193,СВЦЭМ!$B$33:$B$776,Q$176)+'СЕТ СН'!$F$15</f>
        <v>206.00945607</v>
      </c>
      <c r="R193" s="36">
        <f>SUMIFS(СВЦЭМ!$E$33:$E$776,СВЦЭМ!$A$33:$A$776,$A193,СВЦЭМ!$B$33:$B$776,R$176)+'СЕТ СН'!$F$15</f>
        <v>205.33186974</v>
      </c>
      <c r="S193" s="36">
        <f>SUMIFS(СВЦЭМ!$E$33:$E$776,СВЦЭМ!$A$33:$A$776,$A193,СВЦЭМ!$B$33:$B$776,S$176)+'СЕТ СН'!$F$15</f>
        <v>207.21206187000001</v>
      </c>
      <c r="T193" s="36">
        <f>SUMIFS(СВЦЭМ!$E$33:$E$776,СВЦЭМ!$A$33:$A$776,$A193,СВЦЭМ!$B$33:$B$776,T$176)+'СЕТ СН'!$F$15</f>
        <v>200.54115712000001</v>
      </c>
      <c r="U193" s="36">
        <f>SUMIFS(СВЦЭМ!$E$33:$E$776,СВЦЭМ!$A$33:$A$776,$A193,СВЦЭМ!$B$33:$B$776,U$176)+'СЕТ СН'!$F$15</f>
        <v>196.66859876999999</v>
      </c>
      <c r="V193" s="36">
        <f>SUMIFS(СВЦЭМ!$E$33:$E$776,СВЦЭМ!$A$33:$A$776,$A193,СВЦЭМ!$B$33:$B$776,V$176)+'СЕТ СН'!$F$15</f>
        <v>197.28499957</v>
      </c>
      <c r="W193" s="36">
        <f>SUMIFS(СВЦЭМ!$E$33:$E$776,СВЦЭМ!$A$33:$A$776,$A193,СВЦЭМ!$B$33:$B$776,W$176)+'СЕТ СН'!$F$15</f>
        <v>197.65663423000001</v>
      </c>
      <c r="X193" s="36">
        <f>SUMIFS(СВЦЭМ!$E$33:$E$776,СВЦЭМ!$A$33:$A$776,$A193,СВЦЭМ!$B$33:$B$776,X$176)+'СЕТ СН'!$F$15</f>
        <v>201.83055375999999</v>
      </c>
      <c r="Y193" s="36">
        <f>SUMIFS(СВЦЭМ!$E$33:$E$776,СВЦЭМ!$A$33:$A$776,$A193,СВЦЭМ!$B$33:$B$776,Y$176)+'СЕТ СН'!$F$15</f>
        <v>207.55942443999999</v>
      </c>
    </row>
    <row r="194" spans="1:25" ht="15.75" x14ac:dyDescent="0.2">
      <c r="A194" s="35">
        <f t="shared" si="5"/>
        <v>43514</v>
      </c>
      <c r="B194" s="36">
        <f>SUMIFS(СВЦЭМ!$E$33:$E$776,СВЦЭМ!$A$33:$A$776,$A194,СВЦЭМ!$B$33:$B$776,B$176)+'СЕТ СН'!$F$15</f>
        <v>218.54493461999999</v>
      </c>
      <c r="C194" s="36">
        <f>SUMIFS(СВЦЭМ!$E$33:$E$776,СВЦЭМ!$A$33:$A$776,$A194,СВЦЭМ!$B$33:$B$776,C$176)+'СЕТ СН'!$F$15</f>
        <v>228.00010897000001</v>
      </c>
      <c r="D194" s="36">
        <f>SUMIFS(СВЦЭМ!$E$33:$E$776,СВЦЭМ!$A$33:$A$776,$A194,СВЦЭМ!$B$33:$B$776,D$176)+'СЕТ СН'!$F$15</f>
        <v>230.14421150000001</v>
      </c>
      <c r="E194" s="36">
        <f>SUMIFS(СВЦЭМ!$E$33:$E$776,СВЦЭМ!$A$33:$A$776,$A194,СВЦЭМ!$B$33:$B$776,E$176)+'СЕТ СН'!$F$15</f>
        <v>225.29260785</v>
      </c>
      <c r="F194" s="36">
        <f>SUMIFS(СВЦЭМ!$E$33:$E$776,СВЦЭМ!$A$33:$A$776,$A194,СВЦЭМ!$B$33:$B$776,F$176)+'СЕТ СН'!$F$15</f>
        <v>226.67273272</v>
      </c>
      <c r="G194" s="36">
        <f>SUMIFS(СВЦЭМ!$E$33:$E$776,СВЦЭМ!$A$33:$A$776,$A194,СВЦЭМ!$B$33:$B$776,G$176)+'СЕТ СН'!$F$15</f>
        <v>223.98095577999999</v>
      </c>
      <c r="H194" s="36">
        <f>SUMIFS(СВЦЭМ!$E$33:$E$776,СВЦЭМ!$A$33:$A$776,$A194,СВЦЭМ!$B$33:$B$776,H$176)+'СЕТ СН'!$F$15</f>
        <v>212.86428079999999</v>
      </c>
      <c r="I194" s="36">
        <f>SUMIFS(СВЦЭМ!$E$33:$E$776,СВЦЭМ!$A$33:$A$776,$A194,СВЦЭМ!$B$33:$B$776,I$176)+'СЕТ СН'!$F$15</f>
        <v>204.80904573000001</v>
      </c>
      <c r="J194" s="36">
        <f>SUMIFS(СВЦЭМ!$E$33:$E$776,СВЦЭМ!$A$33:$A$776,$A194,СВЦЭМ!$B$33:$B$776,J$176)+'СЕТ СН'!$F$15</f>
        <v>201.10901032000001</v>
      </c>
      <c r="K194" s="36">
        <f>SUMIFS(СВЦЭМ!$E$33:$E$776,СВЦЭМ!$A$33:$A$776,$A194,СВЦЭМ!$B$33:$B$776,K$176)+'СЕТ СН'!$F$15</f>
        <v>202.33286704</v>
      </c>
      <c r="L194" s="36">
        <f>SUMIFS(СВЦЭМ!$E$33:$E$776,СВЦЭМ!$A$33:$A$776,$A194,СВЦЭМ!$B$33:$B$776,L$176)+'СЕТ СН'!$F$15</f>
        <v>202.28071284000001</v>
      </c>
      <c r="M194" s="36">
        <f>SUMIFS(СВЦЭМ!$E$33:$E$776,СВЦЭМ!$A$33:$A$776,$A194,СВЦЭМ!$B$33:$B$776,M$176)+'СЕТ СН'!$F$15</f>
        <v>203.83476031999999</v>
      </c>
      <c r="N194" s="36">
        <f>SUMIFS(СВЦЭМ!$E$33:$E$776,СВЦЭМ!$A$33:$A$776,$A194,СВЦЭМ!$B$33:$B$776,N$176)+'СЕТ СН'!$F$15</f>
        <v>202.18607534</v>
      </c>
      <c r="O194" s="36">
        <f>SUMIFS(СВЦЭМ!$E$33:$E$776,СВЦЭМ!$A$33:$A$776,$A194,СВЦЭМ!$B$33:$B$776,O$176)+'СЕТ СН'!$F$15</f>
        <v>201.76969654999999</v>
      </c>
      <c r="P194" s="36">
        <f>SUMIFS(СВЦЭМ!$E$33:$E$776,СВЦЭМ!$A$33:$A$776,$A194,СВЦЭМ!$B$33:$B$776,P$176)+'СЕТ СН'!$F$15</f>
        <v>203.36497459</v>
      </c>
      <c r="Q194" s="36">
        <f>SUMIFS(СВЦЭМ!$E$33:$E$776,СВЦЭМ!$A$33:$A$776,$A194,СВЦЭМ!$B$33:$B$776,Q$176)+'СЕТ СН'!$F$15</f>
        <v>204.82397642000001</v>
      </c>
      <c r="R194" s="36">
        <f>SUMIFS(СВЦЭМ!$E$33:$E$776,СВЦЭМ!$A$33:$A$776,$A194,СВЦЭМ!$B$33:$B$776,R$176)+'СЕТ СН'!$F$15</f>
        <v>204.49089871999999</v>
      </c>
      <c r="S194" s="36">
        <f>SUMIFS(СВЦЭМ!$E$33:$E$776,СВЦЭМ!$A$33:$A$776,$A194,СВЦЭМ!$B$33:$B$776,S$176)+'СЕТ СН'!$F$15</f>
        <v>202.83244209</v>
      </c>
      <c r="T194" s="36">
        <f>SUMIFS(СВЦЭМ!$E$33:$E$776,СВЦЭМ!$A$33:$A$776,$A194,СВЦЭМ!$B$33:$B$776,T$176)+'СЕТ СН'!$F$15</f>
        <v>196.49336367999999</v>
      </c>
      <c r="U194" s="36">
        <f>SUMIFS(СВЦЭМ!$E$33:$E$776,СВЦЭМ!$A$33:$A$776,$A194,СВЦЭМ!$B$33:$B$776,U$176)+'СЕТ СН'!$F$15</f>
        <v>196.34919234</v>
      </c>
      <c r="V194" s="36">
        <f>SUMIFS(СВЦЭМ!$E$33:$E$776,СВЦЭМ!$A$33:$A$776,$A194,СВЦЭМ!$B$33:$B$776,V$176)+'СЕТ СН'!$F$15</f>
        <v>195.29353628000001</v>
      </c>
      <c r="W194" s="36">
        <f>SUMIFS(СВЦЭМ!$E$33:$E$776,СВЦЭМ!$A$33:$A$776,$A194,СВЦЭМ!$B$33:$B$776,W$176)+'СЕТ СН'!$F$15</f>
        <v>198.61526670999999</v>
      </c>
      <c r="X194" s="36">
        <f>SUMIFS(СВЦЭМ!$E$33:$E$776,СВЦЭМ!$A$33:$A$776,$A194,СВЦЭМ!$B$33:$B$776,X$176)+'СЕТ СН'!$F$15</f>
        <v>205.38847785999999</v>
      </c>
      <c r="Y194" s="36">
        <f>SUMIFS(СВЦЭМ!$E$33:$E$776,СВЦЭМ!$A$33:$A$776,$A194,СВЦЭМ!$B$33:$B$776,Y$176)+'СЕТ СН'!$F$15</f>
        <v>209.52715333</v>
      </c>
    </row>
    <row r="195" spans="1:25" ht="15.75" x14ac:dyDescent="0.2">
      <c r="A195" s="35">
        <f t="shared" si="5"/>
        <v>43515</v>
      </c>
      <c r="B195" s="36">
        <f>SUMIFS(СВЦЭМ!$E$33:$E$776,СВЦЭМ!$A$33:$A$776,$A195,СВЦЭМ!$B$33:$B$776,B$176)+'СЕТ СН'!$F$15</f>
        <v>221.60873083000001</v>
      </c>
      <c r="C195" s="36">
        <f>SUMIFS(СВЦЭМ!$E$33:$E$776,СВЦЭМ!$A$33:$A$776,$A195,СВЦЭМ!$B$33:$B$776,C$176)+'СЕТ СН'!$F$15</f>
        <v>228.38092768999999</v>
      </c>
      <c r="D195" s="36">
        <f>SUMIFS(СВЦЭМ!$E$33:$E$776,СВЦЭМ!$A$33:$A$776,$A195,СВЦЭМ!$B$33:$B$776,D$176)+'СЕТ СН'!$F$15</f>
        <v>232.24515382000001</v>
      </c>
      <c r="E195" s="36">
        <f>SUMIFS(СВЦЭМ!$E$33:$E$776,СВЦЭМ!$A$33:$A$776,$A195,СВЦЭМ!$B$33:$B$776,E$176)+'СЕТ СН'!$F$15</f>
        <v>234.30288432</v>
      </c>
      <c r="F195" s="36">
        <f>SUMIFS(СВЦЭМ!$E$33:$E$776,СВЦЭМ!$A$33:$A$776,$A195,СВЦЭМ!$B$33:$B$776,F$176)+'СЕТ СН'!$F$15</f>
        <v>231.96743749000001</v>
      </c>
      <c r="G195" s="36">
        <f>SUMIFS(СВЦЭМ!$E$33:$E$776,СВЦЭМ!$A$33:$A$776,$A195,СВЦЭМ!$B$33:$B$776,G$176)+'СЕТ СН'!$F$15</f>
        <v>227.61944477</v>
      </c>
      <c r="H195" s="36">
        <f>SUMIFS(СВЦЭМ!$E$33:$E$776,СВЦЭМ!$A$33:$A$776,$A195,СВЦЭМ!$B$33:$B$776,H$176)+'СЕТ СН'!$F$15</f>
        <v>221.04996808999999</v>
      </c>
      <c r="I195" s="36">
        <f>SUMIFS(СВЦЭМ!$E$33:$E$776,СВЦЭМ!$A$33:$A$776,$A195,СВЦЭМ!$B$33:$B$776,I$176)+'СЕТ СН'!$F$15</f>
        <v>212.28986017</v>
      </c>
      <c r="J195" s="36">
        <f>SUMIFS(СВЦЭМ!$E$33:$E$776,СВЦЭМ!$A$33:$A$776,$A195,СВЦЭМ!$B$33:$B$776,J$176)+'СЕТ СН'!$F$15</f>
        <v>206.96581193</v>
      </c>
      <c r="K195" s="36">
        <f>SUMIFS(СВЦЭМ!$E$33:$E$776,СВЦЭМ!$A$33:$A$776,$A195,СВЦЭМ!$B$33:$B$776,K$176)+'СЕТ СН'!$F$15</f>
        <v>204.65713479999999</v>
      </c>
      <c r="L195" s="36">
        <f>SUMIFS(СВЦЭМ!$E$33:$E$776,СВЦЭМ!$A$33:$A$776,$A195,СВЦЭМ!$B$33:$B$776,L$176)+'СЕТ СН'!$F$15</f>
        <v>203.33756646000001</v>
      </c>
      <c r="M195" s="36">
        <f>SUMIFS(СВЦЭМ!$E$33:$E$776,СВЦЭМ!$A$33:$A$776,$A195,СВЦЭМ!$B$33:$B$776,M$176)+'СЕТ СН'!$F$15</f>
        <v>202.94394416</v>
      </c>
      <c r="N195" s="36">
        <f>SUMIFS(СВЦЭМ!$E$33:$E$776,СВЦЭМ!$A$33:$A$776,$A195,СВЦЭМ!$B$33:$B$776,N$176)+'СЕТ СН'!$F$15</f>
        <v>199.45417796000001</v>
      </c>
      <c r="O195" s="36">
        <f>SUMIFS(СВЦЭМ!$E$33:$E$776,СВЦЭМ!$A$33:$A$776,$A195,СВЦЭМ!$B$33:$B$776,O$176)+'СЕТ СН'!$F$15</f>
        <v>194.39083407999999</v>
      </c>
      <c r="P195" s="36">
        <f>SUMIFS(СВЦЭМ!$E$33:$E$776,СВЦЭМ!$A$33:$A$776,$A195,СВЦЭМ!$B$33:$B$776,P$176)+'СЕТ СН'!$F$15</f>
        <v>195.43172698999999</v>
      </c>
      <c r="Q195" s="36">
        <f>SUMIFS(СВЦЭМ!$E$33:$E$776,СВЦЭМ!$A$33:$A$776,$A195,СВЦЭМ!$B$33:$B$776,Q$176)+'СЕТ СН'!$F$15</f>
        <v>197.66000002000001</v>
      </c>
      <c r="R195" s="36">
        <f>SUMIFS(СВЦЭМ!$E$33:$E$776,СВЦЭМ!$A$33:$A$776,$A195,СВЦЭМ!$B$33:$B$776,R$176)+'СЕТ СН'!$F$15</f>
        <v>197.51784516000001</v>
      </c>
      <c r="S195" s="36">
        <f>SUMIFS(СВЦЭМ!$E$33:$E$776,СВЦЭМ!$A$33:$A$776,$A195,СВЦЭМ!$B$33:$B$776,S$176)+'СЕТ СН'!$F$15</f>
        <v>196.16980122000001</v>
      </c>
      <c r="T195" s="36">
        <f>SUMIFS(СВЦЭМ!$E$33:$E$776,СВЦЭМ!$A$33:$A$776,$A195,СВЦЭМ!$B$33:$B$776,T$176)+'СЕТ СН'!$F$15</f>
        <v>189.66304596000001</v>
      </c>
      <c r="U195" s="36">
        <f>SUMIFS(СВЦЭМ!$E$33:$E$776,СВЦЭМ!$A$33:$A$776,$A195,СВЦЭМ!$B$33:$B$776,U$176)+'СЕТ СН'!$F$15</f>
        <v>188.17705663000001</v>
      </c>
      <c r="V195" s="36">
        <f>SUMIFS(СВЦЭМ!$E$33:$E$776,СВЦЭМ!$A$33:$A$776,$A195,СВЦЭМ!$B$33:$B$776,V$176)+'СЕТ СН'!$F$15</f>
        <v>189.76755256000001</v>
      </c>
      <c r="W195" s="36">
        <f>SUMIFS(СВЦЭМ!$E$33:$E$776,СВЦЭМ!$A$33:$A$776,$A195,СВЦЭМ!$B$33:$B$776,W$176)+'СЕТ СН'!$F$15</f>
        <v>191.50885033</v>
      </c>
      <c r="X195" s="36">
        <f>SUMIFS(СВЦЭМ!$E$33:$E$776,СВЦЭМ!$A$33:$A$776,$A195,СВЦЭМ!$B$33:$B$776,X$176)+'СЕТ СН'!$F$15</f>
        <v>193.94876936</v>
      </c>
      <c r="Y195" s="36">
        <f>SUMIFS(СВЦЭМ!$E$33:$E$776,СВЦЭМ!$A$33:$A$776,$A195,СВЦЭМ!$B$33:$B$776,Y$176)+'СЕТ СН'!$F$15</f>
        <v>203.18056962</v>
      </c>
    </row>
    <row r="196" spans="1:25" ht="15.75" x14ac:dyDescent="0.2">
      <c r="A196" s="35">
        <f t="shared" si="5"/>
        <v>43516</v>
      </c>
      <c r="B196" s="36">
        <f>SUMIFS(СВЦЭМ!$E$33:$E$776,СВЦЭМ!$A$33:$A$776,$A196,СВЦЭМ!$B$33:$B$776,B$176)+'СЕТ СН'!$F$15</f>
        <v>217.67563651</v>
      </c>
      <c r="C196" s="36">
        <f>SUMIFS(СВЦЭМ!$E$33:$E$776,СВЦЭМ!$A$33:$A$776,$A196,СВЦЭМ!$B$33:$B$776,C$176)+'СЕТ СН'!$F$15</f>
        <v>225.10632688999999</v>
      </c>
      <c r="D196" s="36">
        <f>SUMIFS(СВЦЭМ!$E$33:$E$776,СВЦЭМ!$A$33:$A$776,$A196,СВЦЭМ!$B$33:$B$776,D$176)+'СЕТ СН'!$F$15</f>
        <v>226.22873863000001</v>
      </c>
      <c r="E196" s="36">
        <f>SUMIFS(СВЦЭМ!$E$33:$E$776,СВЦЭМ!$A$33:$A$776,$A196,СВЦЭМ!$B$33:$B$776,E$176)+'СЕТ СН'!$F$15</f>
        <v>228.16910243999999</v>
      </c>
      <c r="F196" s="36">
        <f>SUMIFS(СВЦЭМ!$E$33:$E$776,СВЦЭМ!$A$33:$A$776,$A196,СВЦЭМ!$B$33:$B$776,F$176)+'СЕТ СН'!$F$15</f>
        <v>226.80791004</v>
      </c>
      <c r="G196" s="36">
        <f>SUMIFS(СВЦЭМ!$E$33:$E$776,СВЦЭМ!$A$33:$A$776,$A196,СВЦЭМ!$B$33:$B$776,G$176)+'СЕТ СН'!$F$15</f>
        <v>218.66061073</v>
      </c>
      <c r="H196" s="36">
        <f>SUMIFS(СВЦЭМ!$E$33:$E$776,СВЦЭМ!$A$33:$A$776,$A196,СВЦЭМ!$B$33:$B$776,H$176)+'СЕТ СН'!$F$15</f>
        <v>212.65385934</v>
      </c>
      <c r="I196" s="36">
        <f>SUMIFS(СВЦЭМ!$E$33:$E$776,СВЦЭМ!$A$33:$A$776,$A196,СВЦЭМ!$B$33:$B$776,I$176)+'СЕТ СН'!$F$15</f>
        <v>205.16596010000001</v>
      </c>
      <c r="J196" s="36">
        <f>SUMIFS(СВЦЭМ!$E$33:$E$776,СВЦЭМ!$A$33:$A$776,$A196,СВЦЭМ!$B$33:$B$776,J$176)+'СЕТ СН'!$F$15</f>
        <v>198.53284543999999</v>
      </c>
      <c r="K196" s="36">
        <f>SUMIFS(СВЦЭМ!$E$33:$E$776,СВЦЭМ!$A$33:$A$776,$A196,СВЦЭМ!$B$33:$B$776,K$176)+'СЕТ СН'!$F$15</f>
        <v>198.48625258999999</v>
      </c>
      <c r="L196" s="36">
        <f>SUMIFS(СВЦЭМ!$E$33:$E$776,СВЦЭМ!$A$33:$A$776,$A196,СВЦЭМ!$B$33:$B$776,L$176)+'СЕТ СН'!$F$15</f>
        <v>199.95924841999999</v>
      </c>
      <c r="M196" s="36">
        <f>SUMIFS(СВЦЭМ!$E$33:$E$776,СВЦЭМ!$A$33:$A$776,$A196,СВЦЭМ!$B$33:$B$776,M$176)+'СЕТ СН'!$F$15</f>
        <v>200.52448762</v>
      </c>
      <c r="N196" s="36">
        <f>SUMIFS(СВЦЭМ!$E$33:$E$776,СВЦЭМ!$A$33:$A$776,$A196,СВЦЭМ!$B$33:$B$776,N$176)+'СЕТ СН'!$F$15</f>
        <v>198.90942328</v>
      </c>
      <c r="O196" s="36">
        <f>SUMIFS(СВЦЭМ!$E$33:$E$776,СВЦЭМ!$A$33:$A$776,$A196,СВЦЭМ!$B$33:$B$776,O$176)+'СЕТ СН'!$F$15</f>
        <v>193.12898730000001</v>
      </c>
      <c r="P196" s="36">
        <f>SUMIFS(СВЦЭМ!$E$33:$E$776,СВЦЭМ!$A$33:$A$776,$A196,СВЦЭМ!$B$33:$B$776,P$176)+'СЕТ СН'!$F$15</f>
        <v>194.0665386</v>
      </c>
      <c r="Q196" s="36">
        <f>SUMIFS(СВЦЭМ!$E$33:$E$776,СВЦЭМ!$A$33:$A$776,$A196,СВЦЭМ!$B$33:$B$776,Q$176)+'СЕТ СН'!$F$15</f>
        <v>196.52269715</v>
      </c>
      <c r="R196" s="36">
        <f>SUMIFS(СВЦЭМ!$E$33:$E$776,СВЦЭМ!$A$33:$A$776,$A196,СВЦЭМ!$B$33:$B$776,R$176)+'СЕТ СН'!$F$15</f>
        <v>198.31145498000001</v>
      </c>
      <c r="S196" s="36">
        <f>SUMIFS(СВЦЭМ!$E$33:$E$776,СВЦЭМ!$A$33:$A$776,$A196,СВЦЭМ!$B$33:$B$776,S$176)+'СЕТ СН'!$F$15</f>
        <v>199.24896018000001</v>
      </c>
      <c r="T196" s="36">
        <f>SUMIFS(СВЦЭМ!$E$33:$E$776,СВЦЭМ!$A$33:$A$776,$A196,СВЦЭМ!$B$33:$B$776,T$176)+'СЕТ СН'!$F$15</f>
        <v>191.98993831000001</v>
      </c>
      <c r="U196" s="36">
        <f>SUMIFS(СВЦЭМ!$E$33:$E$776,СВЦЭМ!$A$33:$A$776,$A196,СВЦЭМ!$B$33:$B$776,U$176)+'СЕТ СН'!$F$15</f>
        <v>185.59846729</v>
      </c>
      <c r="V196" s="36">
        <f>SUMIFS(СВЦЭМ!$E$33:$E$776,СВЦЭМ!$A$33:$A$776,$A196,СВЦЭМ!$B$33:$B$776,V$176)+'СЕТ СН'!$F$15</f>
        <v>184.84750359</v>
      </c>
      <c r="W196" s="36">
        <f>SUMIFS(СВЦЭМ!$E$33:$E$776,СВЦЭМ!$A$33:$A$776,$A196,СВЦЭМ!$B$33:$B$776,W$176)+'СЕТ СН'!$F$15</f>
        <v>189.87682812</v>
      </c>
      <c r="X196" s="36">
        <f>SUMIFS(СВЦЭМ!$E$33:$E$776,СВЦЭМ!$A$33:$A$776,$A196,СВЦЭМ!$B$33:$B$776,X$176)+'СЕТ СН'!$F$15</f>
        <v>190.83966054000001</v>
      </c>
      <c r="Y196" s="36">
        <f>SUMIFS(СВЦЭМ!$E$33:$E$776,СВЦЭМ!$A$33:$A$776,$A196,СВЦЭМ!$B$33:$B$776,Y$176)+'СЕТ СН'!$F$15</f>
        <v>199.71385079999999</v>
      </c>
    </row>
    <row r="197" spans="1:25" ht="15.75" x14ac:dyDescent="0.2">
      <c r="A197" s="35">
        <f t="shared" si="5"/>
        <v>43517</v>
      </c>
      <c r="B197" s="36">
        <f>SUMIFS(СВЦЭМ!$E$33:$E$776,СВЦЭМ!$A$33:$A$776,$A197,СВЦЭМ!$B$33:$B$776,B$176)+'СЕТ СН'!$F$15</f>
        <v>210.87508879999999</v>
      </c>
      <c r="C197" s="36">
        <f>SUMIFS(СВЦЭМ!$E$33:$E$776,СВЦЭМ!$A$33:$A$776,$A197,СВЦЭМ!$B$33:$B$776,C$176)+'СЕТ СН'!$F$15</f>
        <v>216.97295953</v>
      </c>
      <c r="D197" s="36">
        <f>SUMIFS(СВЦЭМ!$E$33:$E$776,СВЦЭМ!$A$33:$A$776,$A197,СВЦЭМ!$B$33:$B$776,D$176)+'СЕТ СН'!$F$15</f>
        <v>221.99026710999999</v>
      </c>
      <c r="E197" s="36">
        <f>SUMIFS(СВЦЭМ!$E$33:$E$776,СВЦЭМ!$A$33:$A$776,$A197,СВЦЭМ!$B$33:$B$776,E$176)+'СЕТ СН'!$F$15</f>
        <v>224.49581687</v>
      </c>
      <c r="F197" s="36">
        <f>SUMIFS(СВЦЭМ!$E$33:$E$776,СВЦЭМ!$A$33:$A$776,$A197,СВЦЭМ!$B$33:$B$776,F$176)+'СЕТ СН'!$F$15</f>
        <v>223.94674302999999</v>
      </c>
      <c r="G197" s="36">
        <f>SUMIFS(СВЦЭМ!$E$33:$E$776,СВЦЭМ!$A$33:$A$776,$A197,СВЦЭМ!$B$33:$B$776,G$176)+'СЕТ СН'!$F$15</f>
        <v>218.25308582</v>
      </c>
      <c r="H197" s="36">
        <f>SUMIFS(СВЦЭМ!$E$33:$E$776,СВЦЭМ!$A$33:$A$776,$A197,СВЦЭМ!$B$33:$B$776,H$176)+'СЕТ СН'!$F$15</f>
        <v>211.10736127999999</v>
      </c>
      <c r="I197" s="36">
        <f>SUMIFS(СВЦЭМ!$E$33:$E$776,СВЦЭМ!$A$33:$A$776,$A197,СВЦЭМ!$B$33:$B$776,I$176)+'СЕТ СН'!$F$15</f>
        <v>207.66444804</v>
      </c>
      <c r="J197" s="36">
        <f>SUMIFS(СВЦЭМ!$E$33:$E$776,СВЦЭМ!$A$33:$A$776,$A197,СВЦЭМ!$B$33:$B$776,J$176)+'СЕТ СН'!$F$15</f>
        <v>203.84722013000001</v>
      </c>
      <c r="K197" s="36">
        <f>SUMIFS(СВЦЭМ!$E$33:$E$776,СВЦЭМ!$A$33:$A$776,$A197,СВЦЭМ!$B$33:$B$776,K$176)+'СЕТ СН'!$F$15</f>
        <v>206.46622658999999</v>
      </c>
      <c r="L197" s="36">
        <f>SUMIFS(СВЦЭМ!$E$33:$E$776,СВЦЭМ!$A$33:$A$776,$A197,СВЦЭМ!$B$33:$B$776,L$176)+'СЕТ СН'!$F$15</f>
        <v>203.91422684</v>
      </c>
      <c r="M197" s="36">
        <f>SUMIFS(СВЦЭМ!$E$33:$E$776,СВЦЭМ!$A$33:$A$776,$A197,СВЦЭМ!$B$33:$B$776,M$176)+'СЕТ СН'!$F$15</f>
        <v>200.29888922000001</v>
      </c>
      <c r="N197" s="36">
        <f>SUMIFS(СВЦЭМ!$E$33:$E$776,СВЦЭМ!$A$33:$A$776,$A197,СВЦЭМ!$B$33:$B$776,N$176)+'СЕТ СН'!$F$15</f>
        <v>198.57134138000001</v>
      </c>
      <c r="O197" s="36">
        <f>SUMIFS(СВЦЭМ!$E$33:$E$776,СВЦЭМ!$A$33:$A$776,$A197,СВЦЭМ!$B$33:$B$776,O$176)+'СЕТ СН'!$F$15</f>
        <v>192.37027825000001</v>
      </c>
      <c r="P197" s="36">
        <f>SUMIFS(СВЦЭМ!$E$33:$E$776,СВЦЭМ!$A$33:$A$776,$A197,СВЦЭМ!$B$33:$B$776,P$176)+'СЕТ СН'!$F$15</f>
        <v>192.45711567000001</v>
      </c>
      <c r="Q197" s="36">
        <f>SUMIFS(СВЦЭМ!$E$33:$E$776,СВЦЭМ!$A$33:$A$776,$A197,СВЦЭМ!$B$33:$B$776,Q$176)+'СЕТ СН'!$F$15</f>
        <v>193.6655753</v>
      </c>
      <c r="R197" s="36">
        <f>SUMIFS(СВЦЭМ!$E$33:$E$776,СВЦЭМ!$A$33:$A$776,$A197,СВЦЭМ!$B$33:$B$776,R$176)+'СЕТ СН'!$F$15</f>
        <v>198.36329996000001</v>
      </c>
      <c r="S197" s="36">
        <f>SUMIFS(СВЦЭМ!$E$33:$E$776,СВЦЭМ!$A$33:$A$776,$A197,СВЦЭМ!$B$33:$B$776,S$176)+'СЕТ СН'!$F$15</f>
        <v>197.57806681</v>
      </c>
      <c r="T197" s="36">
        <f>SUMIFS(СВЦЭМ!$E$33:$E$776,СВЦЭМ!$A$33:$A$776,$A197,СВЦЭМ!$B$33:$B$776,T$176)+'СЕТ СН'!$F$15</f>
        <v>190.54290725000001</v>
      </c>
      <c r="U197" s="36">
        <f>SUMIFS(СВЦЭМ!$E$33:$E$776,СВЦЭМ!$A$33:$A$776,$A197,СВЦЭМ!$B$33:$B$776,U$176)+'СЕТ СН'!$F$15</f>
        <v>187.31308913000001</v>
      </c>
      <c r="V197" s="36">
        <f>SUMIFS(СВЦЭМ!$E$33:$E$776,СВЦЭМ!$A$33:$A$776,$A197,СВЦЭМ!$B$33:$B$776,V$176)+'СЕТ СН'!$F$15</f>
        <v>190.09210664</v>
      </c>
      <c r="W197" s="36">
        <f>SUMIFS(СВЦЭМ!$E$33:$E$776,СВЦЭМ!$A$33:$A$776,$A197,СВЦЭМ!$B$33:$B$776,W$176)+'СЕТ СН'!$F$15</f>
        <v>193.06116266999999</v>
      </c>
      <c r="X197" s="36">
        <f>SUMIFS(СВЦЭМ!$E$33:$E$776,СВЦЭМ!$A$33:$A$776,$A197,СВЦЭМ!$B$33:$B$776,X$176)+'СЕТ СН'!$F$15</f>
        <v>195.14464265999999</v>
      </c>
      <c r="Y197" s="36">
        <f>SUMIFS(СВЦЭМ!$E$33:$E$776,СВЦЭМ!$A$33:$A$776,$A197,СВЦЭМ!$B$33:$B$776,Y$176)+'СЕТ СН'!$F$15</f>
        <v>203.14280973000001</v>
      </c>
    </row>
    <row r="198" spans="1:25" ht="15.75" x14ac:dyDescent="0.2">
      <c r="A198" s="35">
        <f t="shared" si="5"/>
        <v>43518</v>
      </c>
      <c r="B198" s="36">
        <f>SUMIFS(СВЦЭМ!$E$33:$E$776,СВЦЭМ!$A$33:$A$776,$A198,СВЦЭМ!$B$33:$B$776,B$176)+'СЕТ СН'!$F$15</f>
        <v>205.78050974000001</v>
      </c>
      <c r="C198" s="36">
        <f>SUMIFS(СВЦЭМ!$E$33:$E$776,СВЦЭМ!$A$33:$A$776,$A198,СВЦЭМ!$B$33:$B$776,C$176)+'СЕТ СН'!$F$15</f>
        <v>207.35589077</v>
      </c>
      <c r="D198" s="36">
        <f>SUMIFS(СВЦЭМ!$E$33:$E$776,СВЦЭМ!$A$33:$A$776,$A198,СВЦЭМ!$B$33:$B$776,D$176)+'СЕТ СН'!$F$15</f>
        <v>206.69127644</v>
      </c>
      <c r="E198" s="36">
        <f>SUMIFS(СВЦЭМ!$E$33:$E$776,СВЦЭМ!$A$33:$A$776,$A198,СВЦЭМ!$B$33:$B$776,E$176)+'СЕТ СН'!$F$15</f>
        <v>205.97759285000001</v>
      </c>
      <c r="F198" s="36">
        <f>SUMIFS(СВЦЭМ!$E$33:$E$776,СВЦЭМ!$A$33:$A$776,$A198,СВЦЭМ!$B$33:$B$776,F$176)+'СЕТ СН'!$F$15</f>
        <v>205.59757572999999</v>
      </c>
      <c r="G198" s="36">
        <f>SUMIFS(СВЦЭМ!$E$33:$E$776,СВЦЭМ!$A$33:$A$776,$A198,СВЦЭМ!$B$33:$B$776,G$176)+'СЕТ СН'!$F$15</f>
        <v>206.40112891999999</v>
      </c>
      <c r="H198" s="36">
        <f>SUMIFS(СВЦЭМ!$E$33:$E$776,СВЦЭМ!$A$33:$A$776,$A198,СВЦЭМ!$B$33:$B$776,H$176)+'СЕТ СН'!$F$15</f>
        <v>206.88790111</v>
      </c>
      <c r="I198" s="36">
        <f>SUMIFS(СВЦЭМ!$E$33:$E$776,СВЦЭМ!$A$33:$A$776,$A198,СВЦЭМ!$B$33:$B$776,I$176)+'СЕТ СН'!$F$15</f>
        <v>204.43743506000001</v>
      </c>
      <c r="J198" s="36">
        <f>SUMIFS(СВЦЭМ!$E$33:$E$776,СВЦЭМ!$A$33:$A$776,$A198,СВЦЭМ!$B$33:$B$776,J$176)+'СЕТ СН'!$F$15</f>
        <v>202.49552238999999</v>
      </c>
      <c r="K198" s="36">
        <f>SUMIFS(СВЦЭМ!$E$33:$E$776,СВЦЭМ!$A$33:$A$776,$A198,СВЦЭМ!$B$33:$B$776,K$176)+'СЕТ СН'!$F$15</f>
        <v>205.82086404</v>
      </c>
      <c r="L198" s="36">
        <f>SUMIFS(СВЦЭМ!$E$33:$E$776,СВЦЭМ!$A$33:$A$776,$A198,СВЦЭМ!$B$33:$B$776,L$176)+'СЕТ СН'!$F$15</f>
        <v>209.09233377999999</v>
      </c>
      <c r="M198" s="36">
        <f>SUMIFS(СВЦЭМ!$E$33:$E$776,СВЦЭМ!$A$33:$A$776,$A198,СВЦЭМ!$B$33:$B$776,M$176)+'СЕТ СН'!$F$15</f>
        <v>209.53348892</v>
      </c>
      <c r="N198" s="36">
        <f>SUMIFS(СВЦЭМ!$E$33:$E$776,СВЦЭМ!$A$33:$A$776,$A198,СВЦЭМ!$B$33:$B$776,N$176)+'СЕТ СН'!$F$15</f>
        <v>202.88152762000001</v>
      </c>
      <c r="O198" s="36">
        <f>SUMIFS(СВЦЭМ!$E$33:$E$776,СВЦЭМ!$A$33:$A$776,$A198,СВЦЭМ!$B$33:$B$776,O$176)+'СЕТ СН'!$F$15</f>
        <v>195.64944783000001</v>
      </c>
      <c r="P198" s="36">
        <f>SUMIFS(СВЦЭМ!$E$33:$E$776,СВЦЭМ!$A$33:$A$776,$A198,СВЦЭМ!$B$33:$B$776,P$176)+'СЕТ СН'!$F$15</f>
        <v>197.69312184</v>
      </c>
      <c r="Q198" s="36">
        <f>SUMIFS(СВЦЭМ!$E$33:$E$776,СВЦЭМ!$A$33:$A$776,$A198,СВЦЭМ!$B$33:$B$776,Q$176)+'СЕТ СН'!$F$15</f>
        <v>198.46375401</v>
      </c>
      <c r="R198" s="36">
        <f>SUMIFS(СВЦЭМ!$E$33:$E$776,СВЦЭМ!$A$33:$A$776,$A198,СВЦЭМ!$B$33:$B$776,R$176)+'СЕТ СН'!$F$15</f>
        <v>200.50986282</v>
      </c>
      <c r="S198" s="36">
        <f>SUMIFS(СВЦЭМ!$E$33:$E$776,СВЦЭМ!$A$33:$A$776,$A198,СВЦЭМ!$B$33:$B$776,S$176)+'СЕТ СН'!$F$15</f>
        <v>200.43283178999999</v>
      </c>
      <c r="T198" s="36">
        <f>SUMIFS(СВЦЭМ!$E$33:$E$776,СВЦЭМ!$A$33:$A$776,$A198,СВЦЭМ!$B$33:$B$776,T$176)+'СЕТ СН'!$F$15</f>
        <v>193.14096441000001</v>
      </c>
      <c r="U198" s="36">
        <f>SUMIFS(СВЦЭМ!$E$33:$E$776,СВЦЭМ!$A$33:$A$776,$A198,СВЦЭМ!$B$33:$B$776,U$176)+'СЕТ СН'!$F$15</f>
        <v>190.08192534</v>
      </c>
      <c r="V198" s="36">
        <f>SUMIFS(СВЦЭМ!$E$33:$E$776,СВЦЭМ!$A$33:$A$776,$A198,СВЦЭМ!$B$33:$B$776,V$176)+'СЕТ СН'!$F$15</f>
        <v>188.60338013000001</v>
      </c>
      <c r="W198" s="36">
        <f>SUMIFS(СВЦЭМ!$E$33:$E$776,СВЦЭМ!$A$33:$A$776,$A198,СВЦЭМ!$B$33:$B$776,W$176)+'СЕТ СН'!$F$15</f>
        <v>191.73503306999999</v>
      </c>
      <c r="X198" s="36">
        <f>SUMIFS(СВЦЭМ!$E$33:$E$776,СВЦЭМ!$A$33:$A$776,$A198,СВЦЭМ!$B$33:$B$776,X$176)+'СЕТ СН'!$F$15</f>
        <v>196.02564717000001</v>
      </c>
      <c r="Y198" s="36">
        <f>SUMIFS(СВЦЭМ!$E$33:$E$776,СВЦЭМ!$A$33:$A$776,$A198,СВЦЭМ!$B$33:$B$776,Y$176)+'СЕТ СН'!$F$15</f>
        <v>203.42884398000001</v>
      </c>
    </row>
    <row r="199" spans="1:25" ht="15.75" x14ac:dyDescent="0.2">
      <c r="A199" s="35">
        <f t="shared" si="5"/>
        <v>43519</v>
      </c>
      <c r="B199" s="36">
        <f>SUMIFS(СВЦЭМ!$E$33:$E$776,СВЦЭМ!$A$33:$A$776,$A199,СВЦЭМ!$B$33:$B$776,B$176)+'СЕТ СН'!$F$15</f>
        <v>206.36094399999999</v>
      </c>
      <c r="C199" s="36">
        <f>SUMIFS(СВЦЭМ!$E$33:$E$776,СВЦЭМ!$A$33:$A$776,$A199,СВЦЭМ!$B$33:$B$776,C$176)+'СЕТ СН'!$F$15</f>
        <v>207.14782076</v>
      </c>
      <c r="D199" s="36">
        <f>SUMIFS(СВЦЭМ!$E$33:$E$776,СВЦЭМ!$A$33:$A$776,$A199,СВЦЭМ!$B$33:$B$776,D$176)+'СЕТ СН'!$F$15</f>
        <v>205.42771076</v>
      </c>
      <c r="E199" s="36">
        <f>SUMIFS(СВЦЭМ!$E$33:$E$776,СВЦЭМ!$A$33:$A$776,$A199,СВЦЭМ!$B$33:$B$776,E$176)+'СЕТ СН'!$F$15</f>
        <v>205.22325207</v>
      </c>
      <c r="F199" s="36">
        <f>SUMIFS(СВЦЭМ!$E$33:$E$776,СВЦЭМ!$A$33:$A$776,$A199,СВЦЭМ!$B$33:$B$776,F$176)+'СЕТ СН'!$F$15</f>
        <v>205.048597</v>
      </c>
      <c r="G199" s="36">
        <f>SUMIFS(СВЦЭМ!$E$33:$E$776,СВЦЭМ!$A$33:$A$776,$A199,СВЦЭМ!$B$33:$B$776,G$176)+'СЕТ СН'!$F$15</f>
        <v>204.86445065999999</v>
      </c>
      <c r="H199" s="36">
        <f>SUMIFS(СВЦЭМ!$E$33:$E$776,СВЦЭМ!$A$33:$A$776,$A199,СВЦЭМ!$B$33:$B$776,H$176)+'СЕТ СН'!$F$15</f>
        <v>208.41800465</v>
      </c>
      <c r="I199" s="36">
        <f>SUMIFS(СВЦЭМ!$E$33:$E$776,СВЦЭМ!$A$33:$A$776,$A199,СВЦЭМ!$B$33:$B$776,I$176)+'СЕТ СН'!$F$15</f>
        <v>205.44927000999999</v>
      </c>
      <c r="J199" s="36">
        <f>SUMIFS(СВЦЭМ!$E$33:$E$776,СВЦЭМ!$A$33:$A$776,$A199,СВЦЭМ!$B$33:$B$776,J$176)+'СЕТ СН'!$F$15</f>
        <v>201.07105756999999</v>
      </c>
      <c r="K199" s="36">
        <f>SUMIFS(СВЦЭМ!$E$33:$E$776,СВЦЭМ!$A$33:$A$776,$A199,СВЦЭМ!$B$33:$B$776,K$176)+'СЕТ СН'!$F$15</f>
        <v>196.36446418</v>
      </c>
      <c r="L199" s="36">
        <f>SUMIFS(СВЦЭМ!$E$33:$E$776,СВЦЭМ!$A$33:$A$776,$A199,СВЦЭМ!$B$33:$B$776,L$176)+'СЕТ СН'!$F$15</f>
        <v>197.28808125</v>
      </c>
      <c r="M199" s="36">
        <f>SUMIFS(СВЦЭМ!$E$33:$E$776,СВЦЭМ!$A$33:$A$776,$A199,СВЦЭМ!$B$33:$B$776,M$176)+'СЕТ СН'!$F$15</f>
        <v>199.58182074000001</v>
      </c>
      <c r="N199" s="36">
        <f>SUMIFS(СВЦЭМ!$E$33:$E$776,СВЦЭМ!$A$33:$A$776,$A199,СВЦЭМ!$B$33:$B$776,N$176)+'СЕТ СН'!$F$15</f>
        <v>201.54630444</v>
      </c>
      <c r="O199" s="36">
        <f>SUMIFS(СВЦЭМ!$E$33:$E$776,СВЦЭМ!$A$33:$A$776,$A199,СВЦЭМ!$B$33:$B$776,O$176)+'СЕТ СН'!$F$15</f>
        <v>196.76990208000001</v>
      </c>
      <c r="P199" s="36">
        <f>SUMIFS(СВЦЭМ!$E$33:$E$776,СВЦЭМ!$A$33:$A$776,$A199,СВЦЭМ!$B$33:$B$776,P$176)+'СЕТ СН'!$F$15</f>
        <v>198.45005422</v>
      </c>
      <c r="Q199" s="36">
        <f>SUMIFS(СВЦЭМ!$E$33:$E$776,СВЦЭМ!$A$33:$A$776,$A199,СВЦЭМ!$B$33:$B$776,Q$176)+'СЕТ СН'!$F$15</f>
        <v>200.54094161</v>
      </c>
      <c r="R199" s="36">
        <f>SUMIFS(СВЦЭМ!$E$33:$E$776,СВЦЭМ!$A$33:$A$776,$A199,СВЦЭМ!$B$33:$B$776,R$176)+'СЕТ СН'!$F$15</f>
        <v>202.47370620000001</v>
      </c>
      <c r="S199" s="36">
        <f>SUMIFS(СВЦЭМ!$E$33:$E$776,СВЦЭМ!$A$33:$A$776,$A199,СВЦЭМ!$B$33:$B$776,S$176)+'СЕТ СН'!$F$15</f>
        <v>202.06367387</v>
      </c>
      <c r="T199" s="36">
        <f>SUMIFS(СВЦЭМ!$E$33:$E$776,СВЦЭМ!$A$33:$A$776,$A199,СВЦЭМ!$B$33:$B$776,T$176)+'СЕТ СН'!$F$15</f>
        <v>197.07203188</v>
      </c>
      <c r="U199" s="36">
        <f>SUMIFS(СВЦЭМ!$E$33:$E$776,СВЦЭМ!$A$33:$A$776,$A199,СВЦЭМ!$B$33:$B$776,U$176)+'СЕТ СН'!$F$15</f>
        <v>190.05288945000001</v>
      </c>
      <c r="V199" s="36">
        <f>SUMIFS(СВЦЭМ!$E$33:$E$776,СВЦЭМ!$A$33:$A$776,$A199,СВЦЭМ!$B$33:$B$776,V$176)+'СЕТ СН'!$F$15</f>
        <v>188.96303293</v>
      </c>
      <c r="W199" s="36">
        <f>SUMIFS(СВЦЭМ!$E$33:$E$776,СВЦЭМ!$A$33:$A$776,$A199,СВЦЭМ!$B$33:$B$776,W$176)+'СЕТ СН'!$F$15</f>
        <v>189.48310239</v>
      </c>
      <c r="X199" s="36">
        <f>SUMIFS(СВЦЭМ!$E$33:$E$776,СВЦЭМ!$A$33:$A$776,$A199,СВЦЭМ!$B$33:$B$776,X$176)+'СЕТ СН'!$F$15</f>
        <v>190.91886364999999</v>
      </c>
      <c r="Y199" s="36">
        <f>SUMIFS(СВЦЭМ!$E$33:$E$776,СВЦЭМ!$A$33:$A$776,$A199,СВЦЭМ!$B$33:$B$776,Y$176)+'СЕТ СН'!$F$15</f>
        <v>200.65631035000001</v>
      </c>
    </row>
    <row r="200" spans="1:25" ht="15.75" x14ac:dyDescent="0.2">
      <c r="A200" s="35">
        <f t="shared" si="5"/>
        <v>43520</v>
      </c>
      <c r="B200" s="36">
        <f>SUMIFS(СВЦЭМ!$E$33:$E$776,СВЦЭМ!$A$33:$A$776,$A200,СВЦЭМ!$B$33:$B$776,B$176)+'СЕТ СН'!$F$15</f>
        <v>209.49723552</v>
      </c>
      <c r="C200" s="36">
        <f>SUMIFS(СВЦЭМ!$E$33:$E$776,СВЦЭМ!$A$33:$A$776,$A200,СВЦЭМ!$B$33:$B$776,C$176)+'СЕТ СН'!$F$15</f>
        <v>214.46799899000001</v>
      </c>
      <c r="D200" s="36">
        <f>SUMIFS(СВЦЭМ!$E$33:$E$776,СВЦЭМ!$A$33:$A$776,$A200,СВЦЭМ!$B$33:$B$776,D$176)+'СЕТ СН'!$F$15</f>
        <v>217.87669935</v>
      </c>
      <c r="E200" s="36">
        <f>SUMIFS(СВЦЭМ!$E$33:$E$776,СВЦЭМ!$A$33:$A$776,$A200,СВЦЭМ!$B$33:$B$776,E$176)+'СЕТ СН'!$F$15</f>
        <v>220.60090048000001</v>
      </c>
      <c r="F200" s="36">
        <f>SUMIFS(СВЦЭМ!$E$33:$E$776,СВЦЭМ!$A$33:$A$776,$A200,СВЦЭМ!$B$33:$B$776,F$176)+'СЕТ СН'!$F$15</f>
        <v>222.61650073000001</v>
      </c>
      <c r="G200" s="36">
        <f>SUMIFS(СВЦЭМ!$E$33:$E$776,СВЦЭМ!$A$33:$A$776,$A200,СВЦЭМ!$B$33:$B$776,G$176)+'СЕТ СН'!$F$15</f>
        <v>222.03299168000001</v>
      </c>
      <c r="H200" s="36">
        <f>SUMIFS(СВЦЭМ!$E$33:$E$776,СВЦЭМ!$A$33:$A$776,$A200,СВЦЭМ!$B$33:$B$776,H$176)+'СЕТ СН'!$F$15</f>
        <v>218.99766826999999</v>
      </c>
      <c r="I200" s="36">
        <f>SUMIFS(СВЦЭМ!$E$33:$E$776,СВЦЭМ!$A$33:$A$776,$A200,СВЦЭМ!$B$33:$B$776,I$176)+'СЕТ СН'!$F$15</f>
        <v>215.66792826</v>
      </c>
      <c r="J200" s="36">
        <f>SUMIFS(СВЦЭМ!$E$33:$E$776,СВЦЭМ!$A$33:$A$776,$A200,СВЦЭМ!$B$33:$B$776,J$176)+'СЕТ СН'!$F$15</f>
        <v>203.33543151999999</v>
      </c>
      <c r="K200" s="36">
        <f>SUMIFS(СВЦЭМ!$E$33:$E$776,СВЦЭМ!$A$33:$A$776,$A200,СВЦЭМ!$B$33:$B$776,K$176)+'СЕТ СН'!$F$15</f>
        <v>195.39020864</v>
      </c>
      <c r="L200" s="36">
        <f>SUMIFS(СВЦЭМ!$E$33:$E$776,СВЦЭМ!$A$33:$A$776,$A200,СВЦЭМ!$B$33:$B$776,L$176)+'СЕТ СН'!$F$15</f>
        <v>193.73851816000001</v>
      </c>
      <c r="M200" s="36">
        <f>SUMIFS(СВЦЭМ!$E$33:$E$776,СВЦЭМ!$A$33:$A$776,$A200,СВЦЭМ!$B$33:$B$776,M$176)+'СЕТ СН'!$F$15</f>
        <v>193.85471337999999</v>
      </c>
      <c r="N200" s="36">
        <f>SUMIFS(СВЦЭМ!$E$33:$E$776,СВЦЭМ!$A$33:$A$776,$A200,СВЦЭМ!$B$33:$B$776,N$176)+'СЕТ СН'!$F$15</f>
        <v>192.99054670999999</v>
      </c>
      <c r="O200" s="36">
        <f>SUMIFS(СВЦЭМ!$E$33:$E$776,СВЦЭМ!$A$33:$A$776,$A200,СВЦЭМ!$B$33:$B$776,O$176)+'СЕТ СН'!$F$15</f>
        <v>188.49836629999999</v>
      </c>
      <c r="P200" s="36">
        <f>SUMIFS(СВЦЭМ!$E$33:$E$776,СВЦЭМ!$A$33:$A$776,$A200,СВЦЭМ!$B$33:$B$776,P$176)+'СЕТ СН'!$F$15</f>
        <v>190.05634008999999</v>
      </c>
      <c r="Q200" s="36">
        <f>SUMIFS(СВЦЭМ!$E$33:$E$776,СВЦЭМ!$A$33:$A$776,$A200,СВЦЭМ!$B$33:$B$776,Q$176)+'СЕТ СН'!$F$15</f>
        <v>191.49012278000001</v>
      </c>
      <c r="R200" s="36">
        <f>SUMIFS(СВЦЭМ!$E$33:$E$776,СВЦЭМ!$A$33:$A$776,$A200,СВЦЭМ!$B$33:$B$776,R$176)+'СЕТ СН'!$F$15</f>
        <v>191.97748289</v>
      </c>
      <c r="S200" s="36">
        <f>SUMIFS(СВЦЭМ!$E$33:$E$776,СВЦЭМ!$A$33:$A$776,$A200,СВЦЭМ!$B$33:$B$776,S$176)+'СЕТ СН'!$F$15</f>
        <v>190.51579475</v>
      </c>
      <c r="T200" s="36">
        <f>SUMIFS(СВЦЭМ!$E$33:$E$776,СВЦЭМ!$A$33:$A$776,$A200,СВЦЭМ!$B$33:$B$776,T$176)+'СЕТ СН'!$F$15</f>
        <v>184.65761551</v>
      </c>
      <c r="U200" s="36">
        <f>SUMIFS(СВЦЭМ!$E$33:$E$776,СВЦЭМ!$A$33:$A$776,$A200,СВЦЭМ!$B$33:$B$776,U$176)+'СЕТ СН'!$F$15</f>
        <v>175.36009067000001</v>
      </c>
      <c r="V200" s="36">
        <f>SUMIFS(СВЦЭМ!$E$33:$E$776,СВЦЭМ!$A$33:$A$776,$A200,СВЦЭМ!$B$33:$B$776,V$176)+'СЕТ СН'!$F$15</f>
        <v>174.81059988000001</v>
      </c>
      <c r="W200" s="36">
        <f>SUMIFS(СВЦЭМ!$E$33:$E$776,СВЦЭМ!$A$33:$A$776,$A200,СВЦЭМ!$B$33:$B$776,W$176)+'СЕТ СН'!$F$15</f>
        <v>177.70683847000001</v>
      </c>
      <c r="X200" s="36">
        <f>SUMIFS(СВЦЭМ!$E$33:$E$776,СВЦЭМ!$A$33:$A$776,$A200,СВЦЭМ!$B$33:$B$776,X$176)+'СЕТ СН'!$F$15</f>
        <v>182.12260975000001</v>
      </c>
      <c r="Y200" s="36">
        <f>SUMIFS(СВЦЭМ!$E$33:$E$776,СВЦЭМ!$A$33:$A$776,$A200,СВЦЭМ!$B$33:$B$776,Y$176)+'СЕТ СН'!$F$15</f>
        <v>196.96770336</v>
      </c>
    </row>
    <row r="201" spans="1:25" ht="15.75" x14ac:dyDescent="0.2">
      <c r="A201" s="35">
        <f t="shared" si="5"/>
        <v>43521</v>
      </c>
      <c r="B201" s="36">
        <f>SUMIFS(СВЦЭМ!$E$33:$E$776,СВЦЭМ!$A$33:$A$776,$A201,СВЦЭМ!$B$33:$B$776,B$176)+'СЕТ СН'!$F$15</f>
        <v>204.94462371</v>
      </c>
      <c r="C201" s="36">
        <f>SUMIFS(СВЦЭМ!$E$33:$E$776,СВЦЭМ!$A$33:$A$776,$A201,СВЦЭМ!$B$33:$B$776,C$176)+'СЕТ СН'!$F$15</f>
        <v>207.65220547000001</v>
      </c>
      <c r="D201" s="36">
        <f>SUMIFS(СВЦЭМ!$E$33:$E$776,СВЦЭМ!$A$33:$A$776,$A201,СВЦЭМ!$B$33:$B$776,D$176)+'СЕТ СН'!$F$15</f>
        <v>206.89918979000001</v>
      </c>
      <c r="E201" s="36">
        <f>SUMIFS(СВЦЭМ!$E$33:$E$776,СВЦЭМ!$A$33:$A$776,$A201,СВЦЭМ!$B$33:$B$776,E$176)+'СЕТ СН'!$F$15</f>
        <v>207.57745416</v>
      </c>
      <c r="F201" s="36">
        <f>SUMIFS(СВЦЭМ!$E$33:$E$776,СВЦЭМ!$A$33:$A$776,$A201,СВЦЭМ!$B$33:$B$776,F$176)+'СЕТ СН'!$F$15</f>
        <v>207.59632715999999</v>
      </c>
      <c r="G201" s="36">
        <f>SUMIFS(СВЦЭМ!$E$33:$E$776,СВЦЭМ!$A$33:$A$776,$A201,СВЦЭМ!$B$33:$B$776,G$176)+'СЕТ СН'!$F$15</f>
        <v>209.02766170999999</v>
      </c>
      <c r="H201" s="36">
        <f>SUMIFS(СВЦЭМ!$E$33:$E$776,СВЦЭМ!$A$33:$A$776,$A201,СВЦЭМ!$B$33:$B$776,H$176)+'СЕТ СН'!$F$15</f>
        <v>211.77510275</v>
      </c>
      <c r="I201" s="36">
        <f>SUMIFS(СВЦЭМ!$E$33:$E$776,СВЦЭМ!$A$33:$A$776,$A201,СВЦЭМ!$B$33:$B$776,I$176)+'СЕТ СН'!$F$15</f>
        <v>206.74970038000001</v>
      </c>
      <c r="J201" s="36">
        <f>SUMIFS(СВЦЭМ!$E$33:$E$776,СВЦЭМ!$A$33:$A$776,$A201,СВЦЭМ!$B$33:$B$776,J$176)+'СЕТ СН'!$F$15</f>
        <v>200.92584349000001</v>
      </c>
      <c r="K201" s="36">
        <f>SUMIFS(СВЦЭМ!$E$33:$E$776,СВЦЭМ!$A$33:$A$776,$A201,СВЦЭМ!$B$33:$B$776,K$176)+'СЕТ СН'!$F$15</f>
        <v>196.15362933</v>
      </c>
      <c r="L201" s="36">
        <f>SUMIFS(СВЦЭМ!$E$33:$E$776,СВЦЭМ!$A$33:$A$776,$A201,СВЦЭМ!$B$33:$B$776,L$176)+'СЕТ СН'!$F$15</f>
        <v>196.89240623000001</v>
      </c>
      <c r="M201" s="36">
        <f>SUMIFS(СВЦЭМ!$E$33:$E$776,СВЦЭМ!$A$33:$A$776,$A201,СВЦЭМ!$B$33:$B$776,M$176)+'СЕТ СН'!$F$15</f>
        <v>201.3113094</v>
      </c>
      <c r="N201" s="36">
        <f>SUMIFS(СВЦЭМ!$E$33:$E$776,СВЦЭМ!$A$33:$A$776,$A201,СВЦЭМ!$B$33:$B$776,N$176)+'СЕТ СН'!$F$15</f>
        <v>202.61093002000001</v>
      </c>
      <c r="O201" s="36">
        <f>SUMIFS(СВЦЭМ!$E$33:$E$776,СВЦЭМ!$A$33:$A$776,$A201,СВЦЭМ!$B$33:$B$776,O$176)+'СЕТ СН'!$F$15</f>
        <v>200.34886062000001</v>
      </c>
      <c r="P201" s="36">
        <f>SUMIFS(СВЦЭМ!$E$33:$E$776,СВЦЭМ!$A$33:$A$776,$A201,СВЦЭМ!$B$33:$B$776,P$176)+'СЕТ СН'!$F$15</f>
        <v>201.93362497000001</v>
      </c>
      <c r="Q201" s="36">
        <f>SUMIFS(СВЦЭМ!$E$33:$E$776,СВЦЭМ!$A$33:$A$776,$A201,СВЦЭМ!$B$33:$B$776,Q$176)+'СЕТ СН'!$F$15</f>
        <v>204.135786</v>
      </c>
      <c r="R201" s="36">
        <f>SUMIFS(СВЦЭМ!$E$33:$E$776,СВЦЭМ!$A$33:$A$776,$A201,СВЦЭМ!$B$33:$B$776,R$176)+'СЕТ СН'!$F$15</f>
        <v>204.4877965</v>
      </c>
      <c r="S201" s="36">
        <f>SUMIFS(СВЦЭМ!$E$33:$E$776,СВЦЭМ!$A$33:$A$776,$A201,СВЦЭМ!$B$33:$B$776,S$176)+'СЕТ СН'!$F$15</f>
        <v>204.5107908</v>
      </c>
      <c r="T201" s="36">
        <f>SUMIFS(СВЦЭМ!$E$33:$E$776,СВЦЭМ!$A$33:$A$776,$A201,СВЦЭМ!$B$33:$B$776,T$176)+'СЕТ СН'!$F$15</f>
        <v>194.08264195999999</v>
      </c>
      <c r="U201" s="36">
        <f>SUMIFS(СВЦЭМ!$E$33:$E$776,СВЦЭМ!$A$33:$A$776,$A201,СВЦЭМ!$B$33:$B$776,U$176)+'СЕТ СН'!$F$15</f>
        <v>186.07811674000001</v>
      </c>
      <c r="V201" s="36">
        <f>SUMIFS(СВЦЭМ!$E$33:$E$776,СВЦЭМ!$A$33:$A$776,$A201,СВЦЭМ!$B$33:$B$776,V$176)+'СЕТ СН'!$F$15</f>
        <v>185.44742633999999</v>
      </c>
      <c r="W201" s="36">
        <f>SUMIFS(СВЦЭМ!$E$33:$E$776,СВЦЭМ!$A$33:$A$776,$A201,СВЦЭМ!$B$33:$B$776,W$176)+'СЕТ СН'!$F$15</f>
        <v>187.96163081</v>
      </c>
      <c r="X201" s="36">
        <f>SUMIFS(СВЦЭМ!$E$33:$E$776,СВЦЭМ!$A$33:$A$776,$A201,СВЦЭМ!$B$33:$B$776,X$176)+'СЕТ СН'!$F$15</f>
        <v>192.43500961999999</v>
      </c>
      <c r="Y201" s="36">
        <f>SUMIFS(СВЦЭМ!$E$33:$E$776,СВЦЭМ!$A$33:$A$776,$A201,СВЦЭМ!$B$33:$B$776,Y$176)+'СЕТ СН'!$F$15</f>
        <v>201.11710926000001</v>
      </c>
    </row>
    <row r="202" spans="1:25" ht="15.75" x14ac:dyDescent="0.2">
      <c r="A202" s="35">
        <f t="shared" si="5"/>
        <v>43522</v>
      </c>
      <c r="B202" s="36">
        <f>SUMIFS(СВЦЭМ!$E$33:$E$776,СВЦЭМ!$A$33:$A$776,$A202,СВЦЭМ!$B$33:$B$776,B$176)+'СЕТ СН'!$F$15</f>
        <v>206.75442454</v>
      </c>
      <c r="C202" s="36">
        <f>SUMIFS(СВЦЭМ!$E$33:$E$776,СВЦЭМ!$A$33:$A$776,$A202,СВЦЭМ!$B$33:$B$776,C$176)+'СЕТ СН'!$F$15</f>
        <v>207.37300707</v>
      </c>
      <c r="D202" s="36">
        <f>SUMIFS(СВЦЭМ!$E$33:$E$776,СВЦЭМ!$A$33:$A$776,$A202,СВЦЭМ!$B$33:$B$776,D$176)+'СЕТ СН'!$F$15</f>
        <v>205.94305467000001</v>
      </c>
      <c r="E202" s="36">
        <f>SUMIFS(СВЦЭМ!$E$33:$E$776,СВЦЭМ!$A$33:$A$776,$A202,СВЦЭМ!$B$33:$B$776,E$176)+'СЕТ СН'!$F$15</f>
        <v>206.05184338999999</v>
      </c>
      <c r="F202" s="36">
        <f>SUMIFS(СВЦЭМ!$E$33:$E$776,СВЦЭМ!$A$33:$A$776,$A202,СВЦЭМ!$B$33:$B$776,F$176)+'СЕТ СН'!$F$15</f>
        <v>205.70613996</v>
      </c>
      <c r="G202" s="36">
        <f>SUMIFS(СВЦЭМ!$E$33:$E$776,СВЦЭМ!$A$33:$A$776,$A202,СВЦЭМ!$B$33:$B$776,G$176)+'СЕТ СН'!$F$15</f>
        <v>207.35607236999999</v>
      </c>
      <c r="H202" s="36">
        <f>SUMIFS(СВЦЭМ!$E$33:$E$776,СВЦЭМ!$A$33:$A$776,$A202,СВЦЭМ!$B$33:$B$776,H$176)+'СЕТ СН'!$F$15</f>
        <v>206.96394998</v>
      </c>
      <c r="I202" s="36">
        <f>SUMIFS(СВЦЭМ!$E$33:$E$776,СВЦЭМ!$A$33:$A$776,$A202,СВЦЭМ!$B$33:$B$776,I$176)+'СЕТ СН'!$F$15</f>
        <v>200.50351216999999</v>
      </c>
      <c r="J202" s="36">
        <f>SUMIFS(СВЦЭМ!$E$33:$E$776,СВЦЭМ!$A$33:$A$776,$A202,СВЦЭМ!$B$33:$B$776,J$176)+'СЕТ СН'!$F$15</f>
        <v>196.15245128000001</v>
      </c>
      <c r="K202" s="36">
        <f>SUMIFS(СВЦЭМ!$E$33:$E$776,СВЦЭМ!$A$33:$A$776,$A202,СВЦЭМ!$B$33:$B$776,K$176)+'СЕТ СН'!$F$15</f>
        <v>195.47547728999999</v>
      </c>
      <c r="L202" s="36">
        <f>SUMIFS(СВЦЭМ!$E$33:$E$776,СВЦЭМ!$A$33:$A$776,$A202,СВЦЭМ!$B$33:$B$776,L$176)+'СЕТ СН'!$F$15</f>
        <v>198.36173926999999</v>
      </c>
      <c r="M202" s="36">
        <f>SUMIFS(СВЦЭМ!$E$33:$E$776,СВЦЭМ!$A$33:$A$776,$A202,СВЦЭМ!$B$33:$B$776,M$176)+'СЕТ СН'!$F$15</f>
        <v>201.84411147</v>
      </c>
      <c r="N202" s="36">
        <f>SUMIFS(СВЦЭМ!$E$33:$E$776,СВЦЭМ!$A$33:$A$776,$A202,СВЦЭМ!$B$33:$B$776,N$176)+'СЕТ СН'!$F$15</f>
        <v>198.14458536000001</v>
      </c>
      <c r="O202" s="36">
        <f>SUMIFS(СВЦЭМ!$E$33:$E$776,СВЦЭМ!$A$33:$A$776,$A202,СВЦЭМ!$B$33:$B$776,O$176)+'СЕТ СН'!$F$15</f>
        <v>191.48432172</v>
      </c>
      <c r="P202" s="36">
        <f>SUMIFS(СВЦЭМ!$E$33:$E$776,СВЦЭМ!$A$33:$A$776,$A202,СВЦЭМ!$B$33:$B$776,P$176)+'СЕТ СН'!$F$15</f>
        <v>192.33795193</v>
      </c>
      <c r="Q202" s="36">
        <f>SUMIFS(СВЦЭМ!$E$33:$E$776,СВЦЭМ!$A$33:$A$776,$A202,СВЦЭМ!$B$33:$B$776,Q$176)+'СЕТ СН'!$F$15</f>
        <v>194.98678641000001</v>
      </c>
      <c r="R202" s="36">
        <f>SUMIFS(СВЦЭМ!$E$33:$E$776,СВЦЭМ!$A$33:$A$776,$A202,СВЦЭМ!$B$33:$B$776,R$176)+'СЕТ СН'!$F$15</f>
        <v>198.42496212</v>
      </c>
      <c r="S202" s="36">
        <f>SUMIFS(СВЦЭМ!$E$33:$E$776,СВЦЭМ!$A$33:$A$776,$A202,СВЦЭМ!$B$33:$B$776,S$176)+'СЕТ СН'!$F$15</f>
        <v>202.10563998000001</v>
      </c>
      <c r="T202" s="36">
        <f>SUMIFS(СВЦЭМ!$E$33:$E$776,СВЦЭМ!$A$33:$A$776,$A202,СВЦЭМ!$B$33:$B$776,T$176)+'СЕТ СН'!$F$15</f>
        <v>193.10786671</v>
      </c>
      <c r="U202" s="36">
        <f>SUMIFS(СВЦЭМ!$E$33:$E$776,СВЦЭМ!$A$33:$A$776,$A202,СВЦЭМ!$B$33:$B$776,U$176)+'СЕТ СН'!$F$15</f>
        <v>184.88482988000001</v>
      </c>
      <c r="V202" s="36">
        <f>SUMIFS(СВЦЭМ!$E$33:$E$776,СВЦЭМ!$A$33:$A$776,$A202,СВЦЭМ!$B$33:$B$776,V$176)+'СЕТ СН'!$F$15</f>
        <v>184.16704229999999</v>
      </c>
      <c r="W202" s="36">
        <f>SUMIFS(СВЦЭМ!$E$33:$E$776,СВЦЭМ!$A$33:$A$776,$A202,СВЦЭМ!$B$33:$B$776,W$176)+'СЕТ СН'!$F$15</f>
        <v>186.80542075</v>
      </c>
      <c r="X202" s="36">
        <f>SUMIFS(СВЦЭМ!$E$33:$E$776,СВЦЭМ!$A$33:$A$776,$A202,СВЦЭМ!$B$33:$B$776,X$176)+'СЕТ СН'!$F$15</f>
        <v>190.70460650000001</v>
      </c>
      <c r="Y202" s="36">
        <f>SUMIFS(СВЦЭМ!$E$33:$E$776,СВЦЭМ!$A$33:$A$776,$A202,СВЦЭМ!$B$33:$B$776,Y$176)+'СЕТ СН'!$F$15</f>
        <v>199.71198576</v>
      </c>
    </row>
    <row r="203" spans="1:25" ht="15.75" x14ac:dyDescent="0.2">
      <c r="A203" s="35">
        <f t="shared" si="5"/>
        <v>43523</v>
      </c>
      <c r="B203" s="36">
        <f>SUMIFS(СВЦЭМ!$E$33:$E$776,СВЦЭМ!$A$33:$A$776,$A203,СВЦЭМ!$B$33:$B$776,B$176)+'СЕТ СН'!$F$15</f>
        <v>207.48149649999999</v>
      </c>
      <c r="C203" s="36">
        <f>SUMIFS(СВЦЭМ!$E$33:$E$776,СВЦЭМ!$A$33:$A$776,$A203,СВЦЭМ!$B$33:$B$776,C$176)+'СЕТ СН'!$F$15</f>
        <v>214.54814664</v>
      </c>
      <c r="D203" s="36">
        <f>SUMIFS(СВЦЭМ!$E$33:$E$776,СВЦЭМ!$A$33:$A$776,$A203,СВЦЭМ!$B$33:$B$776,D$176)+'СЕТ СН'!$F$15</f>
        <v>217.33465645000001</v>
      </c>
      <c r="E203" s="36">
        <f>SUMIFS(СВЦЭМ!$E$33:$E$776,СВЦЭМ!$A$33:$A$776,$A203,СВЦЭМ!$B$33:$B$776,E$176)+'СЕТ СН'!$F$15</f>
        <v>218.19459484000001</v>
      </c>
      <c r="F203" s="36">
        <f>SUMIFS(СВЦЭМ!$E$33:$E$776,СВЦЭМ!$A$33:$A$776,$A203,СВЦЭМ!$B$33:$B$776,F$176)+'СЕТ СН'!$F$15</f>
        <v>216.88852505</v>
      </c>
      <c r="G203" s="36">
        <f>SUMIFS(СВЦЭМ!$E$33:$E$776,СВЦЭМ!$A$33:$A$776,$A203,СВЦЭМ!$B$33:$B$776,G$176)+'СЕТ СН'!$F$15</f>
        <v>212.17844378999999</v>
      </c>
      <c r="H203" s="36">
        <f>SUMIFS(СВЦЭМ!$E$33:$E$776,СВЦЭМ!$A$33:$A$776,$A203,СВЦЭМ!$B$33:$B$776,H$176)+'СЕТ СН'!$F$15</f>
        <v>203.57225149000001</v>
      </c>
      <c r="I203" s="36">
        <f>SUMIFS(СВЦЭМ!$E$33:$E$776,СВЦЭМ!$A$33:$A$776,$A203,СВЦЭМ!$B$33:$B$776,I$176)+'СЕТ СН'!$F$15</f>
        <v>198.04891936000001</v>
      </c>
      <c r="J203" s="36">
        <f>SUMIFS(СВЦЭМ!$E$33:$E$776,СВЦЭМ!$A$33:$A$776,$A203,СВЦЭМ!$B$33:$B$776,J$176)+'СЕТ СН'!$F$15</f>
        <v>194.94561487000001</v>
      </c>
      <c r="K203" s="36">
        <f>SUMIFS(СВЦЭМ!$E$33:$E$776,СВЦЭМ!$A$33:$A$776,$A203,СВЦЭМ!$B$33:$B$776,K$176)+'СЕТ СН'!$F$15</f>
        <v>195.61735196999999</v>
      </c>
      <c r="L203" s="36">
        <f>SUMIFS(СВЦЭМ!$E$33:$E$776,СВЦЭМ!$A$33:$A$776,$A203,СВЦЭМ!$B$33:$B$776,L$176)+'СЕТ СН'!$F$15</f>
        <v>196.28887717000001</v>
      </c>
      <c r="M203" s="36">
        <f>SUMIFS(СВЦЭМ!$E$33:$E$776,СВЦЭМ!$A$33:$A$776,$A203,СВЦЭМ!$B$33:$B$776,M$176)+'СЕТ СН'!$F$15</f>
        <v>198.90017184000001</v>
      </c>
      <c r="N203" s="36">
        <f>SUMIFS(СВЦЭМ!$E$33:$E$776,СВЦЭМ!$A$33:$A$776,$A203,СВЦЭМ!$B$33:$B$776,N$176)+'СЕТ СН'!$F$15</f>
        <v>198.43533341</v>
      </c>
      <c r="O203" s="36">
        <f>SUMIFS(СВЦЭМ!$E$33:$E$776,СВЦЭМ!$A$33:$A$776,$A203,СВЦЭМ!$B$33:$B$776,O$176)+'СЕТ СН'!$F$15</f>
        <v>188.24514995000001</v>
      </c>
      <c r="P203" s="36">
        <f>SUMIFS(СВЦЭМ!$E$33:$E$776,СВЦЭМ!$A$33:$A$776,$A203,СВЦЭМ!$B$33:$B$776,P$176)+'СЕТ СН'!$F$15</f>
        <v>188.75477488999999</v>
      </c>
      <c r="Q203" s="36">
        <f>SUMIFS(СВЦЭМ!$E$33:$E$776,СВЦЭМ!$A$33:$A$776,$A203,СВЦЭМ!$B$33:$B$776,Q$176)+'СЕТ СН'!$F$15</f>
        <v>190.29707819999999</v>
      </c>
      <c r="R203" s="36">
        <f>SUMIFS(СВЦЭМ!$E$33:$E$776,СВЦЭМ!$A$33:$A$776,$A203,СВЦЭМ!$B$33:$B$776,R$176)+'СЕТ СН'!$F$15</f>
        <v>188.76198948000001</v>
      </c>
      <c r="S203" s="36">
        <f>SUMIFS(СВЦЭМ!$E$33:$E$776,СВЦЭМ!$A$33:$A$776,$A203,СВЦЭМ!$B$33:$B$776,S$176)+'СЕТ СН'!$F$15</f>
        <v>188.83053788999999</v>
      </c>
      <c r="T203" s="36">
        <f>SUMIFS(СВЦЭМ!$E$33:$E$776,СВЦЭМ!$A$33:$A$776,$A203,СВЦЭМ!$B$33:$B$776,T$176)+'СЕТ СН'!$F$15</f>
        <v>186.12862342</v>
      </c>
      <c r="U203" s="36">
        <f>SUMIFS(СВЦЭМ!$E$33:$E$776,СВЦЭМ!$A$33:$A$776,$A203,СВЦЭМ!$B$33:$B$776,U$176)+'СЕТ СН'!$F$15</f>
        <v>180.00333745</v>
      </c>
      <c r="V203" s="36">
        <f>SUMIFS(СВЦЭМ!$E$33:$E$776,СВЦЭМ!$A$33:$A$776,$A203,СВЦЭМ!$B$33:$B$776,V$176)+'СЕТ СН'!$F$15</f>
        <v>178.96762491000001</v>
      </c>
      <c r="W203" s="36">
        <f>SUMIFS(СВЦЭМ!$E$33:$E$776,СВЦЭМ!$A$33:$A$776,$A203,СВЦЭМ!$B$33:$B$776,W$176)+'СЕТ СН'!$F$15</f>
        <v>181.87091573999999</v>
      </c>
      <c r="X203" s="36">
        <f>SUMIFS(СВЦЭМ!$E$33:$E$776,СВЦЭМ!$A$33:$A$776,$A203,СВЦЭМ!$B$33:$B$776,X$176)+'СЕТ СН'!$F$15</f>
        <v>187.52705220000001</v>
      </c>
      <c r="Y203" s="36">
        <f>SUMIFS(СВЦЭМ!$E$33:$E$776,СВЦЭМ!$A$33:$A$776,$A203,СВЦЭМ!$B$33:$B$776,Y$176)+'СЕТ СН'!$F$15</f>
        <v>196.55646895999999</v>
      </c>
    </row>
    <row r="204" spans="1:25" ht="15.75" x14ac:dyDescent="0.2">
      <c r="A204" s="35">
        <f t="shared" si="5"/>
        <v>43524</v>
      </c>
      <c r="B204" s="36">
        <f>SUMIFS(СВЦЭМ!$E$33:$E$776,СВЦЭМ!$A$33:$A$776,$A204,СВЦЭМ!$B$33:$B$776,B$176)+'СЕТ СН'!$F$15</f>
        <v>206.09781029999999</v>
      </c>
      <c r="C204" s="36">
        <f>SUMIFS(СВЦЭМ!$E$33:$E$776,СВЦЭМ!$A$33:$A$776,$A204,СВЦЭМ!$B$33:$B$776,C$176)+'СЕТ СН'!$F$15</f>
        <v>211.68934207000001</v>
      </c>
      <c r="D204" s="36">
        <f>SUMIFS(СВЦЭМ!$E$33:$E$776,СВЦЭМ!$A$33:$A$776,$A204,СВЦЭМ!$B$33:$B$776,D$176)+'СЕТ СН'!$F$15</f>
        <v>214.12553320999999</v>
      </c>
      <c r="E204" s="36">
        <f>SUMIFS(СВЦЭМ!$E$33:$E$776,СВЦЭМ!$A$33:$A$776,$A204,СВЦЭМ!$B$33:$B$776,E$176)+'СЕТ СН'!$F$15</f>
        <v>214.42124052</v>
      </c>
      <c r="F204" s="36">
        <f>SUMIFS(СВЦЭМ!$E$33:$E$776,СВЦЭМ!$A$33:$A$776,$A204,СВЦЭМ!$B$33:$B$776,F$176)+'СЕТ СН'!$F$15</f>
        <v>213.41729619</v>
      </c>
      <c r="G204" s="36">
        <f>SUMIFS(СВЦЭМ!$E$33:$E$776,СВЦЭМ!$A$33:$A$776,$A204,СВЦЭМ!$B$33:$B$776,G$176)+'СЕТ СН'!$F$15</f>
        <v>210.75040973</v>
      </c>
      <c r="H204" s="36">
        <f>SUMIFS(СВЦЭМ!$E$33:$E$776,СВЦЭМ!$A$33:$A$776,$A204,СВЦЭМ!$B$33:$B$776,H$176)+'СЕТ СН'!$F$15</f>
        <v>205.21926601999999</v>
      </c>
      <c r="I204" s="36">
        <f>SUMIFS(СВЦЭМ!$E$33:$E$776,СВЦЭМ!$A$33:$A$776,$A204,СВЦЭМ!$B$33:$B$776,I$176)+'СЕТ СН'!$F$15</f>
        <v>200.34890655999999</v>
      </c>
      <c r="J204" s="36">
        <f>SUMIFS(СВЦЭМ!$E$33:$E$776,СВЦЭМ!$A$33:$A$776,$A204,СВЦЭМ!$B$33:$B$776,J$176)+'СЕТ СН'!$F$15</f>
        <v>197.22835520000001</v>
      </c>
      <c r="K204" s="36">
        <f>SUMIFS(СВЦЭМ!$E$33:$E$776,СВЦЭМ!$A$33:$A$776,$A204,СВЦЭМ!$B$33:$B$776,K$176)+'СЕТ СН'!$F$15</f>
        <v>198.03086352</v>
      </c>
      <c r="L204" s="36">
        <f>SUMIFS(СВЦЭМ!$E$33:$E$776,СВЦЭМ!$A$33:$A$776,$A204,СВЦЭМ!$B$33:$B$776,L$176)+'СЕТ СН'!$F$15</f>
        <v>198.95245711999999</v>
      </c>
      <c r="M204" s="36">
        <f>SUMIFS(СВЦЭМ!$E$33:$E$776,СВЦЭМ!$A$33:$A$776,$A204,СВЦЭМ!$B$33:$B$776,M$176)+'СЕТ СН'!$F$15</f>
        <v>202.11751835000001</v>
      </c>
      <c r="N204" s="36">
        <f>SUMIFS(СВЦЭМ!$E$33:$E$776,СВЦЭМ!$A$33:$A$776,$A204,СВЦЭМ!$B$33:$B$776,N$176)+'СЕТ СН'!$F$15</f>
        <v>199.04306754000001</v>
      </c>
      <c r="O204" s="36">
        <f>SUMIFS(СВЦЭМ!$E$33:$E$776,СВЦЭМ!$A$33:$A$776,$A204,СВЦЭМ!$B$33:$B$776,O$176)+'СЕТ СН'!$F$15</f>
        <v>193.51360493999999</v>
      </c>
      <c r="P204" s="36">
        <f>SUMIFS(СВЦЭМ!$E$33:$E$776,СВЦЭМ!$A$33:$A$776,$A204,СВЦЭМ!$B$33:$B$776,P$176)+'СЕТ СН'!$F$15</f>
        <v>194.40829095000001</v>
      </c>
      <c r="Q204" s="36">
        <f>SUMIFS(СВЦЭМ!$E$33:$E$776,СВЦЭМ!$A$33:$A$776,$A204,СВЦЭМ!$B$33:$B$776,Q$176)+'СЕТ СН'!$F$15</f>
        <v>195.71143738999999</v>
      </c>
      <c r="R204" s="36">
        <f>SUMIFS(СВЦЭМ!$E$33:$E$776,СВЦЭМ!$A$33:$A$776,$A204,СВЦЭМ!$B$33:$B$776,R$176)+'СЕТ СН'!$F$15</f>
        <v>194.33177111000001</v>
      </c>
      <c r="S204" s="36">
        <f>SUMIFS(СВЦЭМ!$E$33:$E$776,СВЦЭМ!$A$33:$A$776,$A204,СВЦЭМ!$B$33:$B$776,S$176)+'СЕТ СН'!$F$15</f>
        <v>193.35300287000001</v>
      </c>
      <c r="T204" s="36">
        <f>SUMIFS(СВЦЭМ!$E$33:$E$776,СВЦЭМ!$A$33:$A$776,$A204,СВЦЭМ!$B$33:$B$776,T$176)+'СЕТ СН'!$F$15</f>
        <v>186.42185284999999</v>
      </c>
      <c r="U204" s="36">
        <f>SUMIFS(СВЦЭМ!$E$33:$E$776,СВЦЭМ!$A$33:$A$776,$A204,СВЦЭМ!$B$33:$B$776,U$176)+'СЕТ СН'!$F$15</f>
        <v>181.37845540000001</v>
      </c>
      <c r="V204" s="36">
        <f>SUMIFS(СВЦЭМ!$E$33:$E$776,СВЦЭМ!$A$33:$A$776,$A204,СВЦЭМ!$B$33:$B$776,V$176)+'СЕТ СН'!$F$15</f>
        <v>180.20010722999999</v>
      </c>
      <c r="W204" s="36">
        <f>SUMIFS(СВЦЭМ!$E$33:$E$776,СВЦЭМ!$A$33:$A$776,$A204,СВЦЭМ!$B$33:$B$776,W$176)+'СЕТ СН'!$F$15</f>
        <v>184.67552203</v>
      </c>
      <c r="X204" s="36">
        <f>SUMIFS(СВЦЭМ!$E$33:$E$776,СВЦЭМ!$A$33:$A$776,$A204,СВЦЭМ!$B$33:$B$776,X$176)+'СЕТ СН'!$F$15</f>
        <v>189.40575285</v>
      </c>
      <c r="Y204" s="36">
        <f>SUMIFS(СВЦЭМ!$E$33:$E$776,СВЦЭМ!$A$33:$A$776,$A204,СВЦЭМ!$B$33:$B$776,Y$176)+'СЕТ СН'!$F$15</f>
        <v>198.70830525</v>
      </c>
    </row>
    <row r="205" spans="1:25" ht="15.75" x14ac:dyDescent="0.2">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row>
    <row r="206" spans="1:25" ht="12.75" customHeight="1" x14ac:dyDescent="0.2">
      <c r="A206" s="137" t="s">
        <v>7</v>
      </c>
      <c r="B206" s="131" t="s">
        <v>150</v>
      </c>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3"/>
    </row>
    <row r="207" spans="1:25" ht="12.75" customHeight="1" x14ac:dyDescent="0.2">
      <c r="A207" s="138"/>
      <c r="B207" s="134"/>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6"/>
    </row>
    <row r="208" spans="1:25" s="46" customFormat="1" ht="12.75" customHeight="1" x14ac:dyDescent="0.2">
      <c r="A208" s="139"/>
      <c r="B208" s="34">
        <v>1</v>
      </c>
      <c r="C208" s="34">
        <v>2</v>
      </c>
      <c r="D208" s="34">
        <v>3</v>
      </c>
      <c r="E208" s="34">
        <v>4</v>
      </c>
      <c r="F208" s="34">
        <v>5</v>
      </c>
      <c r="G208" s="34">
        <v>6</v>
      </c>
      <c r="H208" s="34">
        <v>7</v>
      </c>
      <c r="I208" s="34">
        <v>8</v>
      </c>
      <c r="J208" s="34">
        <v>9</v>
      </c>
      <c r="K208" s="34">
        <v>10</v>
      </c>
      <c r="L208" s="34">
        <v>11</v>
      </c>
      <c r="M208" s="34">
        <v>12</v>
      </c>
      <c r="N208" s="34">
        <v>13</v>
      </c>
      <c r="O208" s="34">
        <v>14</v>
      </c>
      <c r="P208" s="34">
        <v>15</v>
      </c>
      <c r="Q208" s="34">
        <v>16</v>
      </c>
      <c r="R208" s="34">
        <v>17</v>
      </c>
      <c r="S208" s="34">
        <v>18</v>
      </c>
      <c r="T208" s="34">
        <v>19</v>
      </c>
      <c r="U208" s="34">
        <v>20</v>
      </c>
      <c r="V208" s="34">
        <v>21</v>
      </c>
      <c r="W208" s="34">
        <v>22</v>
      </c>
      <c r="X208" s="34">
        <v>23</v>
      </c>
      <c r="Y208" s="34">
        <v>24</v>
      </c>
    </row>
    <row r="209" spans="1:27" ht="15.75" customHeight="1" x14ac:dyDescent="0.2">
      <c r="A209" s="35" t="str">
        <f>A177</f>
        <v>01.02.2019</v>
      </c>
      <c r="B209" s="36">
        <f>SUMIFS(СВЦЭМ!$F$33:$F$776,СВЦЭМ!$A$33:$A$776,$A209,СВЦЭМ!$B$33:$B$776,B$208)+'СЕТ СН'!$F$15</f>
        <v>229.11488313999999</v>
      </c>
      <c r="C209" s="36">
        <f>SUMIFS(СВЦЭМ!$F$33:$F$776,СВЦЭМ!$A$33:$A$776,$A209,СВЦЭМ!$B$33:$B$776,C$208)+'СЕТ СН'!$F$15</f>
        <v>235.18479929</v>
      </c>
      <c r="D209" s="36">
        <f>SUMIFS(СВЦЭМ!$F$33:$F$776,СВЦЭМ!$A$33:$A$776,$A209,СВЦЭМ!$B$33:$B$776,D$208)+'СЕТ СН'!$F$15</f>
        <v>238.68208490000001</v>
      </c>
      <c r="E209" s="36">
        <f>SUMIFS(СВЦЭМ!$F$33:$F$776,СВЦЭМ!$A$33:$A$776,$A209,СВЦЭМ!$B$33:$B$776,E$208)+'СЕТ СН'!$F$15</f>
        <v>238.48521865000001</v>
      </c>
      <c r="F209" s="36">
        <f>SUMIFS(СВЦЭМ!$F$33:$F$776,СВЦЭМ!$A$33:$A$776,$A209,СВЦЭМ!$B$33:$B$776,F$208)+'СЕТ СН'!$F$15</f>
        <v>237.01865103</v>
      </c>
      <c r="G209" s="36">
        <f>SUMIFS(СВЦЭМ!$F$33:$F$776,СВЦЭМ!$A$33:$A$776,$A209,СВЦЭМ!$B$33:$B$776,G$208)+'СЕТ СН'!$F$15</f>
        <v>233.71614409</v>
      </c>
      <c r="H209" s="36">
        <f>SUMIFS(СВЦЭМ!$F$33:$F$776,СВЦЭМ!$A$33:$A$776,$A209,СВЦЭМ!$B$33:$B$776,H$208)+'СЕТ СН'!$F$15</f>
        <v>223.22963666999999</v>
      </c>
      <c r="I209" s="36">
        <f>SUMIFS(СВЦЭМ!$F$33:$F$776,СВЦЭМ!$A$33:$A$776,$A209,СВЦЭМ!$B$33:$B$776,I$208)+'СЕТ СН'!$F$15</f>
        <v>217.68274718999999</v>
      </c>
      <c r="J209" s="36">
        <f>SUMIFS(СВЦЭМ!$F$33:$F$776,СВЦЭМ!$A$33:$A$776,$A209,СВЦЭМ!$B$33:$B$776,J$208)+'СЕТ СН'!$F$15</f>
        <v>210.69244161</v>
      </c>
      <c r="K209" s="36">
        <f>SUMIFS(СВЦЭМ!$F$33:$F$776,СВЦЭМ!$A$33:$A$776,$A209,СВЦЭМ!$B$33:$B$776,K$208)+'СЕТ СН'!$F$15</f>
        <v>208.70311053</v>
      </c>
      <c r="L209" s="36">
        <f>SUMIFS(СВЦЭМ!$F$33:$F$776,СВЦЭМ!$A$33:$A$776,$A209,СВЦЭМ!$B$33:$B$776,L$208)+'СЕТ СН'!$F$15</f>
        <v>208.88778497999999</v>
      </c>
      <c r="M209" s="36">
        <f>SUMIFS(СВЦЭМ!$F$33:$F$776,СВЦЭМ!$A$33:$A$776,$A209,СВЦЭМ!$B$33:$B$776,M$208)+'СЕТ СН'!$F$15</f>
        <v>211.82215023000001</v>
      </c>
      <c r="N209" s="36">
        <f>SUMIFS(СВЦЭМ!$F$33:$F$776,СВЦЭМ!$A$33:$A$776,$A209,СВЦЭМ!$B$33:$B$776,N$208)+'СЕТ СН'!$F$15</f>
        <v>212.22745997999999</v>
      </c>
      <c r="O209" s="36">
        <f>SUMIFS(СВЦЭМ!$F$33:$F$776,СВЦЭМ!$A$33:$A$776,$A209,СВЦЭМ!$B$33:$B$776,O$208)+'СЕТ СН'!$F$15</f>
        <v>205.74845829</v>
      </c>
      <c r="P209" s="36">
        <f>SUMIFS(СВЦЭМ!$F$33:$F$776,СВЦЭМ!$A$33:$A$776,$A209,СВЦЭМ!$B$33:$B$776,P$208)+'СЕТ СН'!$F$15</f>
        <v>206.94630135</v>
      </c>
      <c r="Q209" s="36">
        <f>SUMIFS(СВЦЭМ!$F$33:$F$776,СВЦЭМ!$A$33:$A$776,$A209,СВЦЭМ!$B$33:$B$776,Q$208)+'СЕТ СН'!$F$15</f>
        <v>208.9531781</v>
      </c>
      <c r="R209" s="36">
        <f>SUMIFS(СВЦЭМ!$F$33:$F$776,СВЦЭМ!$A$33:$A$776,$A209,СВЦЭМ!$B$33:$B$776,R$208)+'СЕТ СН'!$F$15</f>
        <v>209.11625903999999</v>
      </c>
      <c r="S209" s="36">
        <f>SUMIFS(СВЦЭМ!$F$33:$F$776,СВЦЭМ!$A$33:$A$776,$A209,СВЦЭМ!$B$33:$B$776,S$208)+'СЕТ СН'!$F$15</f>
        <v>204.69718774</v>
      </c>
      <c r="T209" s="36">
        <f>SUMIFS(СВЦЭМ!$F$33:$F$776,СВЦЭМ!$A$33:$A$776,$A209,СВЦЭМ!$B$33:$B$776,T$208)+'СЕТ СН'!$F$15</f>
        <v>198.85125980999999</v>
      </c>
      <c r="U209" s="36">
        <f>SUMIFS(СВЦЭМ!$F$33:$F$776,СВЦЭМ!$A$33:$A$776,$A209,СВЦЭМ!$B$33:$B$776,U$208)+'СЕТ СН'!$F$15</f>
        <v>198.98410591999999</v>
      </c>
      <c r="V209" s="36">
        <f>SUMIFS(СВЦЭМ!$F$33:$F$776,СВЦЭМ!$A$33:$A$776,$A209,СВЦЭМ!$B$33:$B$776,V$208)+'СЕТ СН'!$F$15</f>
        <v>203.80459206</v>
      </c>
      <c r="W209" s="36">
        <f>SUMIFS(СВЦЭМ!$F$33:$F$776,СВЦЭМ!$A$33:$A$776,$A209,СВЦЭМ!$B$33:$B$776,W$208)+'СЕТ СН'!$F$15</f>
        <v>207.73265971999999</v>
      </c>
      <c r="X209" s="36">
        <f>SUMIFS(СВЦЭМ!$F$33:$F$776,СВЦЭМ!$A$33:$A$776,$A209,СВЦЭМ!$B$33:$B$776,X$208)+'СЕТ СН'!$F$15</f>
        <v>210.43861612000001</v>
      </c>
      <c r="Y209" s="36">
        <f>SUMIFS(СВЦЭМ!$F$33:$F$776,СВЦЭМ!$A$33:$A$776,$A209,СВЦЭМ!$B$33:$B$776,Y$208)+'СЕТ СН'!$F$15</f>
        <v>213.01389914999999</v>
      </c>
      <c r="AA209" s="45"/>
    </row>
    <row r="210" spans="1:27" ht="15.75" x14ac:dyDescent="0.2">
      <c r="A210" s="35">
        <f>A209+1</f>
        <v>43498</v>
      </c>
      <c r="B210" s="36">
        <f>SUMIFS(СВЦЭМ!$F$33:$F$776,СВЦЭМ!$A$33:$A$776,$A210,СВЦЭМ!$B$33:$B$776,B$208)+'СЕТ СН'!$F$15</f>
        <v>231.57761656</v>
      </c>
      <c r="C210" s="36">
        <f>SUMIFS(СВЦЭМ!$F$33:$F$776,СВЦЭМ!$A$33:$A$776,$A210,СВЦЭМ!$B$33:$B$776,C$208)+'СЕТ СН'!$F$15</f>
        <v>232.52056804</v>
      </c>
      <c r="D210" s="36">
        <f>SUMIFS(СВЦЭМ!$F$33:$F$776,СВЦЭМ!$A$33:$A$776,$A210,СВЦЭМ!$B$33:$B$776,D$208)+'СЕТ СН'!$F$15</f>
        <v>233.16502531</v>
      </c>
      <c r="E210" s="36">
        <f>SUMIFS(СВЦЭМ!$F$33:$F$776,СВЦЭМ!$A$33:$A$776,$A210,СВЦЭМ!$B$33:$B$776,E$208)+'СЕТ СН'!$F$15</f>
        <v>235.81033429999999</v>
      </c>
      <c r="F210" s="36">
        <f>SUMIFS(СВЦЭМ!$F$33:$F$776,СВЦЭМ!$A$33:$A$776,$A210,СВЦЭМ!$B$33:$B$776,F$208)+'СЕТ СН'!$F$15</f>
        <v>236.86507818000001</v>
      </c>
      <c r="G210" s="36">
        <f>SUMIFS(СВЦЭМ!$F$33:$F$776,СВЦЭМ!$A$33:$A$776,$A210,СВЦЭМ!$B$33:$B$776,G$208)+'СЕТ СН'!$F$15</f>
        <v>232.91315143</v>
      </c>
      <c r="H210" s="36">
        <f>SUMIFS(СВЦЭМ!$F$33:$F$776,СВЦЭМ!$A$33:$A$776,$A210,СВЦЭМ!$B$33:$B$776,H$208)+'СЕТ СН'!$F$15</f>
        <v>227.89927326</v>
      </c>
      <c r="I210" s="36">
        <f>SUMIFS(СВЦЭМ!$F$33:$F$776,СВЦЭМ!$A$33:$A$776,$A210,СВЦЭМ!$B$33:$B$776,I$208)+'СЕТ СН'!$F$15</f>
        <v>226.10203924000001</v>
      </c>
      <c r="J210" s="36">
        <f>SUMIFS(СВЦЭМ!$F$33:$F$776,СВЦЭМ!$A$33:$A$776,$A210,СВЦЭМ!$B$33:$B$776,J$208)+'СЕТ СН'!$F$15</f>
        <v>216.92006103</v>
      </c>
      <c r="K210" s="36">
        <f>SUMIFS(СВЦЭМ!$F$33:$F$776,СВЦЭМ!$A$33:$A$776,$A210,СВЦЭМ!$B$33:$B$776,K$208)+'СЕТ СН'!$F$15</f>
        <v>211.72274469000001</v>
      </c>
      <c r="L210" s="36">
        <f>SUMIFS(СВЦЭМ!$F$33:$F$776,СВЦЭМ!$A$33:$A$776,$A210,СВЦЭМ!$B$33:$B$776,L$208)+'СЕТ СН'!$F$15</f>
        <v>208.91107388</v>
      </c>
      <c r="M210" s="36">
        <f>SUMIFS(СВЦЭМ!$F$33:$F$776,СВЦЭМ!$A$33:$A$776,$A210,СВЦЭМ!$B$33:$B$776,M$208)+'СЕТ СН'!$F$15</f>
        <v>212.38231231</v>
      </c>
      <c r="N210" s="36">
        <f>SUMIFS(СВЦЭМ!$F$33:$F$776,СВЦЭМ!$A$33:$A$776,$A210,СВЦЭМ!$B$33:$B$776,N$208)+'СЕТ СН'!$F$15</f>
        <v>210.46116925999999</v>
      </c>
      <c r="O210" s="36">
        <f>SUMIFS(СВЦЭМ!$F$33:$F$776,СВЦЭМ!$A$33:$A$776,$A210,СВЦЭМ!$B$33:$B$776,O$208)+'СЕТ СН'!$F$15</f>
        <v>205.58272187</v>
      </c>
      <c r="P210" s="36">
        <f>SUMIFS(СВЦЭМ!$F$33:$F$776,СВЦЭМ!$A$33:$A$776,$A210,СВЦЭМ!$B$33:$B$776,P$208)+'СЕТ СН'!$F$15</f>
        <v>208.09636216999999</v>
      </c>
      <c r="Q210" s="36">
        <f>SUMIFS(СВЦЭМ!$F$33:$F$776,СВЦЭМ!$A$33:$A$776,$A210,СВЦЭМ!$B$33:$B$776,Q$208)+'СЕТ СН'!$F$15</f>
        <v>210.61560872000001</v>
      </c>
      <c r="R210" s="36">
        <f>SUMIFS(СВЦЭМ!$F$33:$F$776,СВЦЭМ!$A$33:$A$776,$A210,СВЦЭМ!$B$33:$B$776,R$208)+'СЕТ СН'!$F$15</f>
        <v>211.97131213</v>
      </c>
      <c r="S210" s="36">
        <f>SUMIFS(СВЦЭМ!$F$33:$F$776,СВЦЭМ!$A$33:$A$776,$A210,СВЦЭМ!$B$33:$B$776,S$208)+'СЕТ СН'!$F$15</f>
        <v>211.58968103000001</v>
      </c>
      <c r="T210" s="36">
        <f>SUMIFS(СВЦЭМ!$F$33:$F$776,СВЦЭМ!$A$33:$A$776,$A210,СВЦЭМ!$B$33:$B$776,T$208)+'СЕТ СН'!$F$15</f>
        <v>202.08009927000001</v>
      </c>
      <c r="U210" s="36">
        <f>SUMIFS(СВЦЭМ!$F$33:$F$776,СВЦЭМ!$A$33:$A$776,$A210,СВЦЭМ!$B$33:$B$776,U$208)+'СЕТ СН'!$F$15</f>
        <v>199.79157085</v>
      </c>
      <c r="V210" s="36">
        <f>SUMIFS(СВЦЭМ!$F$33:$F$776,СВЦЭМ!$A$33:$A$776,$A210,СВЦЭМ!$B$33:$B$776,V$208)+'СЕТ СН'!$F$15</f>
        <v>203.67090991000001</v>
      </c>
      <c r="W210" s="36">
        <f>SUMIFS(СВЦЭМ!$F$33:$F$776,СВЦЭМ!$A$33:$A$776,$A210,СВЦЭМ!$B$33:$B$776,W$208)+'СЕТ СН'!$F$15</f>
        <v>207.02433637999999</v>
      </c>
      <c r="X210" s="36">
        <f>SUMIFS(СВЦЭМ!$F$33:$F$776,СВЦЭМ!$A$33:$A$776,$A210,СВЦЭМ!$B$33:$B$776,X$208)+'СЕТ СН'!$F$15</f>
        <v>210.41480222000001</v>
      </c>
      <c r="Y210" s="36">
        <f>SUMIFS(СВЦЭМ!$F$33:$F$776,СВЦЭМ!$A$33:$A$776,$A210,СВЦЭМ!$B$33:$B$776,Y$208)+'СЕТ СН'!$F$15</f>
        <v>213.74393039</v>
      </c>
    </row>
    <row r="211" spans="1:27" ht="15.75" x14ac:dyDescent="0.2">
      <c r="A211" s="35">
        <f t="shared" ref="A211:A236" si="6">A210+1</f>
        <v>43499</v>
      </c>
      <c r="B211" s="36">
        <f>SUMIFS(СВЦЭМ!$F$33:$F$776,СВЦЭМ!$A$33:$A$776,$A211,СВЦЭМ!$B$33:$B$776,B$208)+'СЕТ СН'!$F$15</f>
        <v>224.75694788000001</v>
      </c>
      <c r="C211" s="36">
        <f>SUMIFS(СВЦЭМ!$F$33:$F$776,СВЦЭМ!$A$33:$A$776,$A211,СВЦЭМ!$B$33:$B$776,C$208)+'СЕТ СН'!$F$15</f>
        <v>233.85990758</v>
      </c>
      <c r="D211" s="36">
        <f>SUMIFS(СВЦЭМ!$F$33:$F$776,СВЦЭМ!$A$33:$A$776,$A211,СВЦЭМ!$B$33:$B$776,D$208)+'СЕТ СН'!$F$15</f>
        <v>233.94304309</v>
      </c>
      <c r="E211" s="36">
        <f>SUMIFS(СВЦЭМ!$F$33:$F$776,СВЦЭМ!$A$33:$A$776,$A211,СВЦЭМ!$B$33:$B$776,E$208)+'СЕТ СН'!$F$15</f>
        <v>236.8831859</v>
      </c>
      <c r="F211" s="36">
        <f>SUMIFS(СВЦЭМ!$F$33:$F$776,СВЦЭМ!$A$33:$A$776,$A211,СВЦЭМ!$B$33:$B$776,F$208)+'СЕТ СН'!$F$15</f>
        <v>236.03128151999999</v>
      </c>
      <c r="G211" s="36">
        <f>SUMIFS(СВЦЭМ!$F$33:$F$776,СВЦЭМ!$A$33:$A$776,$A211,СВЦЭМ!$B$33:$B$776,G$208)+'СЕТ СН'!$F$15</f>
        <v>235.09316013</v>
      </c>
      <c r="H211" s="36">
        <f>SUMIFS(СВЦЭМ!$F$33:$F$776,СВЦЭМ!$A$33:$A$776,$A211,СВЦЭМ!$B$33:$B$776,H$208)+'СЕТ СН'!$F$15</f>
        <v>230.54590357999999</v>
      </c>
      <c r="I211" s="36">
        <f>SUMIFS(СВЦЭМ!$F$33:$F$776,СВЦЭМ!$A$33:$A$776,$A211,СВЦЭМ!$B$33:$B$776,I$208)+'СЕТ СН'!$F$15</f>
        <v>228.54986932</v>
      </c>
      <c r="J211" s="36">
        <f>SUMIFS(СВЦЭМ!$F$33:$F$776,СВЦЭМ!$A$33:$A$776,$A211,СВЦЭМ!$B$33:$B$776,J$208)+'СЕТ СН'!$F$15</f>
        <v>223.51930711</v>
      </c>
      <c r="K211" s="36">
        <f>SUMIFS(СВЦЭМ!$F$33:$F$776,СВЦЭМ!$A$33:$A$776,$A211,СВЦЭМ!$B$33:$B$776,K$208)+'СЕТ СН'!$F$15</f>
        <v>216.3826851</v>
      </c>
      <c r="L211" s="36">
        <f>SUMIFS(СВЦЭМ!$F$33:$F$776,СВЦЭМ!$A$33:$A$776,$A211,СВЦЭМ!$B$33:$B$776,L$208)+'СЕТ СН'!$F$15</f>
        <v>210.48890115</v>
      </c>
      <c r="M211" s="36">
        <f>SUMIFS(СВЦЭМ!$F$33:$F$776,СВЦЭМ!$A$33:$A$776,$A211,СВЦЭМ!$B$33:$B$776,M$208)+'СЕТ СН'!$F$15</f>
        <v>211.55385820999999</v>
      </c>
      <c r="N211" s="36">
        <f>SUMIFS(СВЦЭМ!$F$33:$F$776,СВЦЭМ!$A$33:$A$776,$A211,СВЦЭМ!$B$33:$B$776,N$208)+'СЕТ СН'!$F$15</f>
        <v>213.00696400999999</v>
      </c>
      <c r="O211" s="36">
        <f>SUMIFS(СВЦЭМ!$F$33:$F$776,СВЦЭМ!$A$33:$A$776,$A211,СВЦЭМ!$B$33:$B$776,O$208)+'СЕТ СН'!$F$15</f>
        <v>209.88529478999999</v>
      </c>
      <c r="P211" s="36">
        <f>SUMIFS(СВЦЭМ!$F$33:$F$776,СВЦЭМ!$A$33:$A$776,$A211,СВЦЭМ!$B$33:$B$776,P$208)+'СЕТ СН'!$F$15</f>
        <v>210.99331018999999</v>
      </c>
      <c r="Q211" s="36">
        <f>SUMIFS(СВЦЭМ!$F$33:$F$776,СВЦЭМ!$A$33:$A$776,$A211,СВЦЭМ!$B$33:$B$776,Q$208)+'СЕТ СН'!$F$15</f>
        <v>214.27561639999999</v>
      </c>
      <c r="R211" s="36">
        <f>SUMIFS(СВЦЭМ!$F$33:$F$776,СВЦЭМ!$A$33:$A$776,$A211,СВЦЭМ!$B$33:$B$776,R$208)+'СЕТ СН'!$F$15</f>
        <v>210.95472443</v>
      </c>
      <c r="S211" s="36">
        <f>SUMIFS(СВЦЭМ!$F$33:$F$776,СВЦЭМ!$A$33:$A$776,$A211,СВЦЭМ!$B$33:$B$776,S$208)+'СЕТ СН'!$F$15</f>
        <v>208.11695179</v>
      </c>
      <c r="T211" s="36">
        <f>SUMIFS(СВЦЭМ!$F$33:$F$776,СВЦЭМ!$A$33:$A$776,$A211,СВЦЭМ!$B$33:$B$776,T$208)+'СЕТ СН'!$F$15</f>
        <v>200.67389549999999</v>
      </c>
      <c r="U211" s="36">
        <f>SUMIFS(СВЦЭМ!$F$33:$F$776,СВЦЭМ!$A$33:$A$776,$A211,СВЦЭМ!$B$33:$B$776,U$208)+'СЕТ СН'!$F$15</f>
        <v>198.01053594999999</v>
      </c>
      <c r="V211" s="36">
        <f>SUMIFS(СВЦЭМ!$F$33:$F$776,СВЦЭМ!$A$33:$A$776,$A211,СВЦЭМ!$B$33:$B$776,V$208)+'СЕТ СН'!$F$15</f>
        <v>198.92080010000001</v>
      </c>
      <c r="W211" s="36">
        <f>SUMIFS(СВЦЭМ!$F$33:$F$776,СВЦЭМ!$A$33:$A$776,$A211,СВЦЭМ!$B$33:$B$776,W$208)+'СЕТ СН'!$F$15</f>
        <v>204.27215174</v>
      </c>
      <c r="X211" s="36">
        <f>SUMIFS(СВЦЭМ!$F$33:$F$776,СВЦЭМ!$A$33:$A$776,$A211,СВЦЭМ!$B$33:$B$776,X$208)+'СЕТ СН'!$F$15</f>
        <v>208.65332218</v>
      </c>
      <c r="Y211" s="36">
        <f>SUMIFS(СВЦЭМ!$F$33:$F$776,СВЦЭМ!$A$33:$A$776,$A211,СВЦЭМ!$B$33:$B$776,Y$208)+'СЕТ СН'!$F$15</f>
        <v>215.89356043000001</v>
      </c>
    </row>
    <row r="212" spans="1:27" ht="15.75" x14ac:dyDescent="0.2">
      <c r="A212" s="35">
        <f t="shared" si="6"/>
        <v>43500</v>
      </c>
      <c r="B212" s="36">
        <f>SUMIFS(СВЦЭМ!$F$33:$F$776,СВЦЭМ!$A$33:$A$776,$A212,СВЦЭМ!$B$33:$B$776,B$208)+'СЕТ СН'!$F$15</f>
        <v>231.13655789000001</v>
      </c>
      <c r="C212" s="36">
        <f>SUMIFS(СВЦЭМ!$F$33:$F$776,СВЦЭМ!$A$33:$A$776,$A212,СВЦЭМ!$B$33:$B$776,C$208)+'СЕТ СН'!$F$15</f>
        <v>237.25896230000001</v>
      </c>
      <c r="D212" s="36">
        <f>SUMIFS(СВЦЭМ!$F$33:$F$776,СВЦЭМ!$A$33:$A$776,$A212,СВЦЭМ!$B$33:$B$776,D$208)+'СЕТ СН'!$F$15</f>
        <v>244.72019803000001</v>
      </c>
      <c r="E212" s="36">
        <f>SUMIFS(СВЦЭМ!$F$33:$F$776,СВЦЭМ!$A$33:$A$776,$A212,СВЦЭМ!$B$33:$B$776,E$208)+'СЕТ СН'!$F$15</f>
        <v>249.22990985000001</v>
      </c>
      <c r="F212" s="36">
        <f>SUMIFS(СВЦЭМ!$F$33:$F$776,СВЦЭМ!$A$33:$A$776,$A212,СВЦЭМ!$B$33:$B$776,F$208)+'СЕТ СН'!$F$15</f>
        <v>249.16572292000001</v>
      </c>
      <c r="G212" s="36">
        <f>SUMIFS(СВЦЭМ!$F$33:$F$776,СВЦЭМ!$A$33:$A$776,$A212,СВЦЭМ!$B$33:$B$776,G$208)+'СЕТ СН'!$F$15</f>
        <v>245.91092663000001</v>
      </c>
      <c r="H212" s="36">
        <f>SUMIFS(СВЦЭМ!$F$33:$F$776,СВЦЭМ!$A$33:$A$776,$A212,СВЦЭМ!$B$33:$B$776,H$208)+'СЕТ СН'!$F$15</f>
        <v>236.23611222</v>
      </c>
      <c r="I212" s="36">
        <f>SUMIFS(СВЦЭМ!$F$33:$F$776,СВЦЭМ!$A$33:$A$776,$A212,СВЦЭМ!$B$33:$B$776,I$208)+'СЕТ СН'!$F$15</f>
        <v>230.13517834000001</v>
      </c>
      <c r="J212" s="36">
        <f>SUMIFS(СВЦЭМ!$F$33:$F$776,СВЦЭМ!$A$33:$A$776,$A212,СВЦЭМ!$B$33:$B$776,J$208)+'СЕТ СН'!$F$15</f>
        <v>223.47750717</v>
      </c>
      <c r="K212" s="36">
        <f>SUMIFS(СВЦЭМ!$F$33:$F$776,СВЦЭМ!$A$33:$A$776,$A212,СВЦЭМ!$B$33:$B$776,K$208)+'СЕТ СН'!$F$15</f>
        <v>222.87565864999999</v>
      </c>
      <c r="L212" s="36">
        <f>SUMIFS(СВЦЭМ!$F$33:$F$776,СВЦЭМ!$A$33:$A$776,$A212,СВЦЭМ!$B$33:$B$776,L$208)+'СЕТ СН'!$F$15</f>
        <v>221.43154326999999</v>
      </c>
      <c r="M212" s="36">
        <f>SUMIFS(СВЦЭМ!$F$33:$F$776,СВЦЭМ!$A$33:$A$776,$A212,СВЦЭМ!$B$33:$B$776,M$208)+'СЕТ СН'!$F$15</f>
        <v>223.83654177</v>
      </c>
      <c r="N212" s="36">
        <f>SUMIFS(СВЦЭМ!$F$33:$F$776,СВЦЭМ!$A$33:$A$776,$A212,СВЦЭМ!$B$33:$B$776,N$208)+'СЕТ СН'!$F$15</f>
        <v>207.67794645000001</v>
      </c>
      <c r="O212" s="36">
        <f>SUMIFS(СВЦЭМ!$F$33:$F$776,СВЦЭМ!$A$33:$A$776,$A212,СВЦЭМ!$B$33:$B$776,O$208)+'СЕТ СН'!$F$15</f>
        <v>201.46756356</v>
      </c>
      <c r="P212" s="36">
        <f>SUMIFS(СВЦЭМ!$F$33:$F$776,СВЦЭМ!$A$33:$A$776,$A212,СВЦЭМ!$B$33:$B$776,P$208)+'СЕТ СН'!$F$15</f>
        <v>202.51056545</v>
      </c>
      <c r="Q212" s="36">
        <f>SUMIFS(СВЦЭМ!$F$33:$F$776,СВЦЭМ!$A$33:$A$776,$A212,СВЦЭМ!$B$33:$B$776,Q$208)+'СЕТ СН'!$F$15</f>
        <v>208.72777468999999</v>
      </c>
      <c r="R212" s="36">
        <f>SUMIFS(СВЦЭМ!$F$33:$F$776,СВЦЭМ!$A$33:$A$776,$A212,СВЦЭМ!$B$33:$B$776,R$208)+'СЕТ СН'!$F$15</f>
        <v>209.19020327999999</v>
      </c>
      <c r="S212" s="36">
        <f>SUMIFS(СВЦЭМ!$F$33:$F$776,СВЦЭМ!$A$33:$A$776,$A212,СВЦЭМ!$B$33:$B$776,S$208)+'СЕТ СН'!$F$15</f>
        <v>202.70052945</v>
      </c>
      <c r="T212" s="36">
        <f>SUMIFS(СВЦЭМ!$F$33:$F$776,СВЦЭМ!$A$33:$A$776,$A212,СВЦЭМ!$B$33:$B$776,T$208)+'СЕТ СН'!$F$15</f>
        <v>197.99123281000001</v>
      </c>
      <c r="U212" s="36">
        <f>SUMIFS(СВЦЭМ!$F$33:$F$776,СВЦЭМ!$A$33:$A$776,$A212,СВЦЭМ!$B$33:$B$776,U$208)+'СЕТ СН'!$F$15</f>
        <v>198.91147678999999</v>
      </c>
      <c r="V212" s="36">
        <f>SUMIFS(СВЦЭМ!$F$33:$F$776,СВЦЭМ!$A$33:$A$776,$A212,СВЦЭМ!$B$33:$B$776,V$208)+'СЕТ СН'!$F$15</f>
        <v>201.21065786</v>
      </c>
      <c r="W212" s="36">
        <f>SUMIFS(СВЦЭМ!$F$33:$F$776,СВЦЭМ!$A$33:$A$776,$A212,СВЦЭМ!$B$33:$B$776,W$208)+'СЕТ СН'!$F$15</f>
        <v>205.58985845999999</v>
      </c>
      <c r="X212" s="36">
        <f>SUMIFS(СВЦЭМ!$F$33:$F$776,СВЦЭМ!$A$33:$A$776,$A212,СВЦЭМ!$B$33:$B$776,X$208)+'СЕТ СН'!$F$15</f>
        <v>210.38273065999999</v>
      </c>
      <c r="Y212" s="36">
        <f>SUMIFS(СВЦЭМ!$F$33:$F$776,СВЦЭМ!$A$33:$A$776,$A212,СВЦЭМ!$B$33:$B$776,Y$208)+'СЕТ СН'!$F$15</f>
        <v>214.25687044</v>
      </c>
    </row>
    <row r="213" spans="1:27" ht="15.75" x14ac:dyDescent="0.2">
      <c r="A213" s="35">
        <f t="shared" si="6"/>
        <v>43501</v>
      </c>
      <c r="B213" s="36">
        <f>SUMIFS(СВЦЭМ!$F$33:$F$776,СВЦЭМ!$A$33:$A$776,$A213,СВЦЭМ!$B$33:$B$776,B$208)+'СЕТ СН'!$F$15</f>
        <v>233.96167229</v>
      </c>
      <c r="C213" s="36">
        <f>SUMIFS(СВЦЭМ!$F$33:$F$776,СВЦЭМ!$A$33:$A$776,$A213,СВЦЭМ!$B$33:$B$776,C$208)+'СЕТ СН'!$F$15</f>
        <v>240.01188984000001</v>
      </c>
      <c r="D213" s="36">
        <f>SUMIFS(СВЦЭМ!$F$33:$F$776,СВЦЭМ!$A$33:$A$776,$A213,СВЦЭМ!$B$33:$B$776,D$208)+'СЕТ СН'!$F$15</f>
        <v>243.70959622000001</v>
      </c>
      <c r="E213" s="36">
        <f>SUMIFS(СВЦЭМ!$F$33:$F$776,СВЦЭМ!$A$33:$A$776,$A213,СВЦЭМ!$B$33:$B$776,E$208)+'СЕТ СН'!$F$15</f>
        <v>243.13427941</v>
      </c>
      <c r="F213" s="36">
        <f>SUMIFS(СВЦЭМ!$F$33:$F$776,СВЦЭМ!$A$33:$A$776,$A213,СВЦЭМ!$B$33:$B$776,F$208)+'СЕТ СН'!$F$15</f>
        <v>242.48303680000001</v>
      </c>
      <c r="G213" s="36">
        <f>SUMIFS(СВЦЭМ!$F$33:$F$776,СВЦЭМ!$A$33:$A$776,$A213,СВЦЭМ!$B$33:$B$776,G$208)+'СЕТ СН'!$F$15</f>
        <v>237.83119540000001</v>
      </c>
      <c r="H213" s="36">
        <f>SUMIFS(СВЦЭМ!$F$33:$F$776,СВЦЭМ!$A$33:$A$776,$A213,СВЦЭМ!$B$33:$B$776,H$208)+'СЕТ СН'!$F$15</f>
        <v>228.06189128</v>
      </c>
      <c r="I213" s="36">
        <f>SUMIFS(СВЦЭМ!$F$33:$F$776,СВЦЭМ!$A$33:$A$776,$A213,СВЦЭМ!$B$33:$B$776,I$208)+'СЕТ СН'!$F$15</f>
        <v>226.21606811999999</v>
      </c>
      <c r="J213" s="36">
        <f>SUMIFS(СВЦЭМ!$F$33:$F$776,СВЦЭМ!$A$33:$A$776,$A213,СВЦЭМ!$B$33:$B$776,J$208)+'СЕТ СН'!$F$15</f>
        <v>221.20015344000001</v>
      </c>
      <c r="K213" s="36">
        <f>SUMIFS(СВЦЭМ!$F$33:$F$776,СВЦЭМ!$A$33:$A$776,$A213,СВЦЭМ!$B$33:$B$776,K$208)+'СЕТ СН'!$F$15</f>
        <v>221.99689031</v>
      </c>
      <c r="L213" s="36">
        <f>SUMIFS(СВЦЭМ!$F$33:$F$776,СВЦЭМ!$A$33:$A$776,$A213,СВЦЭМ!$B$33:$B$776,L$208)+'СЕТ СН'!$F$15</f>
        <v>222.14592403</v>
      </c>
      <c r="M213" s="36">
        <f>SUMIFS(СВЦЭМ!$F$33:$F$776,СВЦЭМ!$A$33:$A$776,$A213,СВЦЭМ!$B$33:$B$776,M$208)+'СЕТ СН'!$F$15</f>
        <v>223.30007312000001</v>
      </c>
      <c r="N213" s="36">
        <f>SUMIFS(СВЦЭМ!$F$33:$F$776,СВЦЭМ!$A$33:$A$776,$A213,СВЦЭМ!$B$33:$B$776,N$208)+'СЕТ СН'!$F$15</f>
        <v>218.59037823</v>
      </c>
      <c r="O213" s="36">
        <f>SUMIFS(СВЦЭМ!$F$33:$F$776,СВЦЭМ!$A$33:$A$776,$A213,СВЦЭМ!$B$33:$B$776,O$208)+'СЕТ СН'!$F$15</f>
        <v>212.29568004000001</v>
      </c>
      <c r="P213" s="36">
        <f>SUMIFS(СВЦЭМ!$F$33:$F$776,СВЦЭМ!$A$33:$A$776,$A213,СВЦЭМ!$B$33:$B$776,P$208)+'СЕТ СН'!$F$15</f>
        <v>213.45652365000001</v>
      </c>
      <c r="Q213" s="36">
        <f>SUMIFS(СВЦЭМ!$F$33:$F$776,СВЦЭМ!$A$33:$A$776,$A213,СВЦЭМ!$B$33:$B$776,Q$208)+'СЕТ СН'!$F$15</f>
        <v>216.22200917999999</v>
      </c>
      <c r="R213" s="36">
        <f>SUMIFS(СВЦЭМ!$F$33:$F$776,СВЦЭМ!$A$33:$A$776,$A213,СВЦЭМ!$B$33:$B$776,R$208)+'СЕТ СН'!$F$15</f>
        <v>214.23794321</v>
      </c>
      <c r="S213" s="36">
        <f>SUMIFS(СВЦЭМ!$F$33:$F$776,СВЦЭМ!$A$33:$A$776,$A213,СВЦЭМ!$B$33:$B$776,S$208)+'СЕТ СН'!$F$15</f>
        <v>214.09937274000001</v>
      </c>
      <c r="T213" s="36">
        <f>SUMIFS(СВЦЭМ!$F$33:$F$776,СВЦЭМ!$A$33:$A$776,$A213,СВЦЭМ!$B$33:$B$776,T$208)+'СЕТ СН'!$F$15</f>
        <v>204.69954165999999</v>
      </c>
      <c r="U213" s="36">
        <f>SUMIFS(СВЦЭМ!$F$33:$F$776,СВЦЭМ!$A$33:$A$776,$A213,СВЦЭМ!$B$33:$B$776,U$208)+'СЕТ СН'!$F$15</f>
        <v>207.58265969000001</v>
      </c>
      <c r="V213" s="36">
        <f>SUMIFS(СВЦЭМ!$F$33:$F$776,СВЦЭМ!$A$33:$A$776,$A213,СВЦЭМ!$B$33:$B$776,V$208)+'СЕТ СН'!$F$15</f>
        <v>211.43439050999999</v>
      </c>
      <c r="W213" s="36">
        <f>SUMIFS(СВЦЭМ!$F$33:$F$776,СВЦЭМ!$A$33:$A$776,$A213,СВЦЭМ!$B$33:$B$776,W$208)+'СЕТ СН'!$F$15</f>
        <v>214.08258333000001</v>
      </c>
      <c r="X213" s="36">
        <f>SUMIFS(СВЦЭМ!$F$33:$F$776,СВЦЭМ!$A$33:$A$776,$A213,СВЦЭМ!$B$33:$B$776,X$208)+'СЕТ СН'!$F$15</f>
        <v>219.23798171000001</v>
      </c>
      <c r="Y213" s="36">
        <f>SUMIFS(СВЦЭМ!$F$33:$F$776,СВЦЭМ!$A$33:$A$776,$A213,СВЦЭМ!$B$33:$B$776,Y$208)+'СЕТ СН'!$F$15</f>
        <v>222.25662456000001</v>
      </c>
    </row>
    <row r="214" spans="1:27" ht="15.75" x14ac:dyDescent="0.2">
      <c r="A214" s="35">
        <f t="shared" si="6"/>
        <v>43502</v>
      </c>
      <c r="B214" s="36">
        <f>SUMIFS(СВЦЭМ!$F$33:$F$776,СВЦЭМ!$A$33:$A$776,$A214,СВЦЭМ!$B$33:$B$776,B$208)+'СЕТ СН'!$F$15</f>
        <v>231.14487688</v>
      </c>
      <c r="C214" s="36">
        <f>SUMIFS(СВЦЭМ!$F$33:$F$776,СВЦЭМ!$A$33:$A$776,$A214,СВЦЭМ!$B$33:$B$776,C$208)+'СЕТ СН'!$F$15</f>
        <v>237.46646023</v>
      </c>
      <c r="D214" s="36">
        <f>SUMIFS(СВЦЭМ!$F$33:$F$776,СВЦЭМ!$A$33:$A$776,$A214,СВЦЭМ!$B$33:$B$776,D$208)+'СЕТ СН'!$F$15</f>
        <v>239.54936393</v>
      </c>
      <c r="E214" s="36">
        <f>SUMIFS(СВЦЭМ!$F$33:$F$776,СВЦЭМ!$A$33:$A$776,$A214,СВЦЭМ!$B$33:$B$776,E$208)+'СЕТ СН'!$F$15</f>
        <v>239.68922850999999</v>
      </c>
      <c r="F214" s="36">
        <f>SUMIFS(СВЦЭМ!$F$33:$F$776,СВЦЭМ!$A$33:$A$776,$A214,СВЦЭМ!$B$33:$B$776,F$208)+'СЕТ СН'!$F$15</f>
        <v>239.00320755000001</v>
      </c>
      <c r="G214" s="36">
        <f>SUMIFS(СВЦЭМ!$F$33:$F$776,СВЦЭМ!$A$33:$A$776,$A214,СВЦЭМ!$B$33:$B$776,G$208)+'СЕТ СН'!$F$15</f>
        <v>233.14240128</v>
      </c>
      <c r="H214" s="36">
        <f>SUMIFS(СВЦЭМ!$F$33:$F$776,СВЦЭМ!$A$33:$A$776,$A214,СВЦЭМ!$B$33:$B$776,H$208)+'СЕТ СН'!$F$15</f>
        <v>225.80483018000001</v>
      </c>
      <c r="I214" s="36">
        <f>SUMIFS(СВЦЭМ!$F$33:$F$776,СВЦЭМ!$A$33:$A$776,$A214,СВЦЭМ!$B$33:$B$776,I$208)+'СЕТ СН'!$F$15</f>
        <v>220.38160712000001</v>
      </c>
      <c r="J214" s="36">
        <f>SUMIFS(СВЦЭМ!$F$33:$F$776,СВЦЭМ!$A$33:$A$776,$A214,СВЦЭМ!$B$33:$B$776,J$208)+'СЕТ СН'!$F$15</f>
        <v>223.60135360999999</v>
      </c>
      <c r="K214" s="36">
        <f>SUMIFS(СВЦЭМ!$F$33:$F$776,СВЦЭМ!$A$33:$A$776,$A214,СВЦЭМ!$B$33:$B$776,K$208)+'СЕТ СН'!$F$15</f>
        <v>222.8945865</v>
      </c>
      <c r="L214" s="36">
        <f>SUMIFS(СВЦЭМ!$F$33:$F$776,СВЦЭМ!$A$33:$A$776,$A214,СВЦЭМ!$B$33:$B$776,L$208)+'СЕТ СН'!$F$15</f>
        <v>224.68556383999999</v>
      </c>
      <c r="M214" s="36">
        <f>SUMIFS(СВЦЭМ!$F$33:$F$776,СВЦЭМ!$A$33:$A$776,$A214,СВЦЭМ!$B$33:$B$776,M$208)+'СЕТ СН'!$F$15</f>
        <v>225.11694550000001</v>
      </c>
      <c r="N214" s="36">
        <f>SUMIFS(СВЦЭМ!$F$33:$F$776,СВЦЭМ!$A$33:$A$776,$A214,СВЦЭМ!$B$33:$B$776,N$208)+'СЕТ СН'!$F$15</f>
        <v>221.92762826000001</v>
      </c>
      <c r="O214" s="36">
        <f>SUMIFS(СВЦЭМ!$F$33:$F$776,СВЦЭМ!$A$33:$A$776,$A214,СВЦЭМ!$B$33:$B$776,O$208)+'СЕТ СН'!$F$15</f>
        <v>216.45691604000001</v>
      </c>
      <c r="P214" s="36">
        <f>SUMIFS(СВЦЭМ!$F$33:$F$776,СВЦЭМ!$A$33:$A$776,$A214,СВЦЭМ!$B$33:$B$776,P$208)+'СЕТ СН'!$F$15</f>
        <v>215.90513612000001</v>
      </c>
      <c r="Q214" s="36">
        <f>SUMIFS(СВЦЭМ!$F$33:$F$776,СВЦЭМ!$A$33:$A$776,$A214,СВЦЭМ!$B$33:$B$776,Q$208)+'СЕТ СН'!$F$15</f>
        <v>216.70578777</v>
      </c>
      <c r="R214" s="36">
        <f>SUMIFS(СВЦЭМ!$F$33:$F$776,СВЦЭМ!$A$33:$A$776,$A214,СВЦЭМ!$B$33:$B$776,R$208)+'СЕТ СН'!$F$15</f>
        <v>215.20995266</v>
      </c>
      <c r="S214" s="36">
        <f>SUMIFS(СВЦЭМ!$F$33:$F$776,СВЦЭМ!$A$33:$A$776,$A214,СВЦЭМ!$B$33:$B$776,S$208)+'СЕТ СН'!$F$15</f>
        <v>216.67961790999999</v>
      </c>
      <c r="T214" s="36">
        <f>SUMIFS(СВЦЭМ!$F$33:$F$776,СВЦЭМ!$A$33:$A$776,$A214,СВЦЭМ!$B$33:$B$776,T$208)+'СЕТ СН'!$F$15</f>
        <v>211.54958714</v>
      </c>
      <c r="U214" s="36">
        <f>SUMIFS(СВЦЭМ!$F$33:$F$776,СВЦЭМ!$A$33:$A$776,$A214,СВЦЭМ!$B$33:$B$776,U$208)+'СЕТ СН'!$F$15</f>
        <v>212.23403232000001</v>
      </c>
      <c r="V214" s="36">
        <f>SUMIFS(СВЦЭМ!$F$33:$F$776,СВЦЭМ!$A$33:$A$776,$A214,СВЦЭМ!$B$33:$B$776,V$208)+'СЕТ СН'!$F$15</f>
        <v>216.70448490999999</v>
      </c>
      <c r="W214" s="36">
        <f>SUMIFS(СВЦЭМ!$F$33:$F$776,СВЦЭМ!$A$33:$A$776,$A214,СВЦЭМ!$B$33:$B$776,W$208)+'СЕТ СН'!$F$15</f>
        <v>219.07674284999999</v>
      </c>
      <c r="X214" s="36">
        <f>SUMIFS(СВЦЭМ!$F$33:$F$776,СВЦЭМ!$A$33:$A$776,$A214,СВЦЭМ!$B$33:$B$776,X$208)+'СЕТ СН'!$F$15</f>
        <v>224.14867828999999</v>
      </c>
      <c r="Y214" s="36">
        <f>SUMIFS(СВЦЭМ!$F$33:$F$776,СВЦЭМ!$A$33:$A$776,$A214,СВЦЭМ!$B$33:$B$776,Y$208)+'СЕТ СН'!$F$15</f>
        <v>230.89975587999999</v>
      </c>
    </row>
    <row r="215" spans="1:27" ht="15.75" x14ac:dyDescent="0.2">
      <c r="A215" s="35">
        <f t="shared" si="6"/>
        <v>43503</v>
      </c>
      <c r="B215" s="36">
        <f>SUMIFS(СВЦЭМ!$F$33:$F$776,СВЦЭМ!$A$33:$A$776,$A215,СВЦЭМ!$B$33:$B$776,B$208)+'СЕТ СН'!$F$15</f>
        <v>236.69988146</v>
      </c>
      <c r="C215" s="36">
        <f>SUMIFS(СВЦЭМ!$F$33:$F$776,СВЦЭМ!$A$33:$A$776,$A215,СВЦЭМ!$B$33:$B$776,C$208)+'СЕТ СН'!$F$15</f>
        <v>240.60195038000001</v>
      </c>
      <c r="D215" s="36">
        <f>SUMIFS(СВЦЭМ!$F$33:$F$776,СВЦЭМ!$A$33:$A$776,$A215,СВЦЭМ!$B$33:$B$776,D$208)+'СЕТ СН'!$F$15</f>
        <v>244.59587202</v>
      </c>
      <c r="E215" s="36">
        <f>SUMIFS(СВЦЭМ!$F$33:$F$776,СВЦЭМ!$A$33:$A$776,$A215,СВЦЭМ!$B$33:$B$776,E$208)+'СЕТ СН'!$F$15</f>
        <v>249.88514763000001</v>
      </c>
      <c r="F215" s="36">
        <f>SUMIFS(СВЦЭМ!$F$33:$F$776,СВЦЭМ!$A$33:$A$776,$A215,СВЦЭМ!$B$33:$B$776,F$208)+'СЕТ СН'!$F$15</f>
        <v>245.9866289</v>
      </c>
      <c r="G215" s="36">
        <f>SUMIFS(СВЦЭМ!$F$33:$F$776,СВЦЭМ!$A$33:$A$776,$A215,СВЦЭМ!$B$33:$B$776,G$208)+'СЕТ СН'!$F$15</f>
        <v>242.95492585</v>
      </c>
      <c r="H215" s="36">
        <f>SUMIFS(СВЦЭМ!$F$33:$F$776,СВЦЭМ!$A$33:$A$776,$A215,СВЦЭМ!$B$33:$B$776,H$208)+'СЕТ СН'!$F$15</f>
        <v>236.32730187000001</v>
      </c>
      <c r="I215" s="36">
        <f>SUMIFS(СВЦЭМ!$F$33:$F$776,СВЦЭМ!$A$33:$A$776,$A215,СВЦЭМ!$B$33:$B$776,I$208)+'СЕТ СН'!$F$15</f>
        <v>231.99162011999999</v>
      </c>
      <c r="J215" s="36">
        <f>SUMIFS(СВЦЭМ!$F$33:$F$776,СВЦЭМ!$A$33:$A$776,$A215,СВЦЭМ!$B$33:$B$776,J$208)+'СЕТ СН'!$F$15</f>
        <v>229.48442575999999</v>
      </c>
      <c r="K215" s="36">
        <f>SUMIFS(СВЦЭМ!$F$33:$F$776,СВЦЭМ!$A$33:$A$776,$A215,СВЦЭМ!$B$33:$B$776,K$208)+'СЕТ СН'!$F$15</f>
        <v>227.17363824</v>
      </c>
      <c r="L215" s="36">
        <f>SUMIFS(СВЦЭМ!$F$33:$F$776,СВЦЭМ!$A$33:$A$776,$A215,СВЦЭМ!$B$33:$B$776,L$208)+'СЕТ СН'!$F$15</f>
        <v>227.00237718</v>
      </c>
      <c r="M215" s="36">
        <f>SUMIFS(СВЦЭМ!$F$33:$F$776,СВЦЭМ!$A$33:$A$776,$A215,СВЦЭМ!$B$33:$B$776,M$208)+'СЕТ СН'!$F$15</f>
        <v>228.58683589</v>
      </c>
      <c r="N215" s="36">
        <f>SUMIFS(СВЦЭМ!$F$33:$F$776,СВЦЭМ!$A$33:$A$776,$A215,СВЦЭМ!$B$33:$B$776,N$208)+'СЕТ СН'!$F$15</f>
        <v>225.22504246</v>
      </c>
      <c r="O215" s="36">
        <f>SUMIFS(СВЦЭМ!$F$33:$F$776,СВЦЭМ!$A$33:$A$776,$A215,СВЦЭМ!$B$33:$B$776,O$208)+'СЕТ СН'!$F$15</f>
        <v>218.05948376000001</v>
      </c>
      <c r="P215" s="36">
        <f>SUMIFS(СВЦЭМ!$F$33:$F$776,СВЦЭМ!$A$33:$A$776,$A215,СВЦЭМ!$B$33:$B$776,P$208)+'СЕТ СН'!$F$15</f>
        <v>217.76846628000001</v>
      </c>
      <c r="Q215" s="36">
        <f>SUMIFS(СВЦЭМ!$F$33:$F$776,СВЦЭМ!$A$33:$A$776,$A215,СВЦЭМ!$B$33:$B$776,Q$208)+'СЕТ СН'!$F$15</f>
        <v>218.65488539</v>
      </c>
      <c r="R215" s="36">
        <f>SUMIFS(СВЦЭМ!$F$33:$F$776,СВЦЭМ!$A$33:$A$776,$A215,СВЦЭМ!$B$33:$B$776,R$208)+'СЕТ СН'!$F$15</f>
        <v>218.47612427999999</v>
      </c>
      <c r="S215" s="36">
        <f>SUMIFS(СВЦЭМ!$F$33:$F$776,СВЦЭМ!$A$33:$A$776,$A215,СВЦЭМ!$B$33:$B$776,S$208)+'СЕТ СН'!$F$15</f>
        <v>216.48212910999999</v>
      </c>
      <c r="T215" s="36">
        <f>SUMIFS(СВЦЭМ!$F$33:$F$776,СВЦЭМ!$A$33:$A$776,$A215,СВЦЭМ!$B$33:$B$776,T$208)+'СЕТ СН'!$F$15</f>
        <v>208.50106030000001</v>
      </c>
      <c r="U215" s="36">
        <f>SUMIFS(СВЦЭМ!$F$33:$F$776,СВЦЭМ!$A$33:$A$776,$A215,СВЦЭМ!$B$33:$B$776,U$208)+'СЕТ СН'!$F$15</f>
        <v>206.89881238000001</v>
      </c>
      <c r="V215" s="36">
        <f>SUMIFS(СВЦЭМ!$F$33:$F$776,СВЦЭМ!$A$33:$A$776,$A215,СВЦЭМ!$B$33:$B$776,V$208)+'СЕТ СН'!$F$15</f>
        <v>210.62570475999999</v>
      </c>
      <c r="W215" s="36">
        <f>SUMIFS(СВЦЭМ!$F$33:$F$776,СВЦЭМ!$A$33:$A$776,$A215,СВЦЭМ!$B$33:$B$776,W$208)+'СЕТ СН'!$F$15</f>
        <v>214.33903129999999</v>
      </c>
      <c r="X215" s="36">
        <f>SUMIFS(СВЦЭМ!$F$33:$F$776,СВЦЭМ!$A$33:$A$776,$A215,СВЦЭМ!$B$33:$B$776,X$208)+'СЕТ СН'!$F$15</f>
        <v>218.25151736000001</v>
      </c>
      <c r="Y215" s="36">
        <f>SUMIFS(СВЦЭМ!$F$33:$F$776,СВЦЭМ!$A$33:$A$776,$A215,СВЦЭМ!$B$33:$B$776,Y$208)+'СЕТ СН'!$F$15</f>
        <v>222.11582118999999</v>
      </c>
    </row>
    <row r="216" spans="1:27" ht="15.75" x14ac:dyDescent="0.2">
      <c r="A216" s="35">
        <f t="shared" si="6"/>
        <v>43504</v>
      </c>
      <c r="B216" s="36">
        <f>SUMIFS(СВЦЭМ!$F$33:$F$776,СВЦЭМ!$A$33:$A$776,$A216,СВЦЭМ!$B$33:$B$776,B$208)+'СЕТ СН'!$F$15</f>
        <v>237.58099476999999</v>
      </c>
      <c r="C216" s="36">
        <f>SUMIFS(СВЦЭМ!$F$33:$F$776,СВЦЭМ!$A$33:$A$776,$A216,СВЦЭМ!$B$33:$B$776,C$208)+'СЕТ СН'!$F$15</f>
        <v>242.10870371999999</v>
      </c>
      <c r="D216" s="36">
        <f>SUMIFS(СВЦЭМ!$F$33:$F$776,СВЦЭМ!$A$33:$A$776,$A216,СВЦЭМ!$B$33:$B$776,D$208)+'СЕТ СН'!$F$15</f>
        <v>245.07378722999999</v>
      </c>
      <c r="E216" s="36">
        <f>SUMIFS(СВЦЭМ!$F$33:$F$776,СВЦЭМ!$A$33:$A$776,$A216,СВЦЭМ!$B$33:$B$776,E$208)+'СЕТ СН'!$F$15</f>
        <v>251.14813619</v>
      </c>
      <c r="F216" s="36">
        <f>SUMIFS(СВЦЭМ!$F$33:$F$776,СВЦЭМ!$A$33:$A$776,$A216,СВЦЭМ!$B$33:$B$776,F$208)+'СЕТ СН'!$F$15</f>
        <v>249.02697416000001</v>
      </c>
      <c r="G216" s="36">
        <f>SUMIFS(СВЦЭМ!$F$33:$F$776,СВЦЭМ!$A$33:$A$776,$A216,СВЦЭМ!$B$33:$B$776,G$208)+'СЕТ СН'!$F$15</f>
        <v>242.82195766999999</v>
      </c>
      <c r="H216" s="36">
        <f>SUMIFS(СВЦЭМ!$F$33:$F$776,СВЦЭМ!$A$33:$A$776,$A216,СВЦЭМ!$B$33:$B$776,H$208)+'СЕТ СН'!$F$15</f>
        <v>235.19207003</v>
      </c>
      <c r="I216" s="36">
        <f>SUMIFS(СВЦЭМ!$F$33:$F$776,СВЦЭМ!$A$33:$A$776,$A216,СВЦЭМ!$B$33:$B$776,I$208)+'СЕТ СН'!$F$15</f>
        <v>231.92828560000001</v>
      </c>
      <c r="J216" s="36">
        <f>SUMIFS(СВЦЭМ!$F$33:$F$776,СВЦЭМ!$A$33:$A$776,$A216,СВЦЭМ!$B$33:$B$776,J$208)+'СЕТ СН'!$F$15</f>
        <v>228.03872935999999</v>
      </c>
      <c r="K216" s="36">
        <f>SUMIFS(СВЦЭМ!$F$33:$F$776,СВЦЭМ!$A$33:$A$776,$A216,СВЦЭМ!$B$33:$B$776,K$208)+'СЕТ СН'!$F$15</f>
        <v>221.74480170000001</v>
      </c>
      <c r="L216" s="36">
        <f>SUMIFS(СВЦЭМ!$F$33:$F$776,СВЦЭМ!$A$33:$A$776,$A216,СВЦЭМ!$B$33:$B$776,L$208)+'СЕТ СН'!$F$15</f>
        <v>216.28058797</v>
      </c>
      <c r="M216" s="36">
        <f>SUMIFS(СВЦЭМ!$F$33:$F$776,СВЦЭМ!$A$33:$A$776,$A216,СВЦЭМ!$B$33:$B$776,M$208)+'СЕТ СН'!$F$15</f>
        <v>218.17996110000001</v>
      </c>
      <c r="N216" s="36">
        <f>SUMIFS(СВЦЭМ!$F$33:$F$776,СВЦЭМ!$A$33:$A$776,$A216,СВЦЭМ!$B$33:$B$776,N$208)+'СЕТ СН'!$F$15</f>
        <v>216.15091323999999</v>
      </c>
      <c r="O216" s="36">
        <f>SUMIFS(СВЦЭМ!$F$33:$F$776,СВЦЭМ!$A$33:$A$776,$A216,СВЦЭМ!$B$33:$B$776,O$208)+'СЕТ СН'!$F$15</f>
        <v>215.37664301999999</v>
      </c>
      <c r="P216" s="36">
        <f>SUMIFS(СВЦЭМ!$F$33:$F$776,СВЦЭМ!$A$33:$A$776,$A216,СВЦЭМ!$B$33:$B$776,P$208)+'СЕТ СН'!$F$15</f>
        <v>218.29942586000001</v>
      </c>
      <c r="Q216" s="36">
        <f>SUMIFS(СВЦЭМ!$F$33:$F$776,СВЦЭМ!$A$33:$A$776,$A216,СВЦЭМ!$B$33:$B$776,Q$208)+'СЕТ СН'!$F$15</f>
        <v>219.68696331000001</v>
      </c>
      <c r="R216" s="36">
        <f>SUMIFS(СВЦЭМ!$F$33:$F$776,СВЦЭМ!$A$33:$A$776,$A216,СВЦЭМ!$B$33:$B$776,R$208)+'СЕТ СН'!$F$15</f>
        <v>219.79994041</v>
      </c>
      <c r="S216" s="36">
        <f>SUMIFS(СВЦЭМ!$F$33:$F$776,СВЦЭМ!$A$33:$A$776,$A216,СВЦЭМ!$B$33:$B$776,S$208)+'СЕТ СН'!$F$15</f>
        <v>216.62798266999999</v>
      </c>
      <c r="T216" s="36">
        <f>SUMIFS(СВЦЭМ!$F$33:$F$776,СВЦЭМ!$A$33:$A$776,$A216,СВЦЭМ!$B$33:$B$776,T$208)+'СЕТ СН'!$F$15</f>
        <v>207.03034004</v>
      </c>
      <c r="U216" s="36">
        <f>SUMIFS(СВЦЭМ!$F$33:$F$776,СВЦЭМ!$A$33:$A$776,$A216,СВЦЭМ!$B$33:$B$776,U$208)+'СЕТ СН'!$F$15</f>
        <v>206.29898402000001</v>
      </c>
      <c r="V216" s="36">
        <f>SUMIFS(СВЦЭМ!$F$33:$F$776,СВЦЭМ!$A$33:$A$776,$A216,СВЦЭМ!$B$33:$B$776,V$208)+'СЕТ СН'!$F$15</f>
        <v>212.61820710000001</v>
      </c>
      <c r="W216" s="36">
        <f>SUMIFS(СВЦЭМ!$F$33:$F$776,СВЦЭМ!$A$33:$A$776,$A216,СВЦЭМ!$B$33:$B$776,W$208)+'СЕТ СН'!$F$15</f>
        <v>218.48241345</v>
      </c>
      <c r="X216" s="36">
        <f>SUMIFS(СВЦЭМ!$F$33:$F$776,СВЦЭМ!$A$33:$A$776,$A216,СВЦЭМ!$B$33:$B$776,X$208)+'СЕТ СН'!$F$15</f>
        <v>224.85005914000001</v>
      </c>
      <c r="Y216" s="36">
        <f>SUMIFS(СВЦЭМ!$F$33:$F$776,СВЦЭМ!$A$33:$A$776,$A216,СВЦЭМ!$B$33:$B$776,Y$208)+'СЕТ СН'!$F$15</f>
        <v>228.1363624</v>
      </c>
    </row>
    <row r="217" spans="1:27" ht="15.75" x14ac:dyDescent="0.2">
      <c r="A217" s="35">
        <f t="shared" si="6"/>
        <v>43505</v>
      </c>
      <c r="B217" s="36">
        <f>SUMIFS(СВЦЭМ!$F$33:$F$776,СВЦЭМ!$A$33:$A$776,$A217,СВЦЭМ!$B$33:$B$776,B$208)+'СЕТ СН'!$F$15</f>
        <v>231.00715543999999</v>
      </c>
      <c r="C217" s="36">
        <f>SUMIFS(СВЦЭМ!$F$33:$F$776,СВЦЭМ!$A$33:$A$776,$A217,СВЦЭМ!$B$33:$B$776,C$208)+'СЕТ СН'!$F$15</f>
        <v>237.37807860999999</v>
      </c>
      <c r="D217" s="36">
        <f>SUMIFS(СВЦЭМ!$F$33:$F$776,СВЦЭМ!$A$33:$A$776,$A217,СВЦЭМ!$B$33:$B$776,D$208)+'СЕТ СН'!$F$15</f>
        <v>241.09310671</v>
      </c>
      <c r="E217" s="36">
        <f>SUMIFS(СВЦЭМ!$F$33:$F$776,СВЦЭМ!$A$33:$A$776,$A217,СВЦЭМ!$B$33:$B$776,E$208)+'СЕТ СН'!$F$15</f>
        <v>241.17035920999999</v>
      </c>
      <c r="F217" s="36">
        <f>SUMIFS(СВЦЭМ!$F$33:$F$776,СВЦЭМ!$A$33:$A$776,$A217,СВЦЭМ!$B$33:$B$776,F$208)+'СЕТ СН'!$F$15</f>
        <v>240.54654844999999</v>
      </c>
      <c r="G217" s="36">
        <f>SUMIFS(СВЦЭМ!$F$33:$F$776,СВЦЭМ!$A$33:$A$776,$A217,СВЦЭМ!$B$33:$B$776,G$208)+'СЕТ СН'!$F$15</f>
        <v>240.16168010999999</v>
      </c>
      <c r="H217" s="36">
        <f>SUMIFS(СВЦЭМ!$F$33:$F$776,СВЦЭМ!$A$33:$A$776,$A217,СВЦЭМ!$B$33:$B$776,H$208)+'СЕТ СН'!$F$15</f>
        <v>235.25085752999999</v>
      </c>
      <c r="I217" s="36">
        <f>SUMIFS(СВЦЭМ!$F$33:$F$776,СВЦЭМ!$A$33:$A$776,$A217,СВЦЭМ!$B$33:$B$776,I$208)+'СЕТ СН'!$F$15</f>
        <v>232.21573866</v>
      </c>
      <c r="J217" s="36">
        <f>SUMIFS(СВЦЭМ!$F$33:$F$776,СВЦЭМ!$A$33:$A$776,$A217,СВЦЭМ!$B$33:$B$776,J$208)+'СЕТ СН'!$F$15</f>
        <v>223.42933260999999</v>
      </c>
      <c r="K217" s="36">
        <f>SUMIFS(СВЦЭМ!$F$33:$F$776,СВЦЭМ!$A$33:$A$776,$A217,СВЦЭМ!$B$33:$B$776,K$208)+'СЕТ СН'!$F$15</f>
        <v>218.2347603</v>
      </c>
      <c r="L217" s="36">
        <f>SUMIFS(СВЦЭМ!$F$33:$F$776,СВЦЭМ!$A$33:$A$776,$A217,СВЦЭМ!$B$33:$B$776,L$208)+'СЕТ СН'!$F$15</f>
        <v>217.29224163000001</v>
      </c>
      <c r="M217" s="36">
        <f>SUMIFS(СВЦЭМ!$F$33:$F$776,СВЦЭМ!$A$33:$A$776,$A217,СВЦЭМ!$B$33:$B$776,M$208)+'СЕТ СН'!$F$15</f>
        <v>218.76418373000001</v>
      </c>
      <c r="N217" s="36">
        <f>SUMIFS(СВЦЭМ!$F$33:$F$776,СВЦЭМ!$A$33:$A$776,$A217,СВЦЭМ!$B$33:$B$776,N$208)+'СЕТ СН'!$F$15</f>
        <v>219.25886112000001</v>
      </c>
      <c r="O217" s="36">
        <f>SUMIFS(СВЦЭМ!$F$33:$F$776,СВЦЭМ!$A$33:$A$776,$A217,СВЦЭМ!$B$33:$B$776,O$208)+'СЕТ СН'!$F$15</f>
        <v>216.0766793</v>
      </c>
      <c r="P217" s="36">
        <f>SUMIFS(СВЦЭМ!$F$33:$F$776,СВЦЭМ!$A$33:$A$776,$A217,СВЦЭМ!$B$33:$B$776,P$208)+'СЕТ СН'!$F$15</f>
        <v>215.89235708000001</v>
      </c>
      <c r="Q217" s="36">
        <f>SUMIFS(СВЦЭМ!$F$33:$F$776,СВЦЭМ!$A$33:$A$776,$A217,СВЦЭМ!$B$33:$B$776,Q$208)+'СЕТ СН'!$F$15</f>
        <v>217.53028391999999</v>
      </c>
      <c r="R217" s="36">
        <f>SUMIFS(СВЦЭМ!$F$33:$F$776,СВЦЭМ!$A$33:$A$776,$A217,СВЦЭМ!$B$33:$B$776,R$208)+'СЕТ СН'!$F$15</f>
        <v>213.67288503</v>
      </c>
      <c r="S217" s="36">
        <f>SUMIFS(СВЦЭМ!$F$33:$F$776,СВЦЭМ!$A$33:$A$776,$A217,СВЦЭМ!$B$33:$B$776,S$208)+'СЕТ СН'!$F$15</f>
        <v>210.04299039</v>
      </c>
      <c r="T217" s="36">
        <f>SUMIFS(СВЦЭМ!$F$33:$F$776,СВЦЭМ!$A$33:$A$776,$A217,СВЦЭМ!$B$33:$B$776,T$208)+'СЕТ СН'!$F$15</f>
        <v>201.78091441000001</v>
      </c>
      <c r="U217" s="36">
        <f>SUMIFS(СВЦЭМ!$F$33:$F$776,СВЦЭМ!$A$33:$A$776,$A217,СВЦЭМ!$B$33:$B$776,U$208)+'СЕТ СН'!$F$15</f>
        <v>200.05879249</v>
      </c>
      <c r="V217" s="36">
        <f>SUMIFS(СВЦЭМ!$F$33:$F$776,СВЦЭМ!$A$33:$A$776,$A217,СВЦЭМ!$B$33:$B$776,V$208)+'СЕТ СН'!$F$15</f>
        <v>203.55229893000001</v>
      </c>
      <c r="W217" s="36">
        <f>SUMIFS(СВЦЭМ!$F$33:$F$776,СВЦЭМ!$A$33:$A$776,$A217,СВЦЭМ!$B$33:$B$776,W$208)+'СЕТ СН'!$F$15</f>
        <v>207.56901103999999</v>
      </c>
      <c r="X217" s="36">
        <f>SUMIFS(СВЦЭМ!$F$33:$F$776,СВЦЭМ!$A$33:$A$776,$A217,СВЦЭМ!$B$33:$B$776,X$208)+'СЕТ СН'!$F$15</f>
        <v>212.09899736</v>
      </c>
      <c r="Y217" s="36">
        <f>SUMIFS(СВЦЭМ!$F$33:$F$776,СВЦЭМ!$A$33:$A$776,$A217,СВЦЭМ!$B$33:$B$776,Y$208)+'СЕТ СН'!$F$15</f>
        <v>217.88537210000001</v>
      </c>
    </row>
    <row r="218" spans="1:27" ht="15.75" x14ac:dyDescent="0.2">
      <c r="A218" s="35">
        <f t="shared" si="6"/>
        <v>43506</v>
      </c>
      <c r="B218" s="36">
        <f>SUMIFS(СВЦЭМ!$F$33:$F$776,СВЦЭМ!$A$33:$A$776,$A218,СВЦЭМ!$B$33:$B$776,B$208)+'СЕТ СН'!$F$15</f>
        <v>222.53409149000001</v>
      </c>
      <c r="C218" s="36">
        <f>SUMIFS(СВЦЭМ!$F$33:$F$776,СВЦЭМ!$A$33:$A$776,$A218,СВЦЭМ!$B$33:$B$776,C$208)+'СЕТ СН'!$F$15</f>
        <v>225.14276439</v>
      </c>
      <c r="D218" s="36">
        <f>SUMIFS(СВЦЭМ!$F$33:$F$776,СВЦЭМ!$A$33:$A$776,$A218,СВЦЭМ!$B$33:$B$776,D$208)+'СЕТ СН'!$F$15</f>
        <v>232.90176735</v>
      </c>
      <c r="E218" s="36">
        <f>SUMIFS(СВЦЭМ!$F$33:$F$776,СВЦЭМ!$A$33:$A$776,$A218,СВЦЭМ!$B$33:$B$776,E$208)+'СЕТ СН'!$F$15</f>
        <v>235.79004261</v>
      </c>
      <c r="F218" s="36">
        <f>SUMIFS(СВЦЭМ!$F$33:$F$776,СВЦЭМ!$A$33:$A$776,$A218,СВЦЭМ!$B$33:$B$776,F$208)+'СЕТ СН'!$F$15</f>
        <v>235.18929369</v>
      </c>
      <c r="G218" s="36">
        <f>SUMIFS(СВЦЭМ!$F$33:$F$776,СВЦЭМ!$A$33:$A$776,$A218,СВЦЭМ!$B$33:$B$776,G$208)+'СЕТ СН'!$F$15</f>
        <v>233.51718581</v>
      </c>
      <c r="H218" s="36">
        <f>SUMIFS(СВЦЭМ!$F$33:$F$776,СВЦЭМ!$A$33:$A$776,$A218,СВЦЭМ!$B$33:$B$776,H$208)+'СЕТ СН'!$F$15</f>
        <v>231.19934868000001</v>
      </c>
      <c r="I218" s="36">
        <f>SUMIFS(СВЦЭМ!$F$33:$F$776,СВЦЭМ!$A$33:$A$776,$A218,СВЦЭМ!$B$33:$B$776,I$208)+'СЕТ СН'!$F$15</f>
        <v>225.44122995000001</v>
      </c>
      <c r="J218" s="36">
        <f>SUMIFS(СВЦЭМ!$F$33:$F$776,СВЦЭМ!$A$33:$A$776,$A218,СВЦЭМ!$B$33:$B$776,J$208)+'СЕТ СН'!$F$15</f>
        <v>219.12313128</v>
      </c>
      <c r="K218" s="36">
        <f>SUMIFS(СВЦЭМ!$F$33:$F$776,СВЦЭМ!$A$33:$A$776,$A218,СВЦЭМ!$B$33:$B$776,K$208)+'СЕТ СН'!$F$15</f>
        <v>209.87511083000001</v>
      </c>
      <c r="L218" s="36">
        <f>SUMIFS(СВЦЭМ!$F$33:$F$776,СВЦЭМ!$A$33:$A$776,$A218,СВЦЭМ!$B$33:$B$776,L$208)+'СЕТ СН'!$F$15</f>
        <v>205.15207903999999</v>
      </c>
      <c r="M218" s="36">
        <f>SUMIFS(СВЦЭМ!$F$33:$F$776,СВЦЭМ!$A$33:$A$776,$A218,СВЦЭМ!$B$33:$B$776,M$208)+'СЕТ СН'!$F$15</f>
        <v>205.4039645</v>
      </c>
      <c r="N218" s="36">
        <f>SUMIFS(СВЦЭМ!$F$33:$F$776,СВЦЭМ!$A$33:$A$776,$A218,СВЦЭМ!$B$33:$B$776,N$208)+'СЕТ СН'!$F$15</f>
        <v>206.80792751000001</v>
      </c>
      <c r="O218" s="36">
        <f>SUMIFS(СВЦЭМ!$F$33:$F$776,СВЦЭМ!$A$33:$A$776,$A218,СВЦЭМ!$B$33:$B$776,O$208)+'СЕТ СН'!$F$15</f>
        <v>203.50087633999999</v>
      </c>
      <c r="P218" s="36">
        <f>SUMIFS(СВЦЭМ!$F$33:$F$776,СВЦЭМ!$A$33:$A$776,$A218,СВЦЭМ!$B$33:$B$776,P$208)+'СЕТ СН'!$F$15</f>
        <v>203.22092344000001</v>
      </c>
      <c r="Q218" s="36">
        <f>SUMIFS(СВЦЭМ!$F$33:$F$776,СВЦЭМ!$A$33:$A$776,$A218,СВЦЭМ!$B$33:$B$776,Q$208)+'СЕТ СН'!$F$15</f>
        <v>207.04432166999999</v>
      </c>
      <c r="R218" s="36">
        <f>SUMIFS(СВЦЭМ!$F$33:$F$776,СВЦЭМ!$A$33:$A$776,$A218,СВЦЭМ!$B$33:$B$776,R$208)+'СЕТ СН'!$F$15</f>
        <v>209.82079371</v>
      </c>
      <c r="S218" s="36">
        <f>SUMIFS(СВЦЭМ!$F$33:$F$776,СВЦЭМ!$A$33:$A$776,$A218,СВЦЭМ!$B$33:$B$776,S$208)+'СЕТ СН'!$F$15</f>
        <v>207.76165036</v>
      </c>
      <c r="T218" s="36">
        <f>SUMIFS(СВЦЭМ!$F$33:$F$776,СВЦЭМ!$A$33:$A$776,$A218,СВЦЭМ!$B$33:$B$776,T$208)+'СЕТ СН'!$F$15</f>
        <v>201.67127601000001</v>
      </c>
      <c r="U218" s="36">
        <f>SUMIFS(СВЦЭМ!$F$33:$F$776,СВЦЭМ!$A$33:$A$776,$A218,СВЦЭМ!$B$33:$B$776,U$208)+'СЕТ СН'!$F$15</f>
        <v>200.38797338000001</v>
      </c>
      <c r="V218" s="36">
        <f>SUMIFS(СВЦЭМ!$F$33:$F$776,СВЦЭМ!$A$33:$A$776,$A218,СВЦЭМ!$B$33:$B$776,V$208)+'СЕТ СН'!$F$15</f>
        <v>196.29241504999999</v>
      </c>
      <c r="W218" s="36">
        <f>SUMIFS(СВЦЭМ!$F$33:$F$776,СВЦЭМ!$A$33:$A$776,$A218,СВЦЭМ!$B$33:$B$776,W$208)+'СЕТ СН'!$F$15</f>
        <v>199.23242511999999</v>
      </c>
      <c r="X218" s="36">
        <f>SUMIFS(СВЦЭМ!$F$33:$F$776,СВЦЭМ!$A$33:$A$776,$A218,СВЦЭМ!$B$33:$B$776,X$208)+'СЕТ СН'!$F$15</f>
        <v>203.69574642000001</v>
      </c>
      <c r="Y218" s="36">
        <f>SUMIFS(СВЦЭМ!$F$33:$F$776,СВЦЭМ!$A$33:$A$776,$A218,СВЦЭМ!$B$33:$B$776,Y$208)+'СЕТ СН'!$F$15</f>
        <v>215.44225496000001</v>
      </c>
    </row>
    <row r="219" spans="1:27" ht="15.75" x14ac:dyDescent="0.2">
      <c r="A219" s="35">
        <f t="shared" si="6"/>
        <v>43507</v>
      </c>
      <c r="B219" s="36">
        <f>SUMIFS(СВЦЭМ!$F$33:$F$776,СВЦЭМ!$A$33:$A$776,$A219,СВЦЭМ!$B$33:$B$776,B$208)+'СЕТ СН'!$F$15</f>
        <v>224.99589204</v>
      </c>
      <c r="C219" s="36">
        <f>SUMIFS(СВЦЭМ!$F$33:$F$776,СВЦЭМ!$A$33:$A$776,$A219,СВЦЭМ!$B$33:$B$776,C$208)+'СЕТ СН'!$F$15</f>
        <v>229.26985077000001</v>
      </c>
      <c r="D219" s="36">
        <f>SUMIFS(СВЦЭМ!$F$33:$F$776,СВЦЭМ!$A$33:$A$776,$A219,СВЦЭМ!$B$33:$B$776,D$208)+'СЕТ СН'!$F$15</f>
        <v>234.67110471999999</v>
      </c>
      <c r="E219" s="36">
        <f>SUMIFS(СВЦЭМ!$F$33:$F$776,СВЦЭМ!$A$33:$A$776,$A219,СВЦЭМ!$B$33:$B$776,E$208)+'СЕТ СН'!$F$15</f>
        <v>236.95967184</v>
      </c>
      <c r="F219" s="36">
        <f>SUMIFS(СВЦЭМ!$F$33:$F$776,СВЦЭМ!$A$33:$A$776,$A219,СВЦЭМ!$B$33:$B$776,F$208)+'СЕТ СН'!$F$15</f>
        <v>236.32123625</v>
      </c>
      <c r="G219" s="36">
        <f>SUMIFS(СВЦЭМ!$F$33:$F$776,СВЦЭМ!$A$33:$A$776,$A219,СВЦЭМ!$B$33:$B$776,G$208)+'СЕТ СН'!$F$15</f>
        <v>234.09029029000001</v>
      </c>
      <c r="H219" s="36">
        <f>SUMIFS(СВЦЭМ!$F$33:$F$776,СВЦЭМ!$A$33:$A$776,$A219,СВЦЭМ!$B$33:$B$776,H$208)+'СЕТ СН'!$F$15</f>
        <v>223.96278874999999</v>
      </c>
      <c r="I219" s="36">
        <f>SUMIFS(СВЦЭМ!$F$33:$F$776,СВЦЭМ!$A$33:$A$776,$A219,СВЦЭМ!$B$33:$B$776,I$208)+'СЕТ СН'!$F$15</f>
        <v>217.14162812999999</v>
      </c>
      <c r="J219" s="36">
        <f>SUMIFS(СВЦЭМ!$F$33:$F$776,СВЦЭМ!$A$33:$A$776,$A219,СВЦЭМ!$B$33:$B$776,J$208)+'СЕТ СН'!$F$15</f>
        <v>214.75754269999999</v>
      </c>
      <c r="K219" s="36">
        <f>SUMIFS(СВЦЭМ!$F$33:$F$776,СВЦЭМ!$A$33:$A$776,$A219,СВЦЭМ!$B$33:$B$776,K$208)+'СЕТ СН'!$F$15</f>
        <v>214.68907078000001</v>
      </c>
      <c r="L219" s="36">
        <f>SUMIFS(СВЦЭМ!$F$33:$F$776,СВЦЭМ!$A$33:$A$776,$A219,СВЦЭМ!$B$33:$B$776,L$208)+'СЕТ СН'!$F$15</f>
        <v>212.35059505999999</v>
      </c>
      <c r="M219" s="36">
        <f>SUMIFS(СВЦЭМ!$F$33:$F$776,СВЦЭМ!$A$33:$A$776,$A219,СВЦЭМ!$B$33:$B$776,M$208)+'СЕТ СН'!$F$15</f>
        <v>212.826246</v>
      </c>
      <c r="N219" s="36">
        <f>SUMIFS(СВЦЭМ!$F$33:$F$776,СВЦЭМ!$A$33:$A$776,$A219,СВЦЭМ!$B$33:$B$776,N$208)+'СЕТ СН'!$F$15</f>
        <v>213.99040206999999</v>
      </c>
      <c r="O219" s="36">
        <f>SUMIFS(СВЦЭМ!$F$33:$F$776,СВЦЭМ!$A$33:$A$776,$A219,СВЦЭМ!$B$33:$B$776,O$208)+'СЕТ СН'!$F$15</f>
        <v>207.53983847000001</v>
      </c>
      <c r="P219" s="36">
        <f>SUMIFS(СВЦЭМ!$F$33:$F$776,СВЦЭМ!$A$33:$A$776,$A219,СВЦЭМ!$B$33:$B$776,P$208)+'СЕТ СН'!$F$15</f>
        <v>210.80370914</v>
      </c>
      <c r="Q219" s="36">
        <f>SUMIFS(СВЦЭМ!$F$33:$F$776,СВЦЭМ!$A$33:$A$776,$A219,СВЦЭМ!$B$33:$B$776,Q$208)+'СЕТ СН'!$F$15</f>
        <v>210.33933769000001</v>
      </c>
      <c r="R219" s="36">
        <f>SUMIFS(СВЦЭМ!$F$33:$F$776,СВЦЭМ!$A$33:$A$776,$A219,СВЦЭМ!$B$33:$B$776,R$208)+'СЕТ СН'!$F$15</f>
        <v>210.11220219</v>
      </c>
      <c r="S219" s="36">
        <f>SUMIFS(СВЦЭМ!$F$33:$F$776,СВЦЭМ!$A$33:$A$776,$A219,СВЦЭМ!$B$33:$B$776,S$208)+'СЕТ СН'!$F$15</f>
        <v>207.82422278999999</v>
      </c>
      <c r="T219" s="36">
        <f>SUMIFS(СВЦЭМ!$F$33:$F$776,СВЦЭМ!$A$33:$A$776,$A219,СВЦЭМ!$B$33:$B$776,T$208)+'СЕТ СН'!$F$15</f>
        <v>197.26290216999999</v>
      </c>
      <c r="U219" s="36">
        <f>SUMIFS(СВЦЭМ!$F$33:$F$776,СВЦЭМ!$A$33:$A$776,$A219,СВЦЭМ!$B$33:$B$776,U$208)+'СЕТ СН'!$F$15</f>
        <v>193.47035849</v>
      </c>
      <c r="V219" s="36">
        <f>SUMIFS(СВЦЭМ!$F$33:$F$776,СВЦЭМ!$A$33:$A$776,$A219,СВЦЭМ!$B$33:$B$776,V$208)+'СЕТ СН'!$F$15</f>
        <v>197.83757754999999</v>
      </c>
      <c r="W219" s="36">
        <f>SUMIFS(СВЦЭМ!$F$33:$F$776,СВЦЭМ!$A$33:$A$776,$A219,СВЦЭМ!$B$33:$B$776,W$208)+'СЕТ СН'!$F$15</f>
        <v>200.22534852999999</v>
      </c>
      <c r="X219" s="36">
        <f>SUMIFS(СВЦЭМ!$F$33:$F$776,СВЦЭМ!$A$33:$A$776,$A219,СВЦЭМ!$B$33:$B$776,X$208)+'СЕТ СН'!$F$15</f>
        <v>205.58700259</v>
      </c>
      <c r="Y219" s="36">
        <f>SUMIFS(СВЦЭМ!$F$33:$F$776,СВЦЭМ!$A$33:$A$776,$A219,СВЦЭМ!$B$33:$B$776,Y$208)+'СЕТ СН'!$F$15</f>
        <v>215.40030795000001</v>
      </c>
    </row>
    <row r="220" spans="1:27" ht="15.75" x14ac:dyDescent="0.2">
      <c r="A220" s="35">
        <f t="shared" si="6"/>
        <v>43508</v>
      </c>
      <c r="B220" s="36">
        <f>SUMIFS(СВЦЭМ!$F$33:$F$776,СВЦЭМ!$A$33:$A$776,$A220,СВЦЭМ!$B$33:$B$776,B$208)+'СЕТ СН'!$F$15</f>
        <v>222.17607376000001</v>
      </c>
      <c r="C220" s="36">
        <f>SUMIFS(СВЦЭМ!$F$33:$F$776,СВЦЭМ!$A$33:$A$776,$A220,СВЦЭМ!$B$33:$B$776,C$208)+'СЕТ СН'!$F$15</f>
        <v>228.07252842</v>
      </c>
      <c r="D220" s="36">
        <f>SUMIFS(СВЦЭМ!$F$33:$F$776,СВЦЭМ!$A$33:$A$776,$A220,СВЦЭМ!$B$33:$B$776,D$208)+'СЕТ СН'!$F$15</f>
        <v>231.36378472999999</v>
      </c>
      <c r="E220" s="36">
        <f>SUMIFS(СВЦЭМ!$F$33:$F$776,СВЦЭМ!$A$33:$A$776,$A220,СВЦЭМ!$B$33:$B$776,E$208)+'СЕТ СН'!$F$15</f>
        <v>233.71578287</v>
      </c>
      <c r="F220" s="36">
        <f>SUMIFS(СВЦЭМ!$F$33:$F$776,СВЦЭМ!$A$33:$A$776,$A220,СВЦЭМ!$B$33:$B$776,F$208)+'СЕТ СН'!$F$15</f>
        <v>233.27397499</v>
      </c>
      <c r="G220" s="36">
        <f>SUMIFS(СВЦЭМ!$F$33:$F$776,СВЦЭМ!$A$33:$A$776,$A220,СВЦЭМ!$B$33:$B$776,G$208)+'СЕТ СН'!$F$15</f>
        <v>230.20056295000001</v>
      </c>
      <c r="H220" s="36">
        <f>SUMIFS(СВЦЭМ!$F$33:$F$776,СВЦЭМ!$A$33:$A$776,$A220,СВЦЭМ!$B$33:$B$776,H$208)+'СЕТ СН'!$F$15</f>
        <v>221.61113893999999</v>
      </c>
      <c r="I220" s="36">
        <f>SUMIFS(СВЦЭМ!$F$33:$F$776,СВЦЭМ!$A$33:$A$776,$A220,СВЦЭМ!$B$33:$B$776,I$208)+'СЕТ СН'!$F$15</f>
        <v>215.20971005999999</v>
      </c>
      <c r="J220" s="36">
        <f>SUMIFS(СВЦЭМ!$F$33:$F$776,СВЦЭМ!$A$33:$A$776,$A220,СВЦЭМ!$B$33:$B$776,J$208)+'СЕТ СН'!$F$15</f>
        <v>208.05332089000001</v>
      </c>
      <c r="K220" s="36">
        <f>SUMIFS(СВЦЭМ!$F$33:$F$776,СВЦЭМ!$A$33:$A$776,$A220,СВЦЭМ!$B$33:$B$776,K$208)+'СЕТ СН'!$F$15</f>
        <v>208.30776892</v>
      </c>
      <c r="L220" s="36">
        <f>SUMIFS(СВЦЭМ!$F$33:$F$776,СВЦЭМ!$A$33:$A$776,$A220,СВЦЭМ!$B$33:$B$776,L$208)+'СЕТ СН'!$F$15</f>
        <v>208.0660398</v>
      </c>
      <c r="M220" s="36">
        <f>SUMIFS(СВЦЭМ!$F$33:$F$776,СВЦЭМ!$A$33:$A$776,$A220,СВЦЭМ!$B$33:$B$776,M$208)+'СЕТ СН'!$F$15</f>
        <v>210.51351062000001</v>
      </c>
      <c r="N220" s="36">
        <f>SUMIFS(СВЦЭМ!$F$33:$F$776,СВЦЭМ!$A$33:$A$776,$A220,СВЦЭМ!$B$33:$B$776,N$208)+'СЕТ СН'!$F$15</f>
        <v>208.01157273000001</v>
      </c>
      <c r="O220" s="36">
        <f>SUMIFS(СВЦЭМ!$F$33:$F$776,СВЦЭМ!$A$33:$A$776,$A220,СВЦЭМ!$B$33:$B$776,O$208)+'СЕТ СН'!$F$15</f>
        <v>201.27129607000001</v>
      </c>
      <c r="P220" s="36">
        <f>SUMIFS(СВЦЭМ!$F$33:$F$776,СВЦЭМ!$A$33:$A$776,$A220,СВЦЭМ!$B$33:$B$776,P$208)+'СЕТ СН'!$F$15</f>
        <v>204.05762557</v>
      </c>
      <c r="Q220" s="36">
        <f>SUMIFS(СВЦЭМ!$F$33:$F$776,СВЦЭМ!$A$33:$A$776,$A220,СВЦЭМ!$B$33:$B$776,Q$208)+'СЕТ СН'!$F$15</f>
        <v>206.88639509000001</v>
      </c>
      <c r="R220" s="36">
        <f>SUMIFS(СВЦЭМ!$F$33:$F$776,СВЦЭМ!$A$33:$A$776,$A220,СВЦЭМ!$B$33:$B$776,R$208)+'СЕТ СН'!$F$15</f>
        <v>206.29917989</v>
      </c>
      <c r="S220" s="36">
        <f>SUMIFS(СВЦЭМ!$F$33:$F$776,СВЦЭМ!$A$33:$A$776,$A220,СВЦЭМ!$B$33:$B$776,S$208)+'СЕТ СН'!$F$15</f>
        <v>202.57256669</v>
      </c>
      <c r="T220" s="36">
        <f>SUMIFS(СВЦЭМ!$F$33:$F$776,СВЦЭМ!$A$33:$A$776,$A220,СВЦЭМ!$B$33:$B$776,T$208)+'СЕТ СН'!$F$15</f>
        <v>193.74365366000001</v>
      </c>
      <c r="U220" s="36">
        <f>SUMIFS(СВЦЭМ!$F$33:$F$776,СВЦЭМ!$A$33:$A$776,$A220,СВЦЭМ!$B$33:$B$776,U$208)+'СЕТ СН'!$F$15</f>
        <v>193.55733038</v>
      </c>
      <c r="V220" s="36">
        <f>SUMIFS(СВЦЭМ!$F$33:$F$776,СВЦЭМ!$A$33:$A$776,$A220,СВЦЭМ!$B$33:$B$776,V$208)+'СЕТ СН'!$F$15</f>
        <v>198.27065338</v>
      </c>
      <c r="W220" s="36">
        <f>SUMIFS(СВЦЭМ!$F$33:$F$776,СВЦЭМ!$A$33:$A$776,$A220,СВЦЭМ!$B$33:$B$776,W$208)+'СЕТ СН'!$F$15</f>
        <v>201.54219345000001</v>
      </c>
      <c r="X220" s="36">
        <f>SUMIFS(СВЦЭМ!$F$33:$F$776,СВЦЭМ!$A$33:$A$776,$A220,СВЦЭМ!$B$33:$B$776,X$208)+'СЕТ СН'!$F$15</f>
        <v>206.75723538</v>
      </c>
      <c r="Y220" s="36">
        <f>SUMIFS(СВЦЭМ!$F$33:$F$776,СВЦЭМ!$A$33:$A$776,$A220,СВЦЭМ!$B$33:$B$776,Y$208)+'СЕТ СН'!$F$15</f>
        <v>217.3569081</v>
      </c>
    </row>
    <row r="221" spans="1:27" ht="15.75" x14ac:dyDescent="0.2">
      <c r="A221" s="35">
        <f t="shared" si="6"/>
        <v>43509</v>
      </c>
      <c r="B221" s="36">
        <f>SUMIFS(СВЦЭМ!$F$33:$F$776,СВЦЭМ!$A$33:$A$776,$A221,СВЦЭМ!$B$33:$B$776,B$208)+'СЕТ СН'!$F$15</f>
        <v>219.75591542999999</v>
      </c>
      <c r="C221" s="36">
        <f>SUMIFS(СВЦЭМ!$F$33:$F$776,СВЦЭМ!$A$33:$A$776,$A221,СВЦЭМ!$B$33:$B$776,C$208)+'СЕТ СН'!$F$15</f>
        <v>224.95212572</v>
      </c>
      <c r="D221" s="36">
        <f>SUMIFS(СВЦЭМ!$F$33:$F$776,СВЦЭМ!$A$33:$A$776,$A221,СВЦЭМ!$B$33:$B$776,D$208)+'СЕТ СН'!$F$15</f>
        <v>232.07462328</v>
      </c>
      <c r="E221" s="36">
        <f>SUMIFS(СВЦЭМ!$F$33:$F$776,СВЦЭМ!$A$33:$A$776,$A221,СВЦЭМ!$B$33:$B$776,E$208)+'СЕТ СН'!$F$15</f>
        <v>234.66307393</v>
      </c>
      <c r="F221" s="36">
        <f>SUMIFS(СВЦЭМ!$F$33:$F$776,СВЦЭМ!$A$33:$A$776,$A221,СВЦЭМ!$B$33:$B$776,F$208)+'СЕТ СН'!$F$15</f>
        <v>233.32370373000001</v>
      </c>
      <c r="G221" s="36">
        <f>SUMIFS(СВЦЭМ!$F$33:$F$776,СВЦЭМ!$A$33:$A$776,$A221,СВЦЭМ!$B$33:$B$776,G$208)+'СЕТ СН'!$F$15</f>
        <v>226.10430772000001</v>
      </c>
      <c r="H221" s="36">
        <f>SUMIFS(СВЦЭМ!$F$33:$F$776,СВЦЭМ!$A$33:$A$776,$A221,СВЦЭМ!$B$33:$B$776,H$208)+'СЕТ СН'!$F$15</f>
        <v>220.07198776000001</v>
      </c>
      <c r="I221" s="36">
        <f>SUMIFS(СВЦЭМ!$F$33:$F$776,СВЦЭМ!$A$33:$A$776,$A221,СВЦЭМ!$B$33:$B$776,I$208)+'СЕТ СН'!$F$15</f>
        <v>212.24380289999999</v>
      </c>
      <c r="J221" s="36">
        <f>SUMIFS(СВЦЭМ!$F$33:$F$776,СВЦЭМ!$A$33:$A$776,$A221,СВЦЭМ!$B$33:$B$776,J$208)+'СЕТ СН'!$F$15</f>
        <v>207.33952411999999</v>
      </c>
      <c r="K221" s="36">
        <f>SUMIFS(СВЦЭМ!$F$33:$F$776,СВЦЭМ!$A$33:$A$776,$A221,СВЦЭМ!$B$33:$B$776,K$208)+'СЕТ СН'!$F$15</f>
        <v>206.59024203999999</v>
      </c>
      <c r="L221" s="36">
        <f>SUMIFS(СВЦЭМ!$F$33:$F$776,СВЦЭМ!$A$33:$A$776,$A221,СВЦЭМ!$B$33:$B$776,L$208)+'СЕТ СН'!$F$15</f>
        <v>206.10783667999999</v>
      </c>
      <c r="M221" s="36">
        <f>SUMIFS(СВЦЭМ!$F$33:$F$776,СВЦЭМ!$A$33:$A$776,$A221,СВЦЭМ!$B$33:$B$776,M$208)+'СЕТ СН'!$F$15</f>
        <v>206.19467495000001</v>
      </c>
      <c r="N221" s="36">
        <f>SUMIFS(СВЦЭМ!$F$33:$F$776,СВЦЭМ!$A$33:$A$776,$A221,СВЦЭМ!$B$33:$B$776,N$208)+'СЕТ СН'!$F$15</f>
        <v>208.30124684</v>
      </c>
      <c r="O221" s="36">
        <f>SUMIFS(СВЦЭМ!$F$33:$F$776,СВЦЭМ!$A$33:$A$776,$A221,СВЦЭМ!$B$33:$B$776,O$208)+'СЕТ СН'!$F$15</f>
        <v>200.82580067999999</v>
      </c>
      <c r="P221" s="36">
        <f>SUMIFS(СВЦЭМ!$F$33:$F$776,СВЦЭМ!$A$33:$A$776,$A221,СВЦЭМ!$B$33:$B$776,P$208)+'СЕТ СН'!$F$15</f>
        <v>202.97408257999999</v>
      </c>
      <c r="Q221" s="36">
        <f>SUMIFS(СВЦЭМ!$F$33:$F$776,СВЦЭМ!$A$33:$A$776,$A221,СВЦЭМ!$B$33:$B$776,Q$208)+'СЕТ СН'!$F$15</f>
        <v>205.40054311</v>
      </c>
      <c r="R221" s="36">
        <f>SUMIFS(СВЦЭМ!$F$33:$F$776,СВЦЭМ!$A$33:$A$776,$A221,СВЦЭМ!$B$33:$B$776,R$208)+'СЕТ СН'!$F$15</f>
        <v>205.19185530999999</v>
      </c>
      <c r="S221" s="36">
        <f>SUMIFS(СВЦЭМ!$F$33:$F$776,СВЦЭМ!$A$33:$A$776,$A221,СВЦЭМ!$B$33:$B$776,S$208)+'СЕТ СН'!$F$15</f>
        <v>203.48876258000001</v>
      </c>
      <c r="T221" s="36">
        <f>SUMIFS(СВЦЭМ!$F$33:$F$776,СВЦЭМ!$A$33:$A$776,$A221,СВЦЭМ!$B$33:$B$776,T$208)+'СЕТ СН'!$F$15</f>
        <v>192.94669504999999</v>
      </c>
      <c r="U221" s="36">
        <f>SUMIFS(СВЦЭМ!$F$33:$F$776,СВЦЭМ!$A$33:$A$776,$A221,СВЦЭМ!$B$33:$B$776,U$208)+'СЕТ СН'!$F$15</f>
        <v>190.86068173999999</v>
      </c>
      <c r="V221" s="36">
        <f>SUMIFS(СВЦЭМ!$F$33:$F$776,СВЦЭМ!$A$33:$A$776,$A221,СВЦЭМ!$B$33:$B$776,V$208)+'СЕТ СН'!$F$15</f>
        <v>194.51885118999999</v>
      </c>
      <c r="W221" s="36">
        <f>SUMIFS(СВЦЭМ!$F$33:$F$776,СВЦЭМ!$A$33:$A$776,$A221,СВЦЭМ!$B$33:$B$776,W$208)+'СЕТ СН'!$F$15</f>
        <v>197.64891616</v>
      </c>
      <c r="X221" s="36">
        <f>SUMIFS(СВЦЭМ!$F$33:$F$776,СВЦЭМ!$A$33:$A$776,$A221,СВЦЭМ!$B$33:$B$776,X$208)+'СЕТ СН'!$F$15</f>
        <v>202.19585157</v>
      </c>
      <c r="Y221" s="36">
        <f>SUMIFS(СВЦЭМ!$F$33:$F$776,СВЦЭМ!$A$33:$A$776,$A221,СВЦЭМ!$B$33:$B$776,Y$208)+'СЕТ СН'!$F$15</f>
        <v>211.71581409000001</v>
      </c>
    </row>
    <row r="222" spans="1:27" ht="15.75" x14ac:dyDescent="0.2">
      <c r="A222" s="35">
        <f t="shared" si="6"/>
        <v>43510</v>
      </c>
      <c r="B222" s="36">
        <f>SUMIFS(СВЦЭМ!$F$33:$F$776,СВЦЭМ!$A$33:$A$776,$A222,СВЦЭМ!$B$33:$B$776,B$208)+'СЕТ СН'!$F$15</f>
        <v>222.62750679999999</v>
      </c>
      <c r="C222" s="36">
        <f>SUMIFS(СВЦЭМ!$F$33:$F$776,СВЦЭМ!$A$33:$A$776,$A222,СВЦЭМ!$B$33:$B$776,C$208)+'СЕТ СН'!$F$15</f>
        <v>225.9170723</v>
      </c>
      <c r="D222" s="36">
        <f>SUMIFS(СВЦЭМ!$F$33:$F$776,СВЦЭМ!$A$33:$A$776,$A222,СВЦЭМ!$B$33:$B$776,D$208)+'СЕТ СН'!$F$15</f>
        <v>231.82196646</v>
      </c>
      <c r="E222" s="36">
        <f>SUMIFS(СВЦЭМ!$F$33:$F$776,СВЦЭМ!$A$33:$A$776,$A222,СВЦЭМ!$B$33:$B$776,E$208)+'СЕТ СН'!$F$15</f>
        <v>237.01957274</v>
      </c>
      <c r="F222" s="36">
        <f>SUMIFS(СВЦЭМ!$F$33:$F$776,СВЦЭМ!$A$33:$A$776,$A222,СВЦЭМ!$B$33:$B$776,F$208)+'СЕТ СН'!$F$15</f>
        <v>235.50203696</v>
      </c>
      <c r="G222" s="36">
        <f>SUMIFS(СВЦЭМ!$F$33:$F$776,СВЦЭМ!$A$33:$A$776,$A222,СВЦЭМ!$B$33:$B$776,G$208)+'СЕТ СН'!$F$15</f>
        <v>231.24808426000001</v>
      </c>
      <c r="H222" s="36">
        <f>SUMIFS(СВЦЭМ!$F$33:$F$776,СВЦЭМ!$A$33:$A$776,$A222,СВЦЭМ!$B$33:$B$776,H$208)+'СЕТ СН'!$F$15</f>
        <v>220.8167182</v>
      </c>
      <c r="I222" s="36">
        <f>SUMIFS(СВЦЭМ!$F$33:$F$776,СВЦЭМ!$A$33:$A$776,$A222,СВЦЭМ!$B$33:$B$776,I$208)+'СЕТ СН'!$F$15</f>
        <v>210.3433114</v>
      </c>
      <c r="J222" s="36">
        <f>SUMIFS(СВЦЭМ!$F$33:$F$776,СВЦЭМ!$A$33:$A$776,$A222,СВЦЭМ!$B$33:$B$776,J$208)+'СЕТ СН'!$F$15</f>
        <v>206.09844479</v>
      </c>
      <c r="K222" s="36">
        <f>SUMIFS(СВЦЭМ!$F$33:$F$776,СВЦЭМ!$A$33:$A$776,$A222,СВЦЭМ!$B$33:$B$776,K$208)+'СЕТ СН'!$F$15</f>
        <v>205.42960078999999</v>
      </c>
      <c r="L222" s="36">
        <f>SUMIFS(СВЦЭМ!$F$33:$F$776,СВЦЭМ!$A$33:$A$776,$A222,СВЦЭМ!$B$33:$B$776,L$208)+'СЕТ СН'!$F$15</f>
        <v>203.94525874999999</v>
      </c>
      <c r="M222" s="36">
        <f>SUMIFS(СВЦЭМ!$F$33:$F$776,СВЦЭМ!$A$33:$A$776,$A222,СВЦЭМ!$B$33:$B$776,M$208)+'СЕТ СН'!$F$15</f>
        <v>206.45101835</v>
      </c>
      <c r="N222" s="36">
        <f>SUMIFS(СВЦЭМ!$F$33:$F$776,СВЦЭМ!$A$33:$A$776,$A222,СВЦЭМ!$B$33:$B$776,N$208)+'СЕТ СН'!$F$15</f>
        <v>203.19703866</v>
      </c>
      <c r="O222" s="36">
        <f>SUMIFS(СВЦЭМ!$F$33:$F$776,СВЦЭМ!$A$33:$A$776,$A222,СВЦЭМ!$B$33:$B$776,O$208)+'СЕТ СН'!$F$15</f>
        <v>198.16076552000001</v>
      </c>
      <c r="P222" s="36">
        <f>SUMIFS(СВЦЭМ!$F$33:$F$776,СВЦЭМ!$A$33:$A$776,$A222,СВЦЭМ!$B$33:$B$776,P$208)+'СЕТ СН'!$F$15</f>
        <v>198.80544293</v>
      </c>
      <c r="Q222" s="36">
        <f>SUMIFS(СВЦЭМ!$F$33:$F$776,СВЦЭМ!$A$33:$A$776,$A222,СВЦЭМ!$B$33:$B$776,Q$208)+'СЕТ СН'!$F$15</f>
        <v>201.23272473</v>
      </c>
      <c r="R222" s="36">
        <f>SUMIFS(СВЦЭМ!$F$33:$F$776,СВЦЭМ!$A$33:$A$776,$A222,СВЦЭМ!$B$33:$B$776,R$208)+'СЕТ СН'!$F$15</f>
        <v>201.39267816</v>
      </c>
      <c r="S222" s="36">
        <f>SUMIFS(СВЦЭМ!$F$33:$F$776,СВЦЭМ!$A$33:$A$776,$A222,СВЦЭМ!$B$33:$B$776,S$208)+'СЕТ СН'!$F$15</f>
        <v>200.19940772999999</v>
      </c>
      <c r="T222" s="36">
        <f>SUMIFS(СВЦЭМ!$F$33:$F$776,СВЦЭМ!$A$33:$A$776,$A222,СВЦЭМ!$B$33:$B$776,T$208)+'СЕТ СН'!$F$15</f>
        <v>190.34292618999999</v>
      </c>
      <c r="U222" s="36">
        <f>SUMIFS(СВЦЭМ!$F$33:$F$776,СВЦЭМ!$A$33:$A$776,$A222,СВЦЭМ!$B$33:$B$776,U$208)+'СЕТ СН'!$F$15</f>
        <v>192.13990946999999</v>
      </c>
      <c r="V222" s="36">
        <f>SUMIFS(СВЦЭМ!$F$33:$F$776,СВЦЭМ!$A$33:$A$776,$A222,СВЦЭМ!$B$33:$B$776,V$208)+'СЕТ СН'!$F$15</f>
        <v>198.22163123000001</v>
      </c>
      <c r="W222" s="36">
        <f>SUMIFS(СВЦЭМ!$F$33:$F$776,СВЦЭМ!$A$33:$A$776,$A222,СВЦЭМ!$B$33:$B$776,W$208)+'СЕТ СН'!$F$15</f>
        <v>201.97042110999999</v>
      </c>
      <c r="X222" s="36">
        <f>SUMIFS(СВЦЭМ!$F$33:$F$776,СВЦЭМ!$A$33:$A$776,$A222,СВЦЭМ!$B$33:$B$776,X$208)+'СЕТ СН'!$F$15</f>
        <v>205.10019968</v>
      </c>
      <c r="Y222" s="36">
        <f>SUMIFS(СВЦЭМ!$F$33:$F$776,СВЦЭМ!$A$33:$A$776,$A222,СВЦЭМ!$B$33:$B$776,Y$208)+'СЕТ СН'!$F$15</f>
        <v>212.20630044999999</v>
      </c>
    </row>
    <row r="223" spans="1:27" ht="15.75" x14ac:dyDescent="0.2">
      <c r="A223" s="35">
        <f t="shared" si="6"/>
        <v>43511</v>
      </c>
      <c r="B223" s="36">
        <f>SUMIFS(СВЦЭМ!$F$33:$F$776,СВЦЭМ!$A$33:$A$776,$A223,СВЦЭМ!$B$33:$B$776,B$208)+'СЕТ СН'!$F$15</f>
        <v>212.57807369</v>
      </c>
      <c r="C223" s="36">
        <f>SUMIFS(СВЦЭМ!$F$33:$F$776,СВЦЭМ!$A$33:$A$776,$A223,СВЦЭМ!$B$33:$B$776,C$208)+'СЕТ СН'!$F$15</f>
        <v>214.06579952999999</v>
      </c>
      <c r="D223" s="36">
        <f>SUMIFS(СВЦЭМ!$F$33:$F$776,СВЦЭМ!$A$33:$A$776,$A223,СВЦЭМ!$B$33:$B$776,D$208)+'СЕТ СН'!$F$15</f>
        <v>217.80304128</v>
      </c>
      <c r="E223" s="36">
        <f>SUMIFS(СВЦЭМ!$F$33:$F$776,СВЦЭМ!$A$33:$A$776,$A223,СВЦЭМ!$B$33:$B$776,E$208)+'СЕТ СН'!$F$15</f>
        <v>223.44507877999999</v>
      </c>
      <c r="F223" s="36">
        <f>SUMIFS(СВЦЭМ!$F$33:$F$776,СВЦЭМ!$A$33:$A$776,$A223,СВЦЭМ!$B$33:$B$776,F$208)+'СЕТ СН'!$F$15</f>
        <v>223.61748741</v>
      </c>
      <c r="G223" s="36">
        <f>SUMIFS(СВЦЭМ!$F$33:$F$776,СВЦЭМ!$A$33:$A$776,$A223,СВЦЭМ!$B$33:$B$776,G$208)+'СЕТ СН'!$F$15</f>
        <v>218.41569072999999</v>
      </c>
      <c r="H223" s="36">
        <f>SUMIFS(СВЦЭМ!$F$33:$F$776,СВЦЭМ!$A$33:$A$776,$A223,СВЦЭМ!$B$33:$B$776,H$208)+'СЕТ СН'!$F$15</f>
        <v>211.38571947</v>
      </c>
      <c r="I223" s="36">
        <f>SUMIFS(СВЦЭМ!$F$33:$F$776,СВЦЭМ!$A$33:$A$776,$A223,СВЦЭМ!$B$33:$B$776,I$208)+'СЕТ СН'!$F$15</f>
        <v>207.97122901</v>
      </c>
      <c r="J223" s="36">
        <f>SUMIFS(СВЦЭМ!$F$33:$F$776,СВЦЭМ!$A$33:$A$776,$A223,СВЦЭМ!$B$33:$B$776,J$208)+'СЕТ СН'!$F$15</f>
        <v>205.88610595</v>
      </c>
      <c r="K223" s="36">
        <f>SUMIFS(СВЦЭМ!$F$33:$F$776,СВЦЭМ!$A$33:$A$776,$A223,СВЦЭМ!$B$33:$B$776,K$208)+'СЕТ СН'!$F$15</f>
        <v>207.00954168000001</v>
      </c>
      <c r="L223" s="36">
        <f>SUMIFS(СВЦЭМ!$F$33:$F$776,СВЦЭМ!$A$33:$A$776,$A223,СВЦЭМ!$B$33:$B$776,L$208)+'СЕТ СН'!$F$15</f>
        <v>205.78732597000001</v>
      </c>
      <c r="M223" s="36">
        <f>SUMIFS(СВЦЭМ!$F$33:$F$776,СВЦЭМ!$A$33:$A$776,$A223,СВЦЭМ!$B$33:$B$776,M$208)+'СЕТ СН'!$F$15</f>
        <v>206.15582929999999</v>
      </c>
      <c r="N223" s="36">
        <f>SUMIFS(СВЦЭМ!$F$33:$F$776,СВЦЭМ!$A$33:$A$776,$A223,СВЦЭМ!$B$33:$B$776,N$208)+'СЕТ СН'!$F$15</f>
        <v>202.78099994999999</v>
      </c>
      <c r="O223" s="36">
        <f>SUMIFS(СВЦЭМ!$F$33:$F$776,СВЦЭМ!$A$33:$A$776,$A223,СВЦЭМ!$B$33:$B$776,O$208)+'СЕТ СН'!$F$15</f>
        <v>196.83048066000001</v>
      </c>
      <c r="P223" s="36">
        <f>SUMIFS(СВЦЭМ!$F$33:$F$776,СВЦЭМ!$A$33:$A$776,$A223,СВЦЭМ!$B$33:$B$776,P$208)+'СЕТ СН'!$F$15</f>
        <v>196.66245512</v>
      </c>
      <c r="Q223" s="36">
        <f>SUMIFS(СВЦЭМ!$F$33:$F$776,СВЦЭМ!$A$33:$A$776,$A223,СВЦЭМ!$B$33:$B$776,Q$208)+'СЕТ СН'!$F$15</f>
        <v>197.17999227999999</v>
      </c>
      <c r="R223" s="36">
        <f>SUMIFS(СВЦЭМ!$F$33:$F$776,СВЦЭМ!$A$33:$A$776,$A223,СВЦЭМ!$B$33:$B$776,R$208)+'СЕТ СН'!$F$15</f>
        <v>197.19518049999999</v>
      </c>
      <c r="S223" s="36">
        <f>SUMIFS(СВЦЭМ!$F$33:$F$776,СВЦЭМ!$A$33:$A$776,$A223,СВЦЭМ!$B$33:$B$776,S$208)+'СЕТ СН'!$F$15</f>
        <v>197.79687046999999</v>
      </c>
      <c r="T223" s="36">
        <f>SUMIFS(СВЦЭМ!$F$33:$F$776,СВЦЭМ!$A$33:$A$776,$A223,СВЦЭМ!$B$33:$B$776,T$208)+'СЕТ СН'!$F$15</f>
        <v>192.46300772000001</v>
      </c>
      <c r="U223" s="36">
        <f>SUMIFS(СВЦЭМ!$F$33:$F$776,СВЦЭМ!$A$33:$A$776,$A223,СВЦЭМ!$B$33:$B$776,U$208)+'СЕТ СН'!$F$15</f>
        <v>193.27585844000001</v>
      </c>
      <c r="V223" s="36">
        <f>SUMIFS(СВЦЭМ!$F$33:$F$776,СВЦЭМ!$A$33:$A$776,$A223,СВЦЭМ!$B$33:$B$776,V$208)+'СЕТ СН'!$F$15</f>
        <v>193.90975434000001</v>
      </c>
      <c r="W223" s="36">
        <f>SUMIFS(СВЦЭМ!$F$33:$F$776,СВЦЭМ!$A$33:$A$776,$A223,СВЦЭМ!$B$33:$B$776,W$208)+'СЕТ СН'!$F$15</f>
        <v>194.85124493000001</v>
      </c>
      <c r="X223" s="36">
        <f>SUMIFS(СВЦЭМ!$F$33:$F$776,СВЦЭМ!$A$33:$A$776,$A223,СВЦЭМ!$B$33:$B$776,X$208)+'СЕТ СН'!$F$15</f>
        <v>198.32783723</v>
      </c>
      <c r="Y223" s="36">
        <f>SUMIFS(СВЦЭМ!$F$33:$F$776,СВЦЭМ!$A$33:$A$776,$A223,СВЦЭМ!$B$33:$B$776,Y$208)+'СЕТ СН'!$F$15</f>
        <v>204.78131980000001</v>
      </c>
    </row>
    <row r="224" spans="1:27" ht="15.75" x14ac:dyDescent="0.2">
      <c r="A224" s="35">
        <f t="shared" si="6"/>
        <v>43512</v>
      </c>
      <c r="B224" s="36">
        <f>SUMIFS(СВЦЭМ!$F$33:$F$776,СВЦЭМ!$A$33:$A$776,$A224,СВЦЭМ!$B$33:$B$776,B$208)+'СЕТ СН'!$F$15</f>
        <v>211.01751483999999</v>
      </c>
      <c r="C224" s="36">
        <f>SUMIFS(СВЦЭМ!$F$33:$F$776,СВЦЭМ!$A$33:$A$776,$A224,СВЦЭМ!$B$33:$B$776,C$208)+'СЕТ СН'!$F$15</f>
        <v>212.29522324999999</v>
      </c>
      <c r="D224" s="36">
        <f>SUMIFS(СВЦЭМ!$F$33:$F$776,СВЦЭМ!$A$33:$A$776,$A224,СВЦЭМ!$B$33:$B$776,D$208)+'СЕТ СН'!$F$15</f>
        <v>219.42777434999999</v>
      </c>
      <c r="E224" s="36">
        <f>SUMIFS(СВЦЭМ!$F$33:$F$776,СВЦЭМ!$A$33:$A$776,$A224,СВЦЭМ!$B$33:$B$776,E$208)+'СЕТ СН'!$F$15</f>
        <v>227.75773842999999</v>
      </c>
      <c r="F224" s="36">
        <f>SUMIFS(СВЦЭМ!$F$33:$F$776,СВЦЭМ!$A$33:$A$776,$A224,СВЦЭМ!$B$33:$B$776,F$208)+'СЕТ СН'!$F$15</f>
        <v>230.83152089999999</v>
      </c>
      <c r="G224" s="36">
        <f>SUMIFS(СВЦЭМ!$F$33:$F$776,СВЦЭМ!$A$33:$A$776,$A224,СВЦЭМ!$B$33:$B$776,G$208)+'СЕТ СН'!$F$15</f>
        <v>229.52714641</v>
      </c>
      <c r="H224" s="36">
        <f>SUMIFS(СВЦЭМ!$F$33:$F$776,СВЦЭМ!$A$33:$A$776,$A224,СВЦЭМ!$B$33:$B$776,H$208)+'СЕТ СН'!$F$15</f>
        <v>218.97687010999999</v>
      </c>
      <c r="I224" s="36">
        <f>SUMIFS(СВЦЭМ!$F$33:$F$776,СВЦЭМ!$A$33:$A$776,$A224,СВЦЭМ!$B$33:$B$776,I$208)+'СЕТ СН'!$F$15</f>
        <v>212.33322630999999</v>
      </c>
      <c r="J224" s="36">
        <f>SUMIFS(СВЦЭМ!$F$33:$F$776,СВЦЭМ!$A$33:$A$776,$A224,СВЦЭМ!$B$33:$B$776,J$208)+'СЕТ СН'!$F$15</f>
        <v>204.72560838000001</v>
      </c>
      <c r="K224" s="36">
        <f>SUMIFS(СВЦЭМ!$F$33:$F$776,СВЦЭМ!$A$33:$A$776,$A224,СВЦЭМ!$B$33:$B$776,K$208)+'СЕТ СН'!$F$15</f>
        <v>195.84457594</v>
      </c>
      <c r="L224" s="36">
        <f>SUMIFS(СВЦЭМ!$F$33:$F$776,СВЦЭМ!$A$33:$A$776,$A224,СВЦЭМ!$B$33:$B$776,L$208)+'СЕТ СН'!$F$15</f>
        <v>192.13281832000001</v>
      </c>
      <c r="M224" s="36">
        <f>SUMIFS(СВЦЭМ!$F$33:$F$776,СВЦЭМ!$A$33:$A$776,$A224,СВЦЭМ!$B$33:$B$776,M$208)+'СЕТ СН'!$F$15</f>
        <v>194.52519960000001</v>
      </c>
      <c r="N224" s="36">
        <f>SUMIFS(СВЦЭМ!$F$33:$F$776,СВЦЭМ!$A$33:$A$776,$A224,СВЦЭМ!$B$33:$B$776,N$208)+'СЕТ СН'!$F$15</f>
        <v>199.35148895</v>
      </c>
      <c r="O224" s="36">
        <f>SUMIFS(СВЦЭМ!$F$33:$F$776,СВЦЭМ!$A$33:$A$776,$A224,СВЦЭМ!$B$33:$B$776,O$208)+'СЕТ СН'!$F$15</f>
        <v>199.03218559000001</v>
      </c>
      <c r="P224" s="36">
        <f>SUMIFS(СВЦЭМ!$F$33:$F$776,СВЦЭМ!$A$33:$A$776,$A224,СВЦЭМ!$B$33:$B$776,P$208)+'СЕТ СН'!$F$15</f>
        <v>201.77708978999999</v>
      </c>
      <c r="Q224" s="36">
        <f>SUMIFS(СВЦЭМ!$F$33:$F$776,СВЦЭМ!$A$33:$A$776,$A224,СВЦЭМ!$B$33:$B$776,Q$208)+'СЕТ СН'!$F$15</f>
        <v>203.69305940000001</v>
      </c>
      <c r="R224" s="36">
        <f>SUMIFS(СВЦЭМ!$F$33:$F$776,СВЦЭМ!$A$33:$A$776,$A224,СВЦЭМ!$B$33:$B$776,R$208)+'СЕТ СН'!$F$15</f>
        <v>202.34218081</v>
      </c>
      <c r="S224" s="36">
        <f>SUMIFS(СВЦЭМ!$F$33:$F$776,СВЦЭМ!$A$33:$A$776,$A224,СВЦЭМ!$B$33:$B$776,S$208)+'СЕТ СН'!$F$15</f>
        <v>204.10327161000001</v>
      </c>
      <c r="T224" s="36">
        <f>SUMIFS(СВЦЭМ!$F$33:$F$776,СВЦЭМ!$A$33:$A$776,$A224,СВЦЭМ!$B$33:$B$776,T$208)+'СЕТ СН'!$F$15</f>
        <v>195.28751034999999</v>
      </c>
      <c r="U224" s="36">
        <f>SUMIFS(СВЦЭМ!$F$33:$F$776,СВЦЭМ!$A$33:$A$776,$A224,СВЦЭМ!$B$33:$B$776,U$208)+'СЕТ СН'!$F$15</f>
        <v>192.67680992999999</v>
      </c>
      <c r="V224" s="36">
        <f>SUMIFS(СВЦЭМ!$F$33:$F$776,СВЦЭМ!$A$33:$A$776,$A224,СВЦЭМ!$B$33:$B$776,V$208)+'СЕТ СН'!$F$15</f>
        <v>192.19536889</v>
      </c>
      <c r="W224" s="36">
        <f>SUMIFS(СВЦЭМ!$F$33:$F$776,СВЦЭМ!$A$33:$A$776,$A224,СВЦЭМ!$B$33:$B$776,W$208)+'СЕТ СН'!$F$15</f>
        <v>193.71261240000001</v>
      </c>
      <c r="X224" s="36">
        <f>SUMIFS(СВЦЭМ!$F$33:$F$776,СВЦЭМ!$A$33:$A$776,$A224,СВЦЭМ!$B$33:$B$776,X$208)+'СЕТ СН'!$F$15</f>
        <v>198.16781277999999</v>
      </c>
      <c r="Y224" s="36">
        <f>SUMIFS(СВЦЭМ!$F$33:$F$776,СВЦЭМ!$A$33:$A$776,$A224,СВЦЭМ!$B$33:$B$776,Y$208)+'СЕТ СН'!$F$15</f>
        <v>208.24643499000001</v>
      </c>
    </row>
    <row r="225" spans="1:25" ht="15.75" x14ac:dyDescent="0.2">
      <c r="A225" s="35">
        <f t="shared" si="6"/>
        <v>43513</v>
      </c>
      <c r="B225" s="36">
        <f>SUMIFS(СВЦЭМ!$F$33:$F$776,СВЦЭМ!$A$33:$A$776,$A225,СВЦЭМ!$B$33:$B$776,B$208)+'СЕТ СН'!$F$15</f>
        <v>204.3569779</v>
      </c>
      <c r="C225" s="36">
        <f>SUMIFS(СВЦЭМ!$F$33:$F$776,СВЦЭМ!$A$33:$A$776,$A225,СВЦЭМ!$B$33:$B$776,C$208)+'СЕТ СН'!$F$15</f>
        <v>207.69507146000001</v>
      </c>
      <c r="D225" s="36">
        <f>SUMIFS(СВЦЭМ!$F$33:$F$776,СВЦЭМ!$A$33:$A$776,$A225,СВЦЭМ!$B$33:$B$776,D$208)+'СЕТ СН'!$F$15</f>
        <v>216.70282732000001</v>
      </c>
      <c r="E225" s="36">
        <f>SUMIFS(СВЦЭМ!$F$33:$F$776,СВЦЭМ!$A$33:$A$776,$A225,СВЦЭМ!$B$33:$B$776,E$208)+'СЕТ СН'!$F$15</f>
        <v>216.5941602</v>
      </c>
      <c r="F225" s="36">
        <f>SUMIFS(СВЦЭМ!$F$33:$F$776,СВЦЭМ!$A$33:$A$776,$A225,СВЦЭМ!$B$33:$B$776,F$208)+'СЕТ СН'!$F$15</f>
        <v>219.62803402</v>
      </c>
      <c r="G225" s="36">
        <f>SUMIFS(СВЦЭМ!$F$33:$F$776,СВЦЭМ!$A$33:$A$776,$A225,СВЦЭМ!$B$33:$B$776,G$208)+'СЕТ СН'!$F$15</f>
        <v>218.08710328000001</v>
      </c>
      <c r="H225" s="36">
        <f>SUMIFS(СВЦЭМ!$F$33:$F$776,СВЦЭМ!$A$33:$A$776,$A225,СВЦЭМ!$B$33:$B$776,H$208)+'СЕТ СН'!$F$15</f>
        <v>208.52660037999999</v>
      </c>
      <c r="I225" s="36">
        <f>SUMIFS(СВЦЭМ!$F$33:$F$776,СВЦЭМ!$A$33:$A$776,$A225,СВЦЭМ!$B$33:$B$776,I$208)+'СЕТ СН'!$F$15</f>
        <v>201.61116627999999</v>
      </c>
      <c r="J225" s="36">
        <f>SUMIFS(СВЦЭМ!$F$33:$F$776,СВЦЭМ!$A$33:$A$776,$A225,СВЦЭМ!$B$33:$B$776,J$208)+'СЕТ СН'!$F$15</f>
        <v>195.65288729</v>
      </c>
      <c r="K225" s="36">
        <f>SUMIFS(СВЦЭМ!$F$33:$F$776,СВЦЭМ!$A$33:$A$776,$A225,СВЦЭМ!$B$33:$B$776,K$208)+'СЕТ СН'!$F$15</f>
        <v>185.34211955999999</v>
      </c>
      <c r="L225" s="36">
        <f>SUMIFS(СВЦЭМ!$F$33:$F$776,СВЦЭМ!$A$33:$A$776,$A225,СВЦЭМ!$B$33:$B$776,L$208)+'СЕТ СН'!$F$15</f>
        <v>181.51573279999999</v>
      </c>
      <c r="M225" s="36">
        <f>SUMIFS(СВЦЭМ!$F$33:$F$776,СВЦЭМ!$A$33:$A$776,$A225,СВЦЭМ!$B$33:$B$776,M$208)+'СЕТ СН'!$F$15</f>
        <v>185.98260406</v>
      </c>
      <c r="N225" s="36">
        <f>SUMIFS(СВЦЭМ!$F$33:$F$776,СВЦЭМ!$A$33:$A$776,$A225,СВЦЭМ!$B$33:$B$776,N$208)+'СЕТ СН'!$F$15</f>
        <v>195.88883614</v>
      </c>
      <c r="O225" s="36">
        <f>SUMIFS(СВЦЭМ!$F$33:$F$776,СВЦЭМ!$A$33:$A$776,$A225,СВЦЭМ!$B$33:$B$776,O$208)+'СЕТ СН'!$F$15</f>
        <v>195.84432871000001</v>
      </c>
      <c r="P225" s="36">
        <f>SUMIFS(СВЦЭМ!$F$33:$F$776,СВЦЭМ!$A$33:$A$776,$A225,СВЦЭМ!$B$33:$B$776,P$208)+'СЕТ СН'!$F$15</f>
        <v>207.21239111</v>
      </c>
      <c r="Q225" s="36">
        <f>SUMIFS(СВЦЭМ!$F$33:$F$776,СВЦЭМ!$A$33:$A$776,$A225,СВЦЭМ!$B$33:$B$776,Q$208)+'СЕТ СН'!$F$15</f>
        <v>206.00945607</v>
      </c>
      <c r="R225" s="36">
        <f>SUMIFS(СВЦЭМ!$F$33:$F$776,СВЦЭМ!$A$33:$A$776,$A225,СВЦЭМ!$B$33:$B$776,R$208)+'СЕТ СН'!$F$15</f>
        <v>205.33186974</v>
      </c>
      <c r="S225" s="36">
        <f>SUMIFS(СВЦЭМ!$F$33:$F$776,СВЦЭМ!$A$33:$A$776,$A225,СВЦЭМ!$B$33:$B$776,S$208)+'СЕТ СН'!$F$15</f>
        <v>207.21206187000001</v>
      </c>
      <c r="T225" s="36">
        <f>SUMIFS(СВЦЭМ!$F$33:$F$776,СВЦЭМ!$A$33:$A$776,$A225,СВЦЭМ!$B$33:$B$776,T$208)+'СЕТ СН'!$F$15</f>
        <v>200.54115712000001</v>
      </c>
      <c r="U225" s="36">
        <f>SUMIFS(СВЦЭМ!$F$33:$F$776,СВЦЭМ!$A$33:$A$776,$A225,СВЦЭМ!$B$33:$B$776,U$208)+'СЕТ СН'!$F$15</f>
        <v>196.66859876999999</v>
      </c>
      <c r="V225" s="36">
        <f>SUMIFS(СВЦЭМ!$F$33:$F$776,СВЦЭМ!$A$33:$A$776,$A225,СВЦЭМ!$B$33:$B$776,V$208)+'СЕТ СН'!$F$15</f>
        <v>197.28499957</v>
      </c>
      <c r="W225" s="36">
        <f>SUMIFS(СВЦЭМ!$F$33:$F$776,СВЦЭМ!$A$33:$A$776,$A225,СВЦЭМ!$B$33:$B$776,W$208)+'СЕТ СН'!$F$15</f>
        <v>197.65663423000001</v>
      </c>
      <c r="X225" s="36">
        <f>SUMIFS(СВЦЭМ!$F$33:$F$776,СВЦЭМ!$A$33:$A$776,$A225,СВЦЭМ!$B$33:$B$776,X$208)+'СЕТ СН'!$F$15</f>
        <v>201.83055375999999</v>
      </c>
      <c r="Y225" s="36">
        <f>SUMIFS(СВЦЭМ!$F$33:$F$776,СВЦЭМ!$A$33:$A$776,$A225,СВЦЭМ!$B$33:$B$776,Y$208)+'СЕТ СН'!$F$15</f>
        <v>207.55942443999999</v>
      </c>
    </row>
    <row r="226" spans="1:25" ht="15.75" x14ac:dyDescent="0.2">
      <c r="A226" s="35">
        <f t="shared" si="6"/>
        <v>43514</v>
      </c>
      <c r="B226" s="36">
        <f>SUMIFS(СВЦЭМ!$F$33:$F$776,СВЦЭМ!$A$33:$A$776,$A226,СВЦЭМ!$B$33:$B$776,B$208)+'СЕТ СН'!$F$15</f>
        <v>218.54493461999999</v>
      </c>
      <c r="C226" s="36">
        <f>SUMIFS(СВЦЭМ!$F$33:$F$776,СВЦЭМ!$A$33:$A$776,$A226,СВЦЭМ!$B$33:$B$776,C$208)+'СЕТ СН'!$F$15</f>
        <v>228.00010897000001</v>
      </c>
      <c r="D226" s="36">
        <f>SUMIFS(СВЦЭМ!$F$33:$F$776,СВЦЭМ!$A$33:$A$776,$A226,СВЦЭМ!$B$33:$B$776,D$208)+'СЕТ СН'!$F$15</f>
        <v>230.14421150000001</v>
      </c>
      <c r="E226" s="36">
        <f>SUMIFS(СВЦЭМ!$F$33:$F$776,СВЦЭМ!$A$33:$A$776,$A226,СВЦЭМ!$B$33:$B$776,E$208)+'СЕТ СН'!$F$15</f>
        <v>225.29260785</v>
      </c>
      <c r="F226" s="36">
        <f>SUMIFS(СВЦЭМ!$F$33:$F$776,СВЦЭМ!$A$33:$A$776,$A226,СВЦЭМ!$B$33:$B$776,F$208)+'СЕТ СН'!$F$15</f>
        <v>226.67273272</v>
      </c>
      <c r="G226" s="36">
        <f>SUMIFS(СВЦЭМ!$F$33:$F$776,СВЦЭМ!$A$33:$A$776,$A226,СВЦЭМ!$B$33:$B$776,G$208)+'СЕТ СН'!$F$15</f>
        <v>223.98095577999999</v>
      </c>
      <c r="H226" s="36">
        <f>SUMIFS(СВЦЭМ!$F$33:$F$776,СВЦЭМ!$A$33:$A$776,$A226,СВЦЭМ!$B$33:$B$776,H$208)+'СЕТ СН'!$F$15</f>
        <v>212.86428079999999</v>
      </c>
      <c r="I226" s="36">
        <f>SUMIFS(СВЦЭМ!$F$33:$F$776,СВЦЭМ!$A$33:$A$776,$A226,СВЦЭМ!$B$33:$B$776,I$208)+'СЕТ СН'!$F$15</f>
        <v>204.80904573000001</v>
      </c>
      <c r="J226" s="36">
        <f>SUMIFS(СВЦЭМ!$F$33:$F$776,СВЦЭМ!$A$33:$A$776,$A226,СВЦЭМ!$B$33:$B$776,J$208)+'СЕТ СН'!$F$15</f>
        <v>201.10901032000001</v>
      </c>
      <c r="K226" s="36">
        <f>SUMIFS(СВЦЭМ!$F$33:$F$776,СВЦЭМ!$A$33:$A$776,$A226,СВЦЭМ!$B$33:$B$776,K$208)+'СЕТ СН'!$F$15</f>
        <v>202.33286704</v>
      </c>
      <c r="L226" s="36">
        <f>SUMIFS(СВЦЭМ!$F$33:$F$776,СВЦЭМ!$A$33:$A$776,$A226,СВЦЭМ!$B$33:$B$776,L$208)+'СЕТ СН'!$F$15</f>
        <v>202.28071284000001</v>
      </c>
      <c r="M226" s="36">
        <f>SUMIFS(СВЦЭМ!$F$33:$F$776,СВЦЭМ!$A$33:$A$776,$A226,СВЦЭМ!$B$33:$B$776,M$208)+'СЕТ СН'!$F$15</f>
        <v>203.83476031999999</v>
      </c>
      <c r="N226" s="36">
        <f>SUMIFS(СВЦЭМ!$F$33:$F$776,СВЦЭМ!$A$33:$A$776,$A226,СВЦЭМ!$B$33:$B$776,N$208)+'СЕТ СН'!$F$15</f>
        <v>202.18607534</v>
      </c>
      <c r="O226" s="36">
        <f>SUMIFS(СВЦЭМ!$F$33:$F$776,СВЦЭМ!$A$33:$A$776,$A226,СВЦЭМ!$B$33:$B$776,O$208)+'СЕТ СН'!$F$15</f>
        <v>201.76969654999999</v>
      </c>
      <c r="P226" s="36">
        <f>SUMIFS(СВЦЭМ!$F$33:$F$776,СВЦЭМ!$A$33:$A$776,$A226,СВЦЭМ!$B$33:$B$776,P$208)+'СЕТ СН'!$F$15</f>
        <v>203.36497459</v>
      </c>
      <c r="Q226" s="36">
        <f>SUMIFS(СВЦЭМ!$F$33:$F$776,СВЦЭМ!$A$33:$A$776,$A226,СВЦЭМ!$B$33:$B$776,Q$208)+'СЕТ СН'!$F$15</f>
        <v>204.82397642000001</v>
      </c>
      <c r="R226" s="36">
        <f>SUMIFS(СВЦЭМ!$F$33:$F$776,СВЦЭМ!$A$33:$A$776,$A226,СВЦЭМ!$B$33:$B$776,R$208)+'СЕТ СН'!$F$15</f>
        <v>204.49089871999999</v>
      </c>
      <c r="S226" s="36">
        <f>SUMIFS(СВЦЭМ!$F$33:$F$776,СВЦЭМ!$A$33:$A$776,$A226,СВЦЭМ!$B$33:$B$776,S$208)+'СЕТ СН'!$F$15</f>
        <v>202.83244209</v>
      </c>
      <c r="T226" s="36">
        <f>SUMIFS(СВЦЭМ!$F$33:$F$776,СВЦЭМ!$A$33:$A$776,$A226,СВЦЭМ!$B$33:$B$776,T$208)+'СЕТ СН'!$F$15</f>
        <v>196.49336367999999</v>
      </c>
      <c r="U226" s="36">
        <f>SUMIFS(СВЦЭМ!$F$33:$F$776,СВЦЭМ!$A$33:$A$776,$A226,СВЦЭМ!$B$33:$B$776,U$208)+'СЕТ СН'!$F$15</f>
        <v>196.34919234</v>
      </c>
      <c r="V226" s="36">
        <f>SUMIFS(СВЦЭМ!$F$33:$F$776,СВЦЭМ!$A$33:$A$776,$A226,СВЦЭМ!$B$33:$B$776,V$208)+'СЕТ СН'!$F$15</f>
        <v>195.29353628000001</v>
      </c>
      <c r="W226" s="36">
        <f>SUMIFS(СВЦЭМ!$F$33:$F$776,СВЦЭМ!$A$33:$A$776,$A226,СВЦЭМ!$B$33:$B$776,W$208)+'СЕТ СН'!$F$15</f>
        <v>198.61526670999999</v>
      </c>
      <c r="X226" s="36">
        <f>SUMIFS(СВЦЭМ!$F$33:$F$776,СВЦЭМ!$A$33:$A$776,$A226,СВЦЭМ!$B$33:$B$776,X$208)+'СЕТ СН'!$F$15</f>
        <v>205.38847785999999</v>
      </c>
      <c r="Y226" s="36">
        <f>SUMIFS(СВЦЭМ!$F$33:$F$776,СВЦЭМ!$A$33:$A$776,$A226,СВЦЭМ!$B$33:$B$776,Y$208)+'СЕТ СН'!$F$15</f>
        <v>209.52715333</v>
      </c>
    </row>
    <row r="227" spans="1:25" ht="15.75" x14ac:dyDescent="0.2">
      <c r="A227" s="35">
        <f t="shared" si="6"/>
        <v>43515</v>
      </c>
      <c r="B227" s="36">
        <f>SUMIFS(СВЦЭМ!$F$33:$F$776,СВЦЭМ!$A$33:$A$776,$A227,СВЦЭМ!$B$33:$B$776,B$208)+'СЕТ СН'!$F$15</f>
        <v>221.60873083000001</v>
      </c>
      <c r="C227" s="36">
        <f>SUMIFS(СВЦЭМ!$F$33:$F$776,СВЦЭМ!$A$33:$A$776,$A227,СВЦЭМ!$B$33:$B$776,C$208)+'СЕТ СН'!$F$15</f>
        <v>228.38092768999999</v>
      </c>
      <c r="D227" s="36">
        <f>SUMIFS(СВЦЭМ!$F$33:$F$776,СВЦЭМ!$A$33:$A$776,$A227,СВЦЭМ!$B$33:$B$776,D$208)+'СЕТ СН'!$F$15</f>
        <v>232.24515382000001</v>
      </c>
      <c r="E227" s="36">
        <f>SUMIFS(СВЦЭМ!$F$33:$F$776,СВЦЭМ!$A$33:$A$776,$A227,СВЦЭМ!$B$33:$B$776,E$208)+'СЕТ СН'!$F$15</f>
        <v>234.30288432</v>
      </c>
      <c r="F227" s="36">
        <f>SUMIFS(СВЦЭМ!$F$33:$F$776,СВЦЭМ!$A$33:$A$776,$A227,СВЦЭМ!$B$33:$B$776,F$208)+'СЕТ СН'!$F$15</f>
        <v>231.96743749000001</v>
      </c>
      <c r="G227" s="36">
        <f>SUMIFS(СВЦЭМ!$F$33:$F$776,СВЦЭМ!$A$33:$A$776,$A227,СВЦЭМ!$B$33:$B$776,G$208)+'СЕТ СН'!$F$15</f>
        <v>227.61944477</v>
      </c>
      <c r="H227" s="36">
        <f>SUMIFS(СВЦЭМ!$F$33:$F$776,СВЦЭМ!$A$33:$A$776,$A227,СВЦЭМ!$B$33:$B$776,H$208)+'СЕТ СН'!$F$15</f>
        <v>221.04996808999999</v>
      </c>
      <c r="I227" s="36">
        <f>SUMIFS(СВЦЭМ!$F$33:$F$776,СВЦЭМ!$A$33:$A$776,$A227,СВЦЭМ!$B$33:$B$776,I$208)+'СЕТ СН'!$F$15</f>
        <v>212.28986017</v>
      </c>
      <c r="J227" s="36">
        <f>SUMIFS(СВЦЭМ!$F$33:$F$776,СВЦЭМ!$A$33:$A$776,$A227,СВЦЭМ!$B$33:$B$776,J$208)+'СЕТ СН'!$F$15</f>
        <v>206.96581193</v>
      </c>
      <c r="K227" s="36">
        <f>SUMIFS(СВЦЭМ!$F$33:$F$776,СВЦЭМ!$A$33:$A$776,$A227,СВЦЭМ!$B$33:$B$776,K$208)+'СЕТ СН'!$F$15</f>
        <v>204.65713479999999</v>
      </c>
      <c r="L227" s="36">
        <f>SUMIFS(СВЦЭМ!$F$33:$F$776,СВЦЭМ!$A$33:$A$776,$A227,СВЦЭМ!$B$33:$B$776,L$208)+'СЕТ СН'!$F$15</f>
        <v>203.33756646000001</v>
      </c>
      <c r="M227" s="36">
        <f>SUMIFS(СВЦЭМ!$F$33:$F$776,СВЦЭМ!$A$33:$A$776,$A227,СВЦЭМ!$B$33:$B$776,M$208)+'СЕТ СН'!$F$15</f>
        <v>202.94394416</v>
      </c>
      <c r="N227" s="36">
        <f>SUMIFS(СВЦЭМ!$F$33:$F$776,СВЦЭМ!$A$33:$A$776,$A227,СВЦЭМ!$B$33:$B$776,N$208)+'СЕТ СН'!$F$15</f>
        <v>199.45417796000001</v>
      </c>
      <c r="O227" s="36">
        <f>SUMIFS(СВЦЭМ!$F$33:$F$776,СВЦЭМ!$A$33:$A$776,$A227,СВЦЭМ!$B$33:$B$776,O$208)+'СЕТ СН'!$F$15</f>
        <v>194.39083407999999</v>
      </c>
      <c r="P227" s="36">
        <f>SUMIFS(СВЦЭМ!$F$33:$F$776,СВЦЭМ!$A$33:$A$776,$A227,СВЦЭМ!$B$33:$B$776,P$208)+'СЕТ СН'!$F$15</f>
        <v>195.43172698999999</v>
      </c>
      <c r="Q227" s="36">
        <f>SUMIFS(СВЦЭМ!$F$33:$F$776,СВЦЭМ!$A$33:$A$776,$A227,СВЦЭМ!$B$33:$B$776,Q$208)+'СЕТ СН'!$F$15</f>
        <v>197.66000002000001</v>
      </c>
      <c r="R227" s="36">
        <f>SUMIFS(СВЦЭМ!$F$33:$F$776,СВЦЭМ!$A$33:$A$776,$A227,СВЦЭМ!$B$33:$B$776,R$208)+'СЕТ СН'!$F$15</f>
        <v>197.51784516000001</v>
      </c>
      <c r="S227" s="36">
        <f>SUMIFS(СВЦЭМ!$F$33:$F$776,СВЦЭМ!$A$33:$A$776,$A227,СВЦЭМ!$B$33:$B$776,S$208)+'СЕТ СН'!$F$15</f>
        <v>196.16980122000001</v>
      </c>
      <c r="T227" s="36">
        <f>SUMIFS(СВЦЭМ!$F$33:$F$776,СВЦЭМ!$A$33:$A$776,$A227,СВЦЭМ!$B$33:$B$776,T$208)+'СЕТ СН'!$F$15</f>
        <v>189.66304596000001</v>
      </c>
      <c r="U227" s="36">
        <f>SUMIFS(СВЦЭМ!$F$33:$F$776,СВЦЭМ!$A$33:$A$776,$A227,СВЦЭМ!$B$33:$B$776,U$208)+'СЕТ СН'!$F$15</f>
        <v>188.17705663000001</v>
      </c>
      <c r="V227" s="36">
        <f>SUMIFS(СВЦЭМ!$F$33:$F$776,СВЦЭМ!$A$33:$A$776,$A227,СВЦЭМ!$B$33:$B$776,V$208)+'СЕТ СН'!$F$15</f>
        <v>189.76755256000001</v>
      </c>
      <c r="W227" s="36">
        <f>SUMIFS(СВЦЭМ!$F$33:$F$776,СВЦЭМ!$A$33:$A$776,$A227,СВЦЭМ!$B$33:$B$776,W$208)+'СЕТ СН'!$F$15</f>
        <v>191.50885033</v>
      </c>
      <c r="X227" s="36">
        <f>SUMIFS(СВЦЭМ!$F$33:$F$776,СВЦЭМ!$A$33:$A$776,$A227,СВЦЭМ!$B$33:$B$776,X$208)+'СЕТ СН'!$F$15</f>
        <v>193.94876936</v>
      </c>
      <c r="Y227" s="36">
        <f>SUMIFS(СВЦЭМ!$F$33:$F$776,СВЦЭМ!$A$33:$A$776,$A227,СВЦЭМ!$B$33:$B$776,Y$208)+'СЕТ СН'!$F$15</f>
        <v>203.18056962</v>
      </c>
    </row>
    <row r="228" spans="1:25" ht="15.75" x14ac:dyDescent="0.2">
      <c r="A228" s="35">
        <f t="shared" si="6"/>
        <v>43516</v>
      </c>
      <c r="B228" s="36">
        <f>SUMIFS(СВЦЭМ!$F$33:$F$776,СВЦЭМ!$A$33:$A$776,$A228,СВЦЭМ!$B$33:$B$776,B$208)+'СЕТ СН'!$F$15</f>
        <v>217.67563651</v>
      </c>
      <c r="C228" s="36">
        <f>SUMIFS(СВЦЭМ!$F$33:$F$776,СВЦЭМ!$A$33:$A$776,$A228,СВЦЭМ!$B$33:$B$776,C$208)+'СЕТ СН'!$F$15</f>
        <v>225.10632688999999</v>
      </c>
      <c r="D228" s="36">
        <f>SUMIFS(СВЦЭМ!$F$33:$F$776,СВЦЭМ!$A$33:$A$776,$A228,СВЦЭМ!$B$33:$B$776,D$208)+'СЕТ СН'!$F$15</f>
        <v>226.22873863000001</v>
      </c>
      <c r="E228" s="36">
        <f>SUMIFS(СВЦЭМ!$F$33:$F$776,СВЦЭМ!$A$33:$A$776,$A228,СВЦЭМ!$B$33:$B$776,E$208)+'СЕТ СН'!$F$15</f>
        <v>228.16910243999999</v>
      </c>
      <c r="F228" s="36">
        <f>SUMIFS(СВЦЭМ!$F$33:$F$776,СВЦЭМ!$A$33:$A$776,$A228,СВЦЭМ!$B$33:$B$776,F$208)+'СЕТ СН'!$F$15</f>
        <v>226.80791004</v>
      </c>
      <c r="G228" s="36">
        <f>SUMIFS(СВЦЭМ!$F$33:$F$776,СВЦЭМ!$A$33:$A$776,$A228,СВЦЭМ!$B$33:$B$776,G$208)+'СЕТ СН'!$F$15</f>
        <v>218.66061073</v>
      </c>
      <c r="H228" s="36">
        <f>SUMIFS(СВЦЭМ!$F$33:$F$776,СВЦЭМ!$A$33:$A$776,$A228,СВЦЭМ!$B$33:$B$776,H$208)+'СЕТ СН'!$F$15</f>
        <v>212.65385934</v>
      </c>
      <c r="I228" s="36">
        <f>SUMIFS(СВЦЭМ!$F$33:$F$776,СВЦЭМ!$A$33:$A$776,$A228,СВЦЭМ!$B$33:$B$776,I$208)+'СЕТ СН'!$F$15</f>
        <v>205.16596010000001</v>
      </c>
      <c r="J228" s="36">
        <f>SUMIFS(СВЦЭМ!$F$33:$F$776,СВЦЭМ!$A$33:$A$776,$A228,СВЦЭМ!$B$33:$B$776,J$208)+'СЕТ СН'!$F$15</f>
        <v>198.53284543999999</v>
      </c>
      <c r="K228" s="36">
        <f>SUMIFS(СВЦЭМ!$F$33:$F$776,СВЦЭМ!$A$33:$A$776,$A228,СВЦЭМ!$B$33:$B$776,K$208)+'СЕТ СН'!$F$15</f>
        <v>198.48625258999999</v>
      </c>
      <c r="L228" s="36">
        <f>SUMIFS(СВЦЭМ!$F$33:$F$776,СВЦЭМ!$A$33:$A$776,$A228,СВЦЭМ!$B$33:$B$776,L$208)+'СЕТ СН'!$F$15</f>
        <v>199.95924841999999</v>
      </c>
      <c r="M228" s="36">
        <f>SUMIFS(СВЦЭМ!$F$33:$F$776,СВЦЭМ!$A$33:$A$776,$A228,СВЦЭМ!$B$33:$B$776,M$208)+'СЕТ СН'!$F$15</f>
        <v>200.52448762</v>
      </c>
      <c r="N228" s="36">
        <f>SUMIFS(СВЦЭМ!$F$33:$F$776,СВЦЭМ!$A$33:$A$776,$A228,СВЦЭМ!$B$33:$B$776,N$208)+'СЕТ СН'!$F$15</f>
        <v>198.90942328</v>
      </c>
      <c r="O228" s="36">
        <f>SUMIFS(СВЦЭМ!$F$33:$F$776,СВЦЭМ!$A$33:$A$776,$A228,СВЦЭМ!$B$33:$B$776,O$208)+'СЕТ СН'!$F$15</f>
        <v>193.12898730000001</v>
      </c>
      <c r="P228" s="36">
        <f>SUMIFS(СВЦЭМ!$F$33:$F$776,СВЦЭМ!$A$33:$A$776,$A228,СВЦЭМ!$B$33:$B$776,P$208)+'СЕТ СН'!$F$15</f>
        <v>194.0665386</v>
      </c>
      <c r="Q228" s="36">
        <f>SUMIFS(СВЦЭМ!$F$33:$F$776,СВЦЭМ!$A$33:$A$776,$A228,СВЦЭМ!$B$33:$B$776,Q$208)+'СЕТ СН'!$F$15</f>
        <v>196.52269715</v>
      </c>
      <c r="R228" s="36">
        <f>SUMIFS(СВЦЭМ!$F$33:$F$776,СВЦЭМ!$A$33:$A$776,$A228,СВЦЭМ!$B$33:$B$776,R$208)+'СЕТ СН'!$F$15</f>
        <v>198.31145498000001</v>
      </c>
      <c r="S228" s="36">
        <f>SUMIFS(СВЦЭМ!$F$33:$F$776,СВЦЭМ!$A$33:$A$776,$A228,СВЦЭМ!$B$33:$B$776,S$208)+'СЕТ СН'!$F$15</f>
        <v>199.24896018000001</v>
      </c>
      <c r="T228" s="36">
        <f>SUMIFS(СВЦЭМ!$F$33:$F$776,СВЦЭМ!$A$33:$A$776,$A228,СВЦЭМ!$B$33:$B$776,T$208)+'СЕТ СН'!$F$15</f>
        <v>191.98993831000001</v>
      </c>
      <c r="U228" s="36">
        <f>SUMIFS(СВЦЭМ!$F$33:$F$776,СВЦЭМ!$A$33:$A$776,$A228,СВЦЭМ!$B$33:$B$776,U$208)+'СЕТ СН'!$F$15</f>
        <v>185.59846729</v>
      </c>
      <c r="V228" s="36">
        <f>SUMIFS(СВЦЭМ!$F$33:$F$776,СВЦЭМ!$A$33:$A$776,$A228,СВЦЭМ!$B$33:$B$776,V$208)+'СЕТ СН'!$F$15</f>
        <v>184.84750359</v>
      </c>
      <c r="W228" s="36">
        <f>SUMIFS(СВЦЭМ!$F$33:$F$776,СВЦЭМ!$A$33:$A$776,$A228,СВЦЭМ!$B$33:$B$776,W$208)+'СЕТ СН'!$F$15</f>
        <v>189.87682812</v>
      </c>
      <c r="X228" s="36">
        <f>SUMIFS(СВЦЭМ!$F$33:$F$776,СВЦЭМ!$A$33:$A$776,$A228,СВЦЭМ!$B$33:$B$776,X$208)+'СЕТ СН'!$F$15</f>
        <v>190.83966054000001</v>
      </c>
      <c r="Y228" s="36">
        <f>SUMIFS(СВЦЭМ!$F$33:$F$776,СВЦЭМ!$A$33:$A$776,$A228,СВЦЭМ!$B$33:$B$776,Y$208)+'СЕТ СН'!$F$15</f>
        <v>199.71385079999999</v>
      </c>
    </row>
    <row r="229" spans="1:25" ht="15.75" x14ac:dyDescent="0.2">
      <c r="A229" s="35">
        <f t="shared" si="6"/>
        <v>43517</v>
      </c>
      <c r="B229" s="36">
        <f>SUMIFS(СВЦЭМ!$F$33:$F$776,СВЦЭМ!$A$33:$A$776,$A229,СВЦЭМ!$B$33:$B$776,B$208)+'СЕТ СН'!$F$15</f>
        <v>210.87508879999999</v>
      </c>
      <c r="C229" s="36">
        <f>SUMIFS(СВЦЭМ!$F$33:$F$776,СВЦЭМ!$A$33:$A$776,$A229,СВЦЭМ!$B$33:$B$776,C$208)+'СЕТ СН'!$F$15</f>
        <v>216.97295953</v>
      </c>
      <c r="D229" s="36">
        <f>SUMIFS(СВЦЭМ!$F$33:$F$776,СВЦЭМ!$A$33:$A$776,$A229,СВЦЭМ!$B$33:$B$776,D$208)+'СЕТ СН'!$F$15</f>
        <v>221.99026710999999</v>
      </c>
      <c r="E229" s="36">
        <f>SUMIFS(СВЦЭМ!$F$33:$F$776,СВЦЭМ!$A$33:$A$776,$A229,СВЦЭМ!$B$33:$B$776,E$208)+'СЕТ СН'!$F$15</f>
        <v>224.49581687</v>
      </c>
      <c r="F229" s="36">
        <f>SUMIFS(СВЦЭМ!$F$33:$F$776,СВЦЭМ!$A$33:$A$776,$A229,СВЦЭМ!$B$33:$B$776,F$208)+'СЕТ СН'!$F$15</f>
        <v>223.94674302999999</v>
      </c>
      <c r="G229" s="36">
        <f>SUMIFS(СВЦЭМ!$F$33:$F$776,СВЦЭМ!$A$33:$A$776,$A229,СВЦЭМ!$B$33:$B$776,G$208)+'СЕТ СН'!$F$15</f>
        <v>218.25308582</v>
      </c>
      <c r="H229" s="36">
        <f>SUMIFS(СВЦЭМ!$F$33:$F$776,СВЦЭМ!$A$33:$A$776,$A229,СВЦЭМ!$B$33:$B$776,H$208)+'СЕТ СН'!$F$15</f>
        <v>211.10736127999999</v>
      </c>
      <c r="I229" s="36">
        <f>SUMIFS(СВЦЭМ!$F$33:$F$776,СВЦЭМ!$A$33:$A$776,$A229,СВЦЭМ!$B$33:$B$776,I$208)+'СЕТ СН'!$F$15</f>
        <v>207.66444804</v>
      </c>
      <c r="J229" s="36">
        <f>SUMIFS(СВЦЭМ!$F$33:$F$776,СВЦЭМ!$A$33:$A$776,$A229,СВЦЭМ!$B$33:$B$776,J$208)+'СЕТ СН'!$F$15</f>
        <v>203.84722013000001</v>
      </c>
      <c r="K229" s="36">
        <f>SUMIFS(СВЦЭМ!$F$33:$F$776,СВЦЭМ!$A$33:$A$776,$A229,СВЦЭМ!$B$33:$B$776,K$208)+'СЕТ СН'!$F$15</f>
        <v>206.46622658999999</v>
      </c>
      <c r="L229" s="36">
        <f>SUMIFS(СВЦЭМ!$F$33:$F$776,СВЦЭМ!$A$33:$A$776,$A229,СВЦЭМ!$B$33:$B$776,L$208)+'СЕТ СН'!$F$15</f>
        <v>203.91422684</v>
      </c>
      <c r="M229" s="36">
        <f>SUMIFS(СВЦЭМ!$F$33:$F$776,СВЦЭМ!$A$33:$A$776,$A229,СВЦЭМ!$B$33:$B$776,M$208)+'СЕТ СН'!$F$15</f>
        <v>200.29888922000001</v>
      </c>
      <c r="N229" s="36">
        <f>SUMIFS(СВЦЭМ!$F$33:$F$776,СВЦЭМ!$A$33:$A$776,$A229,СВЦЭМ!$B$33:$B$776,N$208)+'СЕТ СН'!$F$15</f>
        <v>198.57134138000001</v>
      </c>
      <c r="O229" s="36">
        <f>SUMIFS(СВЦЭМ!$F$33:$F$776,СВЦЭМ!$A$33:$A$776,$A229,СВЦЭМ!$B$33:$B$776,O$208)+'СЕТ СН'!$F$15</f>
        <v>192.37027825000001</v>
      </c>
      <c r="P229" s="36">
        <f>SUMIFS(СВЦЭМ!$F$33:$F$776,СВЦЭМ!$A$33:$A$776,$A229,СВЦЭМ!$B$33:$B$776,P$208)+'СЕТ СН'!$F$15</f>
        <v>192.45711567000001</v>
      </c>
      <c r="Q229" s="36">
        <f>SUMIFS(СВЦЭМ!$F$33:$F$776,СВЦЭМ!$A$33:$A$776,$A229,СВЦЭМ!$B$33:$B$776,Q$208)+'СЕТ СН'!$F$15</f>
        <v>193.6655753</v>
      </c>
      <c r="R229" s="36">
        <f>SUMIFS(СВЦЭМ!$F$33:$F$776,СВЦЭМ!$A$33:$A$776,$A229,СВЦЭМ!$B$33:$B$776,R$208)+'СЕТ СН'!$F$15</f>
        <v>198.36329996000001</v>
      </c>
      <c r="S229" s="36">
        <f>SUMIFS(СВЦЭМ!$F$33:$F$776,СВЦЭМ!$A$33:$A$776,$A229,СВЦЭМ!$B$33:$B$776,S$208)+'СЕТ СН'!$F$15</f>
        <v>197.57806681</v>
      </c>
      <c r="T229" s="36">
        <f>SUMIFS(СВЦЭМ!$F$33:$F$776,СВЦЭМ!$A$33:$A$776,$A229,СВЦЭМ!$B$33:$B$776,T$208)+'СЕТ СН'!$F$15</f>
        <v>190.54290725000001</v>
      </c>
      <c r="U229" s="36">
        <f>SUMIFS(СВЦЭМ!$F$33:$F$776,СВЦЭМ!$A$33:$A$776,$A229,СВЦЭМ!$B$33:$B$776,U$208)+'СЕТ СН'!$F$15</f>
        <v>187.31308913000001</v>
      </c>
      <c r="V229" s="36">
        <f>SUMIFS(СВЦЭМ!$F$33:$F$776,СВЦЭМ!$A$33:$A$776,$A229,СВЦЭМ!$B$33:$B$776,V$208)+'СЕТ СН'!$F$15</f>
        <v>190.09210664</v>
      </c>
      <c r="W229" s="36">
        <f>SUMIFS(СВЦЭМ!$F$33:$F$776,СВЦЭМ!$A$33:$A$776,$A229,СВЦЭМ!$B$33:$B$776,W$208)+'СЕТ СН'!$F$15</f>
        <v>193.06116266999999</v>
      </c>
      <c r="X229" s="36">
        <f>SUMIFS(СВЦЭМ!$F$33:$F$776,СВЦЭМ!$A$33:$A$776,$A229,СВЦЭМ!$B$33:$B$776,X$208)+'СЕТ СН'!$F$15</f>
        <v>195.14464265999999</v>
      </c>
      <c r="Y229" s="36">
        <f>SUMIFS(СВЦЭМ!$F$33:$F$776,СВЦЭМ!$A$33:$A$776,$A229,СВЦЭМ!$B$33:$B$776,Y$208)+'СЕТ СН'!$F$15</f>
        <v>203.14280973000001</v>
      </c>
    </row>
    <row r="230" spans="1:25" ht="15.75" x14ac:dyDescent="0.2">
      <c r="A230" s="35">
        <f t="shared" si="6"/>
        <v>43518</v>
      </c>
      <c r="B230" s="36">
        <f>SUMIFS(СВЦЭМ!$F$33:$F$776,СВЦЭМ!$A$33:$A$776,$A230,СВЦЭМ!$B$33:$B$776,B$208)+'СЕТ СН'!$F$15</f>
        <v>205.78050974000001</v>
      </c>
      <c r="C230" s="36">
        <f>SUMIFS(СВЦЭМ!$F$33:$F$776,СВЦЭМ!$A$33:$A$776,$A230,СВЦЭМ!$B$33:$B$776,C$208)+'СЕТ СН'!$F$15</f>
        <v>207.35589077</v>
      </c>
      <c r="D230" s="36">
        <f>SUMIFS(СВЦЭМ!$F$33:$F$776,СВЦЭМ!$A$33:$A$776,$A230,СВЦЭМ!$B$33:$B$776,D$208)+'СЕТ СН'!$F$15</f>
        <v>206.69127644</v>
      </c>
      <c r="E230" s="36">
        <f>SUMIFS(СВЦЭМ!$F$33:$F$776,СВЦЭМ!$A$33:$A$776,$A230,СВЦЭМ!$B$33:$B$776,E$208)+'СЕТ СН'!$F$15</f>
        <v>205.97759285000001</v>
      </c>
      <c r="F230" s="36">
        <f>SUMIFS(СВЦЭМ!$F$33:$F$776,СВЦЭМ!$A$33:$A$776,$A230,СВЦЭМ!$B$33:$B$776,F$208)+'СЕТ СН'!$F$15</f>
        <v>205.59757572999999</v>
      </c>
      <c r="G230" s="36">
        <f>SUMIFS(СВЦЭМ!$F$33:$F$776,СВЦЭМ!$A$33:$A$776,$A230,СВЦЭМ!$B$33:$B$776,G$208)+'СЕТ СН'!$F$15</f>
        <v>206.40112891999999</v>
      </c>
      <c r="H230" s="36">
        <f>SUMIFS(СВЦЭМ!$F$33:$F$776,СВЦЭМ!$A$33:$A$776,$A230,СВЦЭМ!$B$33:$B$776,H$208)+'СЕТ СН'!$F$15</f>
        <v>206.88790111</v>
      </c>
      <c r="I230" s="36">
        <f>SUMIFS(СВЦЭМ!$F$33:$F$776,СВЦЭМ!$A$33:$A$776,$A230,СВЦЭМ!$B$33:$B$776,I$208)+'СЕТ СН'!$F$15</f>
        <v>204.43743506000001</v>
      </c>
      <c r="J230" s="36">
        <f>SUMIFS(СВЦЭМ!$F$33:$F$776,СВЦЭМ!$A$33:$A$776,$A230,СВЦЭМ!$B$33:$B$776,J$208)+'СЕТ СН'!$F$15</f>
        <v>202.49552238999999</v>
      </c>
      <c r="K230" s="36">
        <f>SUMIFS(СВЦЭМ!$F$33:$F$776,СВЦЭМ!$A$33:$A$776,$A230,СВЦЭМ!$B$33:$B$776,K$208)+'СЕТ СН'!$F$15</f>
        <v>205.82086404</v>
      </c>
      <c r="L230" s="36">
        <f>SUMIFS(СВЦЭМ!$F$33:$F$776,СВЦЭМ!$A$33:$A$776,$A230,СВЦЭМ!$B$33:$B$776,L$208)+'СЕТ СН'!$F$15</f>
        <v>209.09233377999999</v>
      </c>
      <c r="M230" s="36">
        <f>SUMIFS(СВЦЭМ!$F$33:$F$776,СВЦЭМ!$A$33:$A$776,$A230,СВЦЭМ!$B$33:$B$776,M$208)+'СЕТ СН'!$F$15</f>
        <v>209.53348892</v>
      </c>
      <c r="N230" s="36">
        <f>SUMIFS(СВЦЭМ!$F$33:$F$776,СВЦЭМ!$A$33:$A$776,$A230,СВЦЭМ!$B$33:$B$776,N$208)+'СЕТ СН'!$F$15</f>
        <v>202.88152762000001</v>
      </c>
      <c r="O230" s="36">
        <f>SUMIFS(СВЦЭМ!$F$33:$F$776,СВЦЭМ!$A$33:$A$776,$A230,СВЦЭМ!$B$33:$B$776,O$208)+'СЕТ СН'!$F$15</f>
        <v>195.64944783000001</v>
      </c>
      <c r="P230" s="36">
        <f>SUMIFS(СВЦЭМ!$F$33:$F$776,СВЦЭМ!$A$33:$A$776,$A230,СВЦЭМ!$B$33:$B$776,P$208)+'СЕТ СН'!$F$15</f>
        <v>197.69312184</v>
      </c>
      <c r="Q230" s="36">
        <f>SUMIFS(СВЦЭМ!$F$33:$F$776,СВЦЭМ!$A$33:$A$776,$A230,СВЦЭМ!$B$33:$B$776,Q$208)+'СЕТ СН'!$F$15</f>
        <v>198.46375401</v>
      </c>
      <c r="R230" s="36">
        <f>SUMIFS(СВЦЭМ!$F$33:$F$776,СВЦЭМ!$A$33:$A$776,$A230,СВЦЭМ!$B$33:$B$776,R$208)+'СЕТ СН'!$F$15</f>
        <v>200.50986282</v>
      </c>
      <c r="S230" s="36">
        <f>SUMIFS(СВЦЭМ!$F$33:$F$776,СВЦЭМ!$A$33:$A$776,$A230,СВЦЭМ!$B$33:$B$776,S$208)+'СЕТ СН'!$F$15</f>
        <v>200.43283178999999</v>
      </c>
      <c r="T230" s="36">
        <f>SUMIFS(СВЦЭМ!$F$33:$F$776,СВЦЭМ!$A$33:$A$776,$A230,СВЦЭМ!$B$33:$B$776,T$208)+'СЕТ СН'!$F$15</f>
        <v>193.14096441000001</v>
      </c>
      <c r="U230" s="36">
        <f>SUMIFS(СВЦЭМ!$F$33:$F$776,СВЦЭМ!$A$33:$A$776,$A230,СВЦЭМ!$B$33:$B$776,U$208)+'СЕТ СН'!$F$15</f>
        <v>190.08192534</v>
      </c>
      <c r="V230" s="36">
        <f>SUMIFS(СВЦЭМ!$F$33:$F$776,СВЦЭМ!$A$33:$A$776,$A230,СВЦЭМ!$B$33:$B$776,V$208)+'СЕТ СН'!$F$15</f>
        <v>188.60338013000001</v>
      </c>
      <c r="W230" s="36">
        <f>SUMIFS(СВЦЭМ!$F$33:$F$776,СВЦЭМ!$A$33:$A$776,$A230,СВЦЭМ!$B$33:$B$776,W$208)+'СЕТ СН'!$F$15</f>
        <v>191.73503306999999</v>
      </c>
      <c r="X230" s="36">
        <f>SUMIFS(СВЦЭМ!$F$33:$F$776,СВЦЭМ!$A$33:$A$776,$A230,СВЦЭМ!$B$33:$B$776,X$208)+'СЕТ СН'!$F$15</f>
        <v>196.02564717000001</v>
      </c>
      <c r="Y230" s="36">
        <f>SUMIFS(СВЦЭМ!$F$33:$F$776,СВЦЭМ!$A$33:$A$776,$A230,СВЦЭМ!$B$33:$B$776,Y$208)+'СЕТ СН'!$F$15</f>
        <v>203.42884398000001</v>
      </c>
    </row>
    <row r="231" spans="1:25" ht="15.75" x14ac:dyDescent="0.2">
      <c r="A231" s="35">
        <f t="shared" si="6"/>
        <v>43519</v>
      </c>
      <c r="B231" s="36">
        <f>SUMIFS(СВЦЭМ!$F$33:$F$776,СВЦЭМ!$A$33:$A$776,$A231,СВЦЭМ!$B$33:$B$776,B$208)+'СЕТ СН'!$F$15</f>
        <v>206.36094399999999</v>
      </c>
      <c r="C231" s="36">
        <f>SUMIFS(СВЦЭМ!$F$33:$F$776,СВЦЭМ!$A$33:$A$776,$A231,СВЦЭМ!$B$33:$B$776,C$208)+'СЕТ СН'!$F$15</f>
        <v>207.14782076</v>
      </c>
      <c r="D231" s="36">
        <f>SUMIFS(СВЦЭМ!$F$33:$F$776,СВЦЭМ!$A$33:$A$776,$A231,СВЦЭМ!$B$33:$B$776,D$208)+'СЕТ СН'!$F$15</f>
        <v>205.42771076</v>
      </c>
      <c r="E231" s="36">
        <f>SUMIFS(СВЦЭМ!$F$33:$F$776,СВЦЭМ!$A$33:$A$776,$A231,СВЦЭМ!$B$33:$B$776,E$208)+'СЕТ СН'!$F$15</f>
        <v>205.22325207</v>
      </c>
      <c r="F231" s="36">
        <f>SUMIFS(СВЦЭМ!$F$33:$F$776,СВЦЭМ!$A$33:$A$776,$A231,СВЦЭМ!$B$33:$B$776,F$208)+'СЕТ СН'!$F$15</f>
        <v>205.048597</v>
      </c>
      <c r="G231" s="36">
        <f>SUMIFS(СВЦЭМ!$F$33:$F$776,СВЦЭМ!$A$33:$A$776,$A231,СВЦЭМ!$B$33:$B$776,G$208)+'СЕТ СН'!$F$15</f>
        <v>204.86445065999999</v>
      </c>
      <c r="H231" s="36">
        <f>SUMIFS(СВЦЭМ!$F$33:$F$776,СВЦЭМ!$A$33:$A$776,$A231,СВЦЭМ!$B$33:$B$776,H$208)+'СЕТ СН'!$F$15</f>
        <v>208.41800465</v>
      </c>
      <c r="I231" s="36">
        <f>SUMIFS(СВЦЭМ!$F$33:$F$776,СВЦЭМ!$A$33:$A$776,$A231,СВЦЭМ!$B$33:$B$776,I$208)+'СЕТ СН'!$F$15</f>
        <v>205.44927000999999</v>
      </c>
      <c r="J231" s="36">
        <f>SUMIFS(СВЦЭМ!$F$33:$F$776,СВЦЭМ!$A$33:$A$776,$A231,СВЦЭМ!$B$33:$B$776,J$208)+'СЕТ СН'!$F$15</f>
        <v>201.07105756999999</v>
      </c>
      <c r="K231" s="36">
        <f>SUMIFS(СВЦЭМ!$F$33:$F$776,СВЦЭМ!$A$33:$A$776,$A231,СВЦЭМ!$B$33:$B$776,K$208)+'СЕТ СН'!$F$15</f>
        <v>196.36446418</v>
      </c>
      <c r="L231" s="36">
        <f>SUMIFS(СВЦЭМ!$F$33:$F$776,СВЦЭМ!$A$33:$A$776,$A231,СВЦЭМ!$B$33:$B$776,L$208)+'СЕТ СН'!$F$15</f>
        <v>197.28808125</v>
      </c>
      <c r="M231" s="36">
        <f>SUMIFS(СВЦЭМ!$F$33:$F$776,СВЦЭМ!$A$33:$A$776,$A231,СВЦЭМ!$B$33:$B$776,M$208)+'СЕТ СН'!$F$15</f>
        <v>199.58182074000001</v>
      </c>
      <c r="N231" s="36">
        <f>SUMIFS(СВЦЭМ!$F$33:$F$776,СВЦЭМ!$A$33:$A$776,$A231,СВЦЭМ!$B$33:$B$776,N$208)+'СЕТ СН'!$F$15</f>
        <v>201.54630444</v>
      </c>
      <c r="O231" s="36">
        <f>SUMIFS(СВЦЭМ!$F$33:$F$776,СВЦЭМ!$A$33:$A$776,$A231,СВЦЭМ!$B$33:$B$776,O$208)+'СЕТ СН'!$F$15</f>
        <v>196.76990208000001</v>
      </c>
      <c r="P231" s="36">
        <f>SUMIFS(СВЦЭМ!$F$33:$F$776,СВЦЭМ!$A$33:$A$776,$A231,СВЦЭМ!$B$33:$B$776,P$208)+'СЕТ СН'!$F$15</f>
        <v>198.45005422</v>
      </c>
      <c r="Q231" s="36">
        <f>SUMIFS(СВЦЭМ!$F$33:$F$776,СВЦЭМ!$A$33:$A$776,$A231,СВЦЭМ!$B$33:$B$776,Q$208)+'СЕТ СН'!$F$15</f>
        <v>200.54094161</v>
      </c>
      <c r="R231" s="36">
        <f>SUMIFS(СВЦЭМ!$F$33:$F$776,СВЦЭМ!$A$33:$A$776,$A231,СВЦЭМ!$B$33:$B$776,R$208)+'СЕТ СН'!$F$15</f>
        <v>202.47370620000001</v>
      </c>
      <c r="S231" s="36">
        <f>SUMIFS(СВЦЭМ!$F$33:$F$776,СВЦЭМ!$A$33:$A$776,$A231,СВЦЭМ!$B$33:$B$776,S$208)+'СЕТ СН'!$F$15</f>
        <v>202.06367387</v>
      </c>
      <c r="T231" s="36">
        <f>SUMIFS(СВЦЭМ!$F$33:$F$776,СВЦЭМ!$A$33:$A$776,$A231,СВЦЭМ!$B$33:$B$776,T$208)+'СЕТ СН'!$F$15</f>
        <v>197.07203188</v>
      </c>
      <c r="U231" s="36">
        <f>SUMIFS(СВЦЭМ!$F$33:$F$776,СВЦЭМ!$A$33:$A$776,$A231,СВЦЭМ!$B$33:$B$776,U$208)+'СЕТ СН'!$F$15</f>
        <v>190.05288945000001</v>
      </c>
      <c r="V231" s="36">
        <f>SUMIFS(СВЦЭМ!$F$33:$F$776,СВЦЭМ!$A$33:$A$776,$A231,СВЦЭМ!$B$33:$B$776,V$208)+'СЕТ СН'!$F$15</f>
        <v>188.96303293</v>
      </c>
      <c r="W231" s="36">
        <f>SUMIFS(СВЦЭМ!$F$33:$F$776,СВЦЭМ!$A$33:$A$776,$A231,СВЦЭМ!$B$33:$B$776,W$208)+'СЕТ СН'!$F$15</f>
        <v>189.48310239</v>
      </c>
      <c r="X231" s="36">
        <f>SUMIFS(СВЦЭМ!$F$33:$F$776,СВЦЭМ!$A$33:$A$776,$A231,СВЦЭМ!$B$33:$B$776,X$208)+'СЕТ СН'!$F$15</f>
        <v>190.91886364999999</v>
      </c>
      <c r="Y231" s="36">
        <f>SUMIFS(СВЦЭМ!$F$33:$F$776,СВЦЭМ!$A$33:$A$776,$A231,СВЦЭМ!$B$33:$B$776,Y$208)+'СЕТ СН'!$F$15</f>
        <v>200.65631035000001</v>
      </c>
    </row>
    <row r="232" spans="1:25" ht="15.75" x14ac:dyDescent="0.2">
      <c r="A232" s="35">
        <f t="shared" si="6"/>
        <v>43520</v>
      </c>
      <c r="B232" s="36">
        <f>SUMIFS(СВЦЭМ!$F$33:$F$776,СВЦЭМ!$A$33:$A$776,$A232,СВЦЭМ!$B$33:$B$776,B$208)+'СЕТ СН'!$F$15</f>
        <v>209.49723552</v>
      </c>
      <c r="C232" s="36">
        <f>SUMIFS(СВЦЭМ!$F$33:$F$776,СВЦЭМ!$A$33:$A$776,$A232,СВЦЭМ!$B$33:$B$776,C$208)+'СЕТ СН'!$F$15</f>
        <v>214.46799899000001</v>
      </c>
      <c r="D232" s="36">
        <f>SUMIFS(СВЦЭМ!$F$33:$F$776,СВЦЭМ!$A$33:$A$776,$A232,СВЦЭМ!$B$33:$B$776,D$208)+'СЕТ СН'!$F$15</f>
        <v>217.87669935</v>
      </c>
      <c r="E232" s="36">
        <f>SUMIFS(СВЦЭМ!$F$33:$F$776,СВЦЭМ!$A$33:$A$776,$A232,СВЦЭМ!$B$33:$B$776,E$208)+'СЕТ СН'!$F$15</f>
        <v>220.60090048000001</v>
      </c>
      <c r="F232" s="36">
        <f>SUMIFS(СВЦЭМ!$F$33:$F$776,СВЦЭМ!$A$33:$A$776,$A232,СВЦЭМ!$B$33:$B$776,F$208)+'СЕТ СН'!$F$15</f>
        <v>222.61650073000001</v>
      </c>
      <c r="G232" s="36">
        <f>SUMIFS(СВЦЭМ!$F$33:$F$776,СВЦЭМ!$A$33:$A$776,$A232,СВЦЭМ!$B$33:$B$776,G$208)+'СЕТ СН'!$F$15</f>
        <v>222.03299168000001</v>
      </c>
      <c r="H232" s="36">
        <f>SUMIFS(СВЦЭМ!$F$33:$F$776,СВЦЭМ!$A$33:$A$776,$A232,СВЦЭМ!$B$33:$B$776,H$208)+'СЕТ СН'!$F$15</f>
        <v>218.99766826999999</v>
      </c>
      <c r="I232" s="36">
        <f>SUMIFS(СВЦЭМ!$F$33:$F$776,СВЦЭМ!$A$33:$A$776,$A232,СВЦЭМ!$B$33:$B$776,I$208)+'СЕТ СН'!$F$15</f>
        <v>215.66792826</v>
      </c>
      <c r="J232" s="36">
        <f>SUMIFS(СВЦЭМ!$F$33:$F$776,СВЦЭМ!$A$33:$A$776,$A232,СВЦЭМ!$B$33:$B$776,J$208)+'СЕТ СН'!$F$15</f>
        <v>203.33543151999999</v>
      </c>
      <c r="K232" s="36">
        <f>SUMIFS(СВЦЭМ!$F$33:$F$776,СВЦЭМ!$A$33:$A$776,$A232,СВЦЭМ!$B$33:$B$776,K$208)+'СЕТ СН'!$F$15</f>
        <v>195.39020864</v>
      </c>
      <c r="L232" s="36">
        <f>SUMIFS(СВЦЭМ!$F$33:$F$776,СВЦЭМ!$A$33:$A$776,$A232,СВЦЭМ!$B$33:$B$776,L$208)+'СЕТ СН'!$F$15</f>
        <v>193.73851816000001</v>
      </c>
      <c r="M232" s="36">
        <f>SUMIFS(СВЦЭМ!$F$33:$F$776,СВЦЭМ!$A$33:$A$776,$A232,СВЦЭМ!$B$33:$B$776,M$208)+'СЕТ СН'!$F$15</f>
        <v>193.85471337999999</v>
      </c>
      <c r="N232" s="36">
        <f>SUMIFS(СВЦЭМ!$F$33:$F$776,СВЦЭМ!$A$33:$A$776,$A232,СВЦЭМ!$B$33:$B$776,N$208)+'СЕТ СН'!$F$15</f>
        <v>192.99054670999999</v>
      </c>
      <c r="O232" s="36">
        <f>SUMIFS(СВЦЭМ!$F$33:$F$776,СВЦЭМ!$A$33:$A$776,$A232,СВЦЭМ!$B$33:$B$776,O$208)+'СЕТ СН'!$F$15</f>
        <v>188.49836629999999</v>
      </c>
      <c r="P232" s="36">
        <f>SUMIFS(СВЦЭМ!$F$33:$F$776,СВЦЭМ!$A$33:$A$776,$A232,СВЦЭМ!$B$33:$B$776,P$208)+'СЕТ СН'!$F$15</f>
        <v>190.05634008999999</v>
      </c>
      <c r="Q232" s="36">
        <f>SUMIFS(СВЦЭМ!$F$33:$F$776,СВЦЭМ!$A$33:$A$776,$A232,СВЦЭМ!$B$33:$B$776,Q$208)+'СЕТ СН'!$F$15</f>
        <v>191.49012278000001</v>
      </c>
      <c r="R232" s="36">
        <f>SUMIFS(СВЦЭМ!$F$33:$F$776,СВЦЭМ!$A$33:$A$776,$A232,СВЦЭМ!$B$33:$B$776,R$208)+'СЕТ СН'!$F$15</f>
        <v>191.97748289</v>
      </c>
      <c r="S232" s="36">
        <f>SUMIFS(СВЦЭМ!$F$33:$F$776,СВЦЭМ!$A$33:$A$776,$A232,СВЦЭМ!$B$33:$B$776,S$208)+'СЕТ СН'!$F$15</f>
        <v>190.51579475</v>
      </c>
      <c r="T232" s="36">
        <f>SUMIFS(СВЦЭМ!$F$33:$F$776,СВЦЭМ!$A$33:$A$776,$A232,СВЦЭМ!$B$33:$B$776,T$208)+'СЕТ СН'!$F$15</f>
        <v>184.65761551</v>
      </c>
      <c r="U232" s="36">
        <f>SUMIFS(СВЦЭМ!$F$33:$F$776,СВЦЭМ!$A$33:$A$776,$A232,СВЦЭМ!$B$33:$B$776,U$208)+'СЕТ СН'!$F$15</f>
        <v>175.36009067000001</v>
      </c>
      <c r="V232" s="36">
        <f>SUMIFS(СВЦЭМ!$F$33:$F$776,СВЦЭМ!$A$33:$A$776,$A232,СВЦЭМ!$B$33:$B$776,V$208)+'СЕТ СН'!$F$15</f>
        <v>174.81059988000001</v>
      </c>
      <c r="W232" s="36">
        <f>SUMIFS(СВЦЭМ!$F$33:$F$776,СВЦЭМ!$A$33:$A$776,$A232,СВЦЭМ!$B$33:$B$776,W$208)+'СЕТ СН'!$F$15</f>
        <v>177.70683847000001</v>
      </c>
      <c r="X232" s="36">
        <f>SUMIFS(СВЦЭМ!$F$33:$F$776,СВЦЭМ!$A$33:$A$776,$A232,СВЦЭМ!$B$33:$B$776,X$208)+'СЕТ СН'!$F$15</f>
        <v>182.12260975000001</v>
      </c>
      <c r="Y232" s="36">
        <f>SUMIFS(СВЦЭМ!$F$33:$F$776,СВЦЭМ!$A$33:$A$776,$A232,СВЦЭМ!$B$33:$B$776,Y$208)+'СЕТ СН'!$F$15</f>
        <v>196.96770336</v>
      </c>
    </row>
    <row r="233" spans="1:25" ht="15.75" x14ac:dyDescent="0.2">
      <c r="A233" s="35">
        <f t="shared" si="6"/>
        <v>43521</v>
      </c>
      <c r="B233" s="36">
        <f>SUMIFS(СВЦЭМ!$F$33:$F$776,СВЦЭМ!$A$33:$A$776,$A233,СВЦЭМ!$B$33:$B$776,B$208)+'СЕТ СН'!$F$15</f>
        <v>204.94462371</v>
      </c>
      <c r="C233" s="36">
        <f>SUMIFS(СВЦЭМ!$F$33:$F$776,СВЦЭМ!$A$33:$A$776,$A233,СВЦЭМ!$B$33:$B$776,C$208)+'СЕТ СН'!$F$15</f>
        <v>207.65220547000001</v>
      </c>
      <c r="D233" s="36">
        <f>SUMIFS(СВЦЭМ!$F$33:$F$776,СВЦЭМ!$A$33:$A$776,$A233,СВЦЭМ!$B$33:$B$776,D$208)+'СЕТ СН'!$F$15</f>
        <v>206.89918979000001</v>
      </c>
      <c r="E233" s="36">
        <f>SUMIFS(СВЦЭМ!$F$33:$F$776,СВЦЭМ!$A$33:$A$776,$A233,СВЦЭМ!$B$33:$B$776,E$208)+'СЕТ СН'!$F$15</f>
        <v>207.57745416</v>
      </c>
      <c r="F233" s="36">
        <f>SUMIFS(СВЦЭМ!$F$33:$F$776,СВЦЭМ!$A$33:$A$776,$A233,СВЦЭМ!$B$33:$B$776,F$208)+'СЕТ СН'!$F$15</f>
        <v>207.59632715999999</v>
      </c>
      <c r="G233" s="36">
        <f>SUMIFS(СВЦЭМ!$F$33:$F$776,СВЦЭМ!$A$33:$A$776,$A233,СВЦЭМ!$B$33:$B$776,G$208)+'СЕТ СН'!$F$15</f>
        <v>209.02766170999999</v>
      </c>
      <c r="H233" s="36">
        <f>SUMIFS(СВЦЭМ!$F$33:$F$776,СВЦЭМ!$A$33:$A$776,$A233,СВЦЭМ!$B$33:$B$776,H$208)+'СЕТ СН'!$F$15</f>
        <v>211.77510275</v>
      </c>
      <c r="I233" s="36">
        <f>SUMIFS(СВЦЭМ!$F$33:$F$776,СВЦЭМ!$A$33:$A$776,$A233,СВЦЭМ!$B$33:$B$776,I$208)+'СЕТ СН'!$F$15</f>
        <v>206.74970038000001</v>
      </c>
      <c r="J233" s="36">
        <f>SUMIFS(СВЦЭМ!$F$33:$F$776,СВЦЭМ!$A$33:$A$776,$A233,СВЦЭМ!$B$33:$B$776,J$208)+'СЕТ СН'!$F$15</f>
        <v>200.92584349000001</v>
      </c>
      <c r="K233" s="36">
        <f>SUMIFS(СВЦЭМ!$F$33:$F$776,СВЦЭМ!$A$33:$A$776,$A233,СВЦЭМ!$B$33:$B$776,K$208)+'СЕТ СН'!$F$15</f>
        <v>196.15362933</v>
      </c>
      <c r="L233" s="36">
        <f>SUMIFS(СВЦЭМ!$F$33:$F$776,СВЦЭМ!$A$33:$A$776,$A233,СВЦЭМ!$B$33:$B$776,L$208)+'СЕТ СН'!$F$15</f>
        <v>196.89240623000001</v>
      </c>
      <c r="M233" s="36">
        <f>SUMIFS(СВЦЭМ!$F$33:$F$776,СВЦЭМ!$A$33:$A$776,$A233,СВЦЭМ!$B$33:$B$776,M$208)+'СЕТ СН'!$F$15</f>
        <v>201.3113094</v>
      </c>
      <c r="N233" s="36">
        <f>SUMIFS(СВЦЭМ!$F$33:$F$776,СВЦЭМ!$A$33:$A$776,$A233,СВЦЭМ!$B$33:$B$776,N$208)+'СЕТ СН'!$F$15</f>
        <v>202.61093002000001</v>
      </c>
      <c r="O233" s="36">
        <f>SUMIFS(СВЦЭМ!$F$33:$F$776,СВЦЭМ!$A$33:$A$776,$A233,СВЦЭМ!$B$33:$B$776,O$208)+'СЕТ СН'!$F$15</f>
        <v>200.34886062000001</v>
      </c>
      <c r="P233" s="36">
        <f>SUMIFS(СВЦЭМ!$F$33:$F$776,СВЦЭМ!$A$33:$A$776,$A233,СВЦЭМ!$B$33:$B$776,P$208)+'СЕТ СН'!$F$15</f>
        <v>201.93362497000001</v>
      </c>
      <c r="Q233" s="36">
        <f>SUMIFS(СВЦЭМ!$F$33:$F$776,СВЦЭМ!$A$33:$A$776,$A233,СВЦЭМ!$B$33:$B$776,Q$208)+'СЕТ СН'!$F$15</f>
        <v>204.135786</v>
      </c>
      <c r="R233" s="36">
        <f>SUMIFS(СВЦЭМ!$F$33:$F$776,СВЦЭМ!$A$33:$A$776,$A233,СВЦЭМ!$B$33:$B$776,R$208)+'СЕТ СН'!$F$15</f>
        <v>204.4877965</v>
      </c>
      <c r="S233" s="36">
        <f>SUMIFS(СВЦЭМ!$F$33:$F$776,СВЦЭМ!$A$33:$A$776,$A233,СВЦЭМ!$B$33:$B$776,S$208)+'СЕТ СН'!$F$15</f>
        <v>204.5107908</v>
      </c>
      <c r="T233" s="36">
        <f>SUMIFS(СВЦЭМ!$F$33:$F$776,СВЦЭМ!$A$33:$A$776,$A233,СВЦЭМ!$B$33:$B$776,T$208)+'СЕТ СН'!$F$15</f>
        <v>194.08264195999999</v>
      </c>
      <c r="U233" s="36">
        <f>SUMIFS(СВЦЭМ!$F$33:$F$776,СВЦЭМ!$A$33:$A$776,$A233,СВЦЭМ!$B$33:$B$776,U$208)+'СЕТ СН'!$F$15</f>
        <v>186.07811674000001</v>
      </c>
      <c r="V233" s="36">
        <f>SUMIFS(СВЦЭМ!$F$33:$F$776,СВЦЭМ!$A$33:$A$776,$A233,СВЦЭМ!$B$33:$B$776,V$208)+'СЕТ СН'!$F$15</f>
        <v>185.44742633999999</v>
      </c>
      <c r="W233" s="36">
        <f>SUMIFS(СВЦЭМ!$F$33:$F$776,СВЦЭМ!$A$33:$A$776,$A233,СВЦЭМ!$B$33:$B$776,W$208)+'СЕТ СН'!$F$15</f>
        <v>187.96163081</v>
      </c>
      <c r="X233" s="36">
        <f>SUMIFS(СВЦЭМ!$F$33:$F$776,СВЦЭМ!$A$33:$A$776,$A233,СВЦЭМ!$B$33:$B$776,X$208)+'СЕТ СН'!$F$15</f>
        <v>192.43500961999999</v>
      </c>
      <c r="Y233" s="36">
        <f>SUMIFS(СВЦЭМ!$F$33:$F$776,СВЦЭМ!$A$33:$A$776,$A233,СВЦЭМ!$B$33:$B$776,Y$208)+'СЕТ СН'!$F$15</f>
        <v>201.11710926000001</v>
      </c>
    </row>
    <row r="234" spans="1:25" ht="15.75" x14ac:dyDescent="0.2">
      <c r="A234" s="35">
        <f t="shared" si="6"/>
        <v>43522</v>
      </c>
      <c r="B234" s="36">
        <f>SUMIFS(СВЦЭМ!$F$33:$F$776,СВЦЭМ!$A$33:$A$776,$A234,СВЦЭМ!$B$33:$B$776,B$208)+'СЕТ СН'!$F$15</f>
        <v>206.75442454</v>
      </c>
      <c r="C234" s="36">
        <f>SUMIFS(СВЦЭМ!$F$33:$F$776,СВЦЭМ!$A$33:$A$776,$A234,СВЦЭМ!$B$33:$B$776,C$208)+'СЕТ СН'!$F$15</f>
        <v>207.37300707</v>
      </c>
      <c r="D234" s="36">
        <f>SUMIFS(СВЦЭМ!$F$33:$F$776,СВЦЭМ!$A$33:$A$776,$A234,СВЦЭМ!$B$33:$B$776,D$208)+'СЕТ СН'!$F$15</f>
        <v>205.94305467000001</v>
      </c>
      <c r="E234" s="36">
        <f>SUMIFS(СВЦЭМ!$F$33:$F$776,СВЦЭМ!$A$33:$A$776,$A234,СВЦЭМ!$B$33:$B$776,E$208)+'СЕТ СН'!$F$15</f>
        <v>206.05184338999999</v>
      </c>
      <c r="F234" s="36">
        <f>SUMIFS(СВЦЭМ!$F$33:$F$776,СВЦЭМ!$A$33:$A$776,$A234,СВЦЭМ!$B$33:$B$776,F$208)+'СЕТ СН'!$F$15</f>
        <v>205.70613996</v>
      </c>
      <c r="G234" s="36">
        <f>SUMIFS(СВЦЭМ!$F$33:$F$776,СВЦЭМ!$A$33:$A$776,$A234,СВЦЭМ!$B$33:$B$776,G$208)+'СЕТ СН'!$F$15</f>
        <v>207.35607236999999</v>
      </c>
      <c r="H234" s="36">
        <f>SUMIFS(СВЦЭМ!$F$33:$F$776,СВЦЭМ!$A$33:$A$776,$A234,СВЦЭМ!$B$33:$B$776,H$208)+'СЕТ СН'!$F$15</f>
        <v>206.96394998</v>
      </c>
      <c r="I234" s="36">
        <f>SUMIFS(СВЦЭМ!$F$33:$F$776,СВЦЭМ!$A$33:$A$776,$A234,СВЦЭМ!$B$33:$B$776,I$208)+'СЕТ СН'!$F$15</f>
        <v>200.50351216999999</v>
      </c>
      <c r="J234" s="36">
        <f>SUMIFS(СВЦЭМ!$F$33:$F$776,СВЦЭМ!$A$33:$A$776,$A234,СВЦЭМ!$B$33:$B$776,J$208)+'СЕТ СН'!$F$15</f>
        <v>196.15245128000001</v>
      </c>
      <c r="K234" s="36">
        <f>SUMIFS(СВЦЭМ!$F$33:$F$776,СВЦЭМ!$A$33:$A$776,$A234,СВЦЭМ!$B$33:$B$776,K$208)+'СЕТ СН'!$F$15</f>
        <v>195.47547728999999</v>
      </c>
      <c r="L234" s="36">
        <f>SUMIFS(СВЦЭМ!$F$33:$F$776,СВЦЭМ!$A$33:$A$776,$A234,СВЦЭМ!$B$33:$B$776,L$208)+'СЕТ СН'!$F$15</f>
        <v>198.36173926999999</v>
      </c>
      <c r="M234" s="36">
        <f>SUMIFS(СВЦЭМ!$F$33:$F$776,СВЦЭМ!$A$33:$A$776,$A234,СВЦЭМ!$B$33:$B$776,M$208)+'СЕТ СН'!$F$15</f>
        <v>201.84411147</v>
      </c>
      <c r="N234" s="36">
        <f>SUMIFS(СВЦЭМ!$F$33:$F$776,СВЦЭМ!$A$33:$A$776,$A234,СВЦЭМ!$B$33:$B$776,N$208)+'СЕТ СН'!$F$15</f>
        <v>198.14458536000001</v>
      </c>
      <c r="O234" s="36">
        <f>SUMIFS(СВЦЭМ!$F$33:$F$776,СВЦЭМ!$A$33:$A$776,$A234,СВЦЭМ!$B$33:$B$776,O$208)+'СЕТ СН'!$F$15</f>
        <v>191.48432172</v>
      </c>
      <c r="P234" s="36">
        <f>SUMIFS(СВЦЭМ!$F$33:$F$776,СВЦЭМ!$A$33:$A$776,$A234,СВЦЭМ!$B$33:$B$776,P$208)+'СЕТ СН'!$F$15</f>
        <v>192.33795193</v>
      </c>
      <c r="Q234" s="36">
        <f>SUMIFS(СВЦЭМ!$F$33:$F$776,СВЦЭМ!$A$33:$A$776,$A234,СВЦЭМ!$B$33:$B$776,Q$208)+'СЕТ СН'!$F$15</f>
        <v>194.98678641000001</v>
      </c>
      <c r="R234" s="36">
        <f>SUMIFS(СВЦЭМ!$F$33:$F$776,СВЦЭМ!$A$33:$A$776,$A234,СВЦЭМ!$B$33:$B$776,R$208)+'СЕТ СН'!$F$15</f>
        <v>198.42496212</v>
      </c>
      <c r="S234" s="36">
        <f>SUMIFS(СВЦЭМ!$F$33:$F$776,СВЦЭМ!$A$33:$A$776,$A234,СВЦЭМ!$B$33:$B$776,S$208)+'СЕТ СН'!$F$15</f>
        <v>202.10563998000001</v>
      </c>
      <c r="T234" s="36">
        <f>SUMIFS(СВЦЭМ!$F$33:$F$776,СВЦЭМ!$A$33:$A$776,$A234,СВЦЭМ!$B$33:$B$776,T$208)+'СЕТ СН'!$F$15</f>
        <v>193.10786671</v>
      </c>
      <c r="U234" s="36">
        <f>SUMIFS(СВЦЭМ!$F$33:$F$776,СВЦЭМ!$A$33:$A$776,$A234,СВЦЭМ!$B$33:$B$776,U$208)+'СЕТ СН'!$F$15</f>
        <v>184.88482988000001</v>
      </c>
      <c r="V234" s="36">
        <f>SUMIFS(СВЦЭМ!$F$33:$F$776,СВЦЭМ!$A$33:$A$776,$A234,СВЦЭМ!$B$33:$B$776,V$208)+'СЕТ СН'!$F$15</f>
        <v>184.16704229999999</v>
      </c>
      <c r="W234" s="36">
        <f>SUMIFS(СВЦЭМ!$F$33:$F$776,СВЦЭМ!$A$33:$A$776,$A234,СВЦЭМ!$B$33:$B$776,W$208)+'СЕТ СН'!$F$15</f>
        <v>186.80542075</v>
      </c>
      <c r="X234" s="36">
        <f>SUMIFS(СВЦЭМ!$F$33:$F$776,СВЦЭМ!$A$33:$A$776,$A234,СВЦЭМ!$B$33:$B$776,X$208)+'СЕТ СН'!$F$15</f>
        <v>190.70460650000001</v>
      </c>
      <c r="Y234" s="36">
        <f>SUMIFS(СВЦЭМ!$F$33:$F$776,СВЦЭМ!$A$33:$A$776,$A234,СВЦЭМ!$B$33:$B$776,Y$208)+'СЕТ СН'!$F$15</f>
        <v>199.71198576</v>
      </c>
    </row>
    <row r="235" spans="1:25" ht="15.75" x14ac:dyDescent="0.2">
      <c r="A235" s="35">
        <f t="shared" si="6"/>
        <v>43523</v>
      </c>
      <c r="B235" s="36">
        <f>SUMIFS(СВЦЭМ!$F$33:$F$776,СВЦЭМ!$A$33:$A$776,$A235,СВЦЭМ!$B$33:$B$776,B$208)+'СЕТ СН'!$F$15</f>
        <v>207.48149649999999</v>
      </c>
      <c r="C235" s="36">
        <f>SUMIFS(СВЦЭМ!$F$33:$F$776,СВЦЭМ!$A$33:$A$776,$A235,СВЦЭМ!$B$33:$B$776,C$208)+'СЕТ СН'!$F$15</f>
        <v>214.54814664</v>
      </c>
      <c r="D235" s="36">
        <f>SUMIFS(СВЦЭМ!$F$33:$F$776,СВЦЭМ!$A$33:$A$776,$A235,СВЦЭМ!$B$33:$B$776,D$208)+'СЕТ СН'!$F$15</f>
        <v>217.33465645000001</v>
      </c>
      <c r="E235" s="36">
        <f>SUMIFS(СВЦЭМ!$F$33:$F$776,СВЦЭМ!$A$33:$A$776,$A235,СВЦЭМ!$B$33:$B$776,E$208)+'СЕТ СН'!$F$15</f>
        <v>218.19459484000001</v>
      </c>
      <c r="F235" s="36">
        <f>SUMIFS(СВЦЭМ!$F$33:$F$776,СВЦЭМ!$A$33:$A$776,$A235,СВЦЭМ!$B$33:$B$776,F$208)+'СЕТ СН'!$F$15</f>
        <v>216.88852505</v>
      </c>
      <c r="G235" s="36">
        <f>SUMIFS(СВЦЭМ!$F$33:$F$776,СВЦЭМ!$A$33:$A$776,$A235,СВЦЭМ!$B$33:$B$776,G$208)+'СЕТ СН'!$F$15</f>
        <v>212.17844378999999</v>
      </c>
      <c r="H235" s="36">
        <f>SUMIFS(СВЦЭМ!$F$33:$F$776,СВЦЭМ!$A$33:$A$776,$A235,СВЦЭМ!$B$33:$B$776,H$208)+'СЕТ СН'!$F$15</f>
        <v>203.57225149000001</v>
      </c>
      <c r="I235" s="36">
        <f>SUMIFS(СВЦЭМ!$F$33:$F$776,СВЦЭМ!$A$33:$A$776,$A235,СВЦЭМ!$B$33:$B$776,I$208)+'СЕТ СН'!$F$15</f>
        <v>198.04891936000001</v>
      </c>
      <c r="J235" s="36">
        <f>SUMIFS(СВЦЭМ!$F$33:$F$776,СВЦЭМ!$A$33:$A$776,$A235,СВЦЭМ!$B$33:$B$776,J$208)+'СЕТ СН'!$F$15</f>
        <v>194.94561487000001</v>
      </c>
      <c r="K235" s="36">
        <f>SUMIFS(СВЦЭМ!$F$33:$F$776,СВЦЭМ!$A$33:$A$776,$A235,СВЦЭМ!$B$33:$B$776,K$208)+'СЕТ СН'!$F$15</f>
        <v>195.61735196999999</v>
      </c>
      <c r="L235" s="36">
        <f>SUMIFS(СВЦЭМ!$F$33:$F$776,СВЦЭМ!$A$33:$A$776,$A235,СВЦЭМ!$B$33:$B$776,L$208)+'СЕТ СН'!$F$15</f>
        <v>196.28887717000001</v>
      </c>
      <c r="M235" s="36">
        <f>SUMIFS(СВЦЭМ!$F$33:$F$776,СВЦЭМ!$A$33:$A$776,$A235,СВЦЭМ!$B$33:$B$776,M$208)+'СЕТ СН'!$F$15</f>
        <v>198.90017184000001</v>
      </c>
      <c r="N235" s="36">
        <f>SUMIFS(СВЦЭМ!$F$33:$F$776,СВЦЭМ!$A$33:$A$776,$A235,СВЦЭМ!$B$33:$B$776,N$208)+'СЕТ СН'!$F$15</f>
        <v>198.43533341</v>
      </c>
      <c r="O235" s="36">
        <f>SUMIFS(СВЦЭМ!$F$33:$F$776,СВЦЭМ!$A$33:$A$776,$A235,СВЦЭМ!$B$33:$B$776,O$208)+'СЕТ СН'!$F$15</f>
        <v>188.24514995000001</v>
      </c>
      <c r="P235" s="36">
        <f>SUMIFS(СВЦЭМ!$F$33:$F$776,СВЦЭМ!$A$33:$A$776,$A235,СВЦЭМ!$B$33:$B$776,P$208)+'СЕТ СН'!$F$15</f>
        <v>188.75477488999999</v>
      </c>
      <c r="Q235" s="36">
        <f>SUMIFS(СВЦЭМ!$F$33:$F$776,СВЦЭМ!$A$33:$A$776,$A235,СВЦЭМ!$B$33:$B$776,Q$208)+'СЕТ СН'!$F$15</f>
        <v>190.29707819999999</v>
      </c>
      <c r="R235" s="36">
        <f>SUMIFS(СВЦЭМ!$F$33:$F$776,СВЦЭМ!$A$33:$A$776,$A235,СВЦЭМ!$B$33:$B$776,R$208)+'СЕТ СН'!$F$15</f>
        <v>188.76198948000001</v>
      </c>
      <c r="S235" s="36">
        <f>SUMIFS(СВЦЭМ!$F$33:$F$776,СВЦЭМ!$A$33:$A$776,$A235,СВЦЭМ!$B$33:$B$776,S$208)+'СЕТ СН'!$F$15</f>
        <v>188.83053788999999</v>
      </c>
      <c r="T235" s="36">
        <f>SUMIFS(СВЦЭМ!$F$33:$F$776,СВЦЭМ!$A$33:$A$776,$A235,СВЦЭМ!$B$33:$B$776,T$208)+'СЕТ СН'!$F$15</f>
        <v>186.12862342</v>
      </c>
      <c r="U235" s="36">
        <f>SUMIFS(СВЦЭМ!$F$33:$F$776,СВЦЭМ!$A$33:$A$776,$A235,СВЦЭМ!$B$33:$B$776,U$208)+'СЕТ СН'!$F$15</f>
        <v>180.00333745</v>
      </c>
      <c r="V235" s="36">
        <f>SUMIFS(СВЦЭМ!$F$33:$F$776,СВЦЭМ!$A$33:$A$776,$A235,СВЦЭМ!$B$33:$B$776,V$208)+'СЕТ СН'!$F$15</f>
        <v>178.96762491000001</v>
      </c>
      <c r="W235" s="36">
        <f>SUMIFS(СВЦЭМ!$F$33:$F$776,СВЦЭМ!$A$33:$A$776,$A235,СВЦЭМ!$B$33:$B$776,W$208)+'СЕТ СН'!$F$15</f>
        <v>181.87091573999999</v>
      </c>
      <c r="X235" s="36">
        <f>SUMIFS(СВЦЭМ!$F$33:$F$776,СВЦЭМ!$A$33:$A$776,$A235,СВЦЭМ!$B$33:$B$776,X$208)+'СЕТ СН'!$F$15</f>
        <v>187.52705220000001</v>
      </c>
      <c r="Y235" s="36">
        <f>SUMIFS(СВЦЭМ!$F$33:$F$776,СВЦЭМ!$A$33:$A$776,$A235,СВЦЭМ!$B$33:$B$776,Y$208)+'СЕТ СН'!$F$15</f>
        <v>196.55646895999999</v>
      </c>
    </row>
    <row r="236" spans="1:25" ht="15.75" x14ac:dyDescent="0.2">
      <c r="A236" s="35">
        <f t="shared" si="6"/>
        <v>43524</v>
      </c>
      <c r="B236" s="36">
        <f>SUMIFS(СВЦЭМ!$F$33:$F$776,СВЦЭМ!$A$33:$A$776,$A236,СВЦЭМ!$B$33:$B$776,B$208)+'СЕТ СН'!$F$15</f>
        <v>206.09781029999999</v>
      </c>
      <c r="C236" s="36">
        <f>SUMIFS(СВЦЭМ!$F$33:$F$776,СВЦЭМ!$A$33:$A$776,$A236,СВЦЭМ!$B$33:$B$776,C$208)+'СЕТ СН'!$F$15</f>
        <v>211.68934207000001</v>
      </c>
      <c r="D236" s="36">
        <f>SUMIFS(СВЦЭМ!$F$33:$F$776,СВЦЭМ!$A$33:$A$776,$A236,СВЦЭМ!$B$33:$B$776,D$208)+'СЕТ СН'!$F$15</f>
        <v>214.12553320999999</v>
      </c>
      <c r="E236" s="36">
        <f>SUMIFS(СВЦЭМ!$F$33:$F$776,СВЦЭМ!$A$33:$A$776,$A236,СВЦЭМ!$B$33:$B$776,E$208)+'СЕТ СН'!$F$15</f>
        <v>214.42124052</v>
      </c>
      <c r="F236" s="36">
        <f>SUMIFS(СВЦЭМ!$F$33:$F$776,СВЦЭМ!$A$33:$A$776,$A236,СВЦЭМ!$B$33:$B$776,F$208)+'СЕТ СН'!$F$15</f>
        <v>213.41729619</v>
      </c>
      <c r="G236" s="36">
        <f>SUMIFS(СВЦЭМ!$F$33:$F$776,СВЦЭМ!$A$33:$A$776,$A236,СВЦЭМ!$B$33:$B$776,G$208)+'СЕТ СН'!$F$15</f>
        <v>210.75040973</v>
      </c>
      <c r="H236" s="36">
        <f>SUMIFS(СВЦЭМ!$F$33:$F$776,СВЦЭМ!$A$33:$A$776,$A236,СВЦЭМ!$B$33:$B$776,H$208)+'СЕТ СН'!$F$15</f>
        <v>205.21926601999999</v>
      </c>
      <c r="I236" s="36">
        <f>SUMIFS(СВЦЭМ!$F$33:$F$776,СВЦЭМ!$A$33:$A$776,$A236,СВЦЭМ!$B$33:$B$776,I$208)+'СЕТ СН'!$F$15</f>
        <v>200.34890655999999</v>
      </c>
      <c r="J236" s="36">
        <f>SUMIFS(СВЦЭМ!$F$33:$F$776,СВЦЭМ!$A$33:$A$776,$A236,СВЦЭМ!$B$33:$B$776,J$208)+'СЕТ СН'!$F$15</f>
        <v>197.22835520000001</v>
      </c>
      <c r="K236" s="36">
        <f>SUMIFS(СВЦЭМ!$F$33:$F$776,СВЦЭМ!$A$33:$A$776,$A236,СВЦЭМ!$B$33:$B$776,K$208)+'СЕТ СН'!$F$15</f>
        <v>198.03086352</v>
      </c>
      <c r="L236" s="36">
        <f>SUMIFS(СВЦЭМ!$F$33:$F$776,СВЦЭМ!$A$33:$A$776,$A236,СВЦЭМ!$B$33:$B$776,L$208)+'СЕТ СН'!$F$15</f>
        <v>198.95245711999999</v>
      </c>
      <c r="M236" s="36">
        <f>SUMIFS(СВЦЭМ!$F$33:$F$776,СВЦЭМ!$A$33:$A$776,$A236,СВЦЭМ!$B$33:$B$776,M$208)+'СЕТ СН'!$F$15</f>
        <v>202.11751835000001</v>
      </c>
      <c r="N236" s="36">
        <f>SUMIFS(СВЦЭМ!$F$33:$F$776,СВЦЭМ!$A$33:$A$776,$A236,СВЦЭМ!$B$33:$B$776,N$208)+'СЕТ СН'!$F$15</f>
        <v>199.04306754000001</v>
      </c>
      <c r="O236" s="36">
        <f>SUMIFS(СВЦЭМ!$F$33:$F$776,СВЦЭМ!$A$33:$A$776,$A236,СВЦЭМ!$B$33:$B$776,O$208)+'СЕТ СН'!$F$15</f>
        <v>193.51360493999999</v>
      </c>
      <c r="P236" s="36">
        <f>SUMIFS(СВЦЭМ!$F$33:$F$776,СВЦЭМ!$A$33:$A$776,$A236,СВЦЭМ!$B$33:$B$776,P$208)+'СЕТ СН'!$F$15</f>
        <v>194.40829095000001</v>
      </c>
      <c r="Q236" s="36">
        <f>SUMIFS(СВЦЭМ!$F$33:$F$776,СВЦЭМ!$A$33:$A$776,$A236,СВЦЭМ!$B$33:$B$776,Q$208)+'СЕТ СН'!$F$15</f>
        <v>195.71143738999999</v>
      </c>
      <c r="R236" s="36">
        <f>SUMIFS(СВЦЭМ!$F$33:$F$776,СВЦЭМ!$A$33:$A$776,$A236,СВЦЭМ!$B$33:$B$776,R$208)+'СЕТ СН'!$F$15</f>
        <v>194.33177111000001</v>
      </c>
      <c r="S236" s="36">
        <f>SUMIFS(СВЦЭМ!$F$33:$F$776,СВЦЭМ!$A$33:$A$776,$A236,СВЦЭМ!$B$33:$B$776,S$208)+'СЕТ СН'!$F$15</f>
        <v>193.35300287000001</v>
      </c>
      <c r="T236" s="36">
        <f>SUMIFS(СВЦЭМ!$F$33:$F$776,СВЦЭМ!$A$33:$A$776,$A236,СВЦЭМ!$B$33:$B$776,T$208)+'СЕТ СН'!$F$15</f>
        <v>186.42185284999999</v>
      </c>
      <c r="U236" s="36">
        <f>SUMIFS(СВЦЭМ!$F$33:$F$776,СВЦЭМ!$A$33:$A$776,$A236,СВЦЭМ!$B$33:$B$776,U$208)+'СЕТ СН'!$F$15</f>
        <v>181.37845540000001</v>
      </c>
      <c r="V236" s="36">
        <f>SUMIFS(СВЦЭМ!$F$33:$F$776,СВЦЭМ!$A$33:$A$776,$A236,СВЦЭМ!$B$33:$B$776,V$208)+'СЕТ СН'!$F$15</f>
        <v>180.20010722999999</v>
      </c>
      <c r="W236" s="36">
        <f>SUMIFS(СВЦЭМ!$F$33:$F$776,СВЦЭМ!$A$33:$A$776,$A236,СВЦЭМ!$B$33:$B$776,W$208)+'СЕТ СН'!$F$15</f>
        <v>184.67552203</v>
      </c>
      <c r="X236" s="36">
        <f>SUMIFS(СВЦЭМ!$F$33:$F$776,СВЦЭМ!$A$33:$A$776,$A236,СВЦЭМ!$B$33:$B$776,X$208)+'СЕТ СН'!$F$15</f>
        <v>189.40575285</v>
      </c>
      <c r="Y236" s="36">
        <f>SUMIFS(СВЦЭМ!$F$33:$F$776,СВЦЭМ!$A$33:$A$776,$A236,СВЦЭМ!$B$33:$B$776,Y$208)+'СЕТ СН'!$F$15</f>
        <v>198.70830525</v>
      </c>
    </row>
    <row r="237" spans="1:25" ht="15.75" x14ac:dyDescent="0.2">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row>
    <row r="238" spans="1:25" ht="12.75" hidden="1" customHeight="1" x14ac:dyDescent="0.2">
      <c r="A238" s="137" t="s">
        <v>7</v>
      </c>
      <c r="B238" s="131" t="s">
        <v>116</v>
      </c>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3"/>
    </row>
    <row r="239" spans="1:25" ht="12.75" hidden="1" customHeight="1" x14ac:dyDescent="0.2">
      <c r="A239" s="138"/>
      <c r="B239" s="134"/>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6"/>
    </row>
    <row r="240" spans="1:25" s="46" customFormat="1" ht="12.75" hidden="1" customHeight="1" x14ac:dyDescent="0.2">
      <c r="A240" s="139"/>
      <c r="B240" s="34">
        <v>1</v>
      </c>
      <c r="C240" s="34">
        <v>2</v>
      </c>
      <c r="D240" s="34">
        <v>3</v>
      </c>
      <c r="E240" s="34">
        <v>4</v>
      </c>
      <c r="F240" s="34">
        <v>5</v>
      </c>
      <c r="G240" s="34">
        <v>6</v>
      </c>
      <c r="H240" s="34">
        <v>7</v>
      </c>
      <c r="I240" s="34">
        <v>8</v>
      </c>
      <c r="J240" s="34">
        <v>9</v>
      </c>
      <c r="K240" s="34">
        <v>10</v>
      </c>
      <c r="L240" s="34">
        <v>11</v>
      </c>
      <c r="M240" s="34">
        <v>12</v>
      </c>
      <c r="N240" s="34">
        <v>13</v>
      </c>
      <c r="O240" s="34">
        <v>14</v>
      </c>
      <c r="P240" s="34">
        <v>15</v>
      </c>
      <c r="Q240" s="34">
        <v>16</v>
      </c>
      <c r="R240" s="34">
        <v>17</v>
      </c>
      <c r="S240" s="34">
        <v>18</v>
      </c>
      <c r="T240" s="34">
        <v>19</v>
      </c>
      <c r="U240" s="34">
        <v>20</v>
      </c>
      <c r="V240" s="34">
        <v>21</v>
      </c>
      <c r="W240" s="34">
        <v>22</v>
      </c>
      <c r="X240" s="34">
        <v>23</v>
      </c>
      <c r="Y240" s="34">
        <v>24</v>
      </c>
    </row>
    <row r="241" spans="1:27" ht="15.75" hidden="1" customHeight="1" x14ac:dyDescent="0.2">
      <c r="A241" s="35" t="str">
        <f>A209</f>
        <v>01.02.2019</v>
      </c>
      <c r="B241" s="36">
        <f ca="1">SUMIFS(СВЦЭМ!$G$34:$G$777,СВЦЭМ!$A$34:$A$777,$A241,СВЦЭМ!$B$34:$B$777,B$240)+'СЕТ СН'!$F$15</f>
        <v>0</v>
      </c>
      <c r="C241" s="36">
        <f ca="1">SUMIFS(СВЦЭМ!$G$34:$G$777,СВЦЭМ!$A$34:$A$777,$A241,СВЦЭМ!$B$34:$B$777,C$240)+'СЕТ СН'!$F$15</f>
        <v>0</v>
      </c>
      <c r="D241" s="36">
        <f ca="1">SUMIFS(СВЦЭМ!$G$34:$G$777,СВЦЭМ!$A$34:$A$777,$A241,СВЦЭМ!$B$34:$B$777,D$240)+'СЕТ СН'!$F$15</f>
        <v>0</v>
      </c>
      <c r="E241" s="36">
        <f ca="1">SUMIFS(СВЦЭМ!$G$34:$G$777,СВЦЭМ!$A$34:$A$777,$A241,СВЦЭМ!$B$34:$B$777,E$240)+'СЕТ СН'!$F$15</f>
        <v>0</v>
      </c>
      <c r="F241" s="36">
        <f ca="1">SUMIFS(СВЦЭМ!$G$34:$G$777,СВЦЭМ!$A$34:$A$777,$A241,СВЦЭМ!$B$34:$B$777,F$240)+'СЕТ СН'!$F$15</f>
        <v>0</v>
      </c>
      <c r="G241" s="36">
        <f ca="1">SUMIFS(СВЦЭМ!$G$34:$G$777,СВЦЭМ!$A$34:$A$777,$A241,СВЦЭМ!$B$34:$B$777,G$240)+'СЕТ СН'!$F$15</f>
        <v>0</v>
      </c>
      <c r="H241" s="36">
        <f ca="1">SUMIFS(СВЦЭМ!$G$34:$G$777,СВЦЭМ!$A$34:$A$777,$A241,СВЦЭМ!$B$34:$B$777,H$240)+'СЕТ СН'!$F$15</f>
        <v>0</v>
      </c>
      <c r="I241" s="36">
        <f ca="1">SUMIFS(СВЦЭМ!$G$34:$G$777,СВЦЭМ!$A$34:$A$777,$A241,СВЦЭМ!$B$34:$B$777,I$240)+'СЕТ СН'!$F$15</f>
        <v>0</v>
      </c>
      <c r="J241" s="36">
        <f ca="1">SUMIFS(СВЦЭМ!$G$34:$G$777,СВЦЭМ!$A$34:$A$777,$A241,СВЦЭМ!$B$34:$B$777,J$240)+'СЕТ СН'!$F$15</f>
        <v>0</v>
      </c>
      <c r="K241" s="36">
        <f ca="1">SUMIFS(СВЦЭМ!$G$34:$G$777,СВЦЭМ!$A$34:$A$777,$A241,СВЦЭМ!$B$34:$B$777,K$240)+'СЕТ СН'!$F$15</f>
        <v>0</v>
      </c>
      <c r="L241" s="36">
        <f ca="1">SUMIFS(СВЦЭМ!$G$34:$G$777,СВЦЭМ!$A$34:$A$777,$A241,СВЦЭМ!$B$34:$B$777,L$240)+'СЕТ СН'!$F$15</f>
        <v>0</v>
      </c>
      <c r="M241" s="36">
        <f ca="1">SUMIFS(СВЦЭМ!$G$34:$G$777,СВЦЭМ!$A$34:$A$777,$A241,СВЦЭМ!$B$34:$B$777,M$240)+'СЕТ СН'!$F$15</f>
        <v>0</v>
      </c>
      <c r="N241" s="36">
        <f ca="1">SUMIFS(СВЦЭМ!$G$34:$G$777,СВЦЭМ!$A$34:$A$777,$A241,СВЦЭМ!$B$34:$B$777,N$240)+'СЕТ СН'!$F$15</f>
        <v>0</v>
      </c>
      <c r="O241" s="36">
        <f ca="1">SUMIFS(СВЦЭМ!$G$34:$G$777,СВЦЭМ!$A$34:$A$777,$A241,СВЦЭМ!$B$34:$B$777,O$240)+'СЕТ СН'!$F$15</f>
        <v>0</v>
      </c>
      <c r="P241" s="36">
        <f ca="1">SUMIFS(СВЦЭМ!$G$34:$G$777,СВЦЭМ!$A$34:$A$777,$A241,СВЦЭМ!$B$34:$B$777,P$240)+'СЕТ СН'!$F$15</f>
        <v>0</v>
      </c>
      <c r="Q241" s="36">
        <f ca="1">SUMIFS(СВЦЭМ!$G$34:$G$777,СВЦЭМ!$A$34:$A$777,$A241,СВЦЭМ!$B$34:$B$777,Q$240)+'СЕТ СН'!$F$15</f>
        <v>0</v>
      </c>
      <c r="R241" s="36">
        <f ca="1">SUMIFS(СВЦЭМ!$G$34:$G$777,СВЦЭМ!$A$34:$A$777,$A241,СВЦЭМ!$B$34:$B$777,R$240)+'СЕТ СН'!$F$15</f>
        <v>0</v>
      </c>
      <c r="S241" s="36">
        <f ca="1">SUMIFS(СВЦЭМ!$G$34:$G$777,СВЦЭМ!$A$34:$A$777,$A241,СВЦЭМ!$B$34:$B$777,S$240)+'СЕТ СН'!$F$15</f>
        <v>0</v>
      </c>
      <c r="T241" s="36">
        <f ca="1">SUMIFS(СВЦЭМ!$G$34:$G$777,СВЦЭМ!$A$34:$A$777,$A241,СВЦЭМ!$B$34:$B$777,T$240)+'СЕТ СН'!$F$15</f>
        <v>0</v>
      </c>
      <c r="U241" s="36">
        <f ca="1">SUMIFS(СВЦЭМ!$G$34:$G$777,СВЦЭМ!$A$34:$A$777,$A241,СВЦЭМ!$B$34:$B$777,U$240)+'СЕТ СН'!$F$15</f>
        <v>0</v>
      </c>
      <c r="V241" s="36">
        <f ca="1">SUMIFS(СВЦЭМ!$G$34:$G$777,СВЦЭМ!$A$34:$A$777,$A241,СВЦЭМ!$B$34:$B$777,V$240)+'СЕТ СН'!$F$15</f>
        <v>0</v>
      </c>
      <c r="W241" s="36">
        <f ca="1">SUMIFS(СВЦЭМ!$G$34:$G$777,СВЦЭМ!$A$34:$A$777,$A241,СВЦЭМ!$B$34:$B$777,W$240)+'СЕТ СН'!$F$15</f>
        <v>0</v>
      </c>
      <c r="X241" s="36">
        <f ca="1">SUMIFS(СВЦЭМ!$G$34:$G$777,СВЦЭМ!$A$34:$A$777,$A241,СВЦЭМ!$B$34:$B$777,X$240)+'СЕТ СН'!$F$15</f>
        <v>0</v>
      </c>
      <c r="Y241" s="36">
        <f ca="1">SUMIFS(СВЦЭМ!$G$34:$G$777,СВЦЭМ!$A$34:$A$777,$A241,СВЦЭМ!$B$34:$B$777,Y$240)+'СЕТ СН'!$F$15</f>
        <v>0</v>
      </c>
      <c r="AA241" s="45"/>
    </row>
    <row r="242" spans="1:27" ht="15.75" hidden="1" x14ac:dyDescent="0.2">
      <c r="A242" s="35">
        <f>A241+1</f>
        <v>43498</v>
      </c>
      <c r="B242" s="36">
        <f ca="1">SUMIFS(СВЦЭМ!$G$34:$G$777,СВЦЭМ!$A$34:$A$777,$A242,СВЦЭМ!$B$34:$B$777,B$240)+'СЕТ СН'!$F$15</f>
        <v>0</v>
      </c>
      <c r="C242" s="36">
        <f ca="1">SUMIFS(СВЦЭМ!$G$34:$G$777,СВЦЭМ!$A$34:$A$777,$A242,СВЦЭМ!$B$34:$B$777,C$240)+'СЕТ СН'!$F$15</f>
        <v>0</v>
      </c>
      <c r="D242" s="36">
        <f ca="1">SUMIFS(СВЦЭМ!$G$34:$G$777,СВЦЭМ!$A$34:$A$777,$A242,СВЦЭМ!$B$34:$B$777,D$240)+'СЕТ СН'!$F$15</f>
        <v>0</v>
      </c>
      <c r="E242" s="36">
        <f ca="1">SUMIFS(СВЦЭМ!$G$34:$G$777,СВЦЭМ!$A$34:$A$777,$A242,СВЦЭМ!$B$34:$B$777,E$240)+'СЕТ СН'!$F$15</f>
        <v>0</v>
      </c>
      <c r="F242" s="36">
        <f ca="1">SUMIFS(СВЦЭМ!$G$34:$G$777,СВЦЭМ!$A$34:$A$777,$A242,СВЦЭМ!$B$34:$B$777,F$240)+'СЕТ СН'!$F$15</f>
        <v>0</v>
      </c>
      <c r="G242" s="36">
        <f ca="1">SUMIFS(СВЦЭМ!$G$34:$G$777,СВЦЭМ!$A$34:$A$777,$A242,СВЦЭМ!$B$34:$B$777,G$240)+'СЕТ СН'!$F$15</f>
        <v>0</v>
      </c>
      <c r="H242" s="36">
        <f ca="1">SUMIFS(СВЦЭМ!$G$34:$G$777,СВЦЭМ!$A$34:$A$777,$A242,СВЦЭМ!$B$34:$B$777,H$240)+'СЕТ СН'!$F$15</f>
        <v>0</v>
      </c>
      <c r="I242" s="36">
        <f ca="1">SUMIFS(СВЦЭМ!$G$34:$G$777,СВЦЭМ!$A$34:$A$777,$A242,СВЦЭМ!$B$34:$B$777,I$240)+'СЕТ СН'!$F$15</f>
        <v>0</v>
      </c>
      <c r="J242" s="36">
        <f ca="1">SUMIFS(СВЦЭМ!$G$34:$G$777,СВЦЭМ!$A$34:$A$777,$A242,СВЦЭМ!$B$34:$B$777,J$240)+'СЕТ СН'!$F$15</f>
        <v>0</v>
      </c>
      <c r="K242" s="36">
        <f ca="1">SUMIFS(СВЦЭМ!$G$34:$G$777,СВЦЭМ!$A$34:$A$777,$A242,СВЦЭМ!$B$34:$B$777,K$240)+'СЕТ СН'!$F$15</f>
        <v>0</v>
      </c>
      <c r="L242" s="36">
        <f ca="1">SUMIFS(СВЦЭМ!$G$34:$G$777,СВЦЭМ!$A$34:$A$777,$A242,СВЦЭМ!$B$34:$B$777,L$240)+'СЕТ СН'!$F$15</f>
        <v>0</v>
      </c>
      <c r="M242" s="36">
        <f ca="1">SUMIFS(СВЦЭМ!$G$34:$G$777,СВЦЭМ!$A$34:$A$777,$A242,СВЦЭМ!$B$34:$B$777,M$240)+'СЕТ СН'!$F$15</f>
        <v>0</v>
      </c>
      <c r="N242" s="36">
        <f ca="1">SUMIFS(СВЦЭМ!$G$34:$G$777,СВЦЭМ!$A$34:$A$777,$A242,СВЦЭМ!$B$34:$B$777,N$240)+'СЕТ СН'!$F$15</f>
        <v>0</v>
      </c>
      <c r="O242" s="36">
        <f ca="1">SUMIFS(СВЦЭМ!$G$34:$G$777,СВЦЭМ!$A$34:$A$777,$A242,СВЦЭМ!$B$34:$B$777,O$240)+'СЕТ СН'!$F$15</f>
        <v>0</v>
      </c>
      <c r="P242" s="36">
        <f ca="1">SUMIFS(СВЦЭМ!$G$34:$G$777,СВЦЭМ!$A$34:$A$777,$A242,СВЦЭМ!$B$34:$B$777,P$240)+'СЕТ СН'!$F$15</f>
        <v>0</v>
      </c>
      <c r="Q242" s="36">
        <f ca="1">SUMIFS(СВЦЭМ!$G$34:$G$777,СВЦЭМ!$A$34:$A$777,$A242,СВЦЭМ!$B$34:$B$777,Q$240)+'СЕТ СН'!$F$15</f>
        <v>0</v>
      </c>
      <c r="R242" s="36">
        <f ca="1">SUMIFS(СВЦЭМ!$G$34:$G$777,СВЦЭМ!$A$34:$A$777,$A242,СВЦЭМ!$B$34:$B$777,R$240)+'СЕТ СН'!$F$15</f>
        <v>0</v>
      </c>
      <c r="S242" s="36">
        <f ca="1">SUMIFS(СВЦЭМ!$G$34:$G$777,СВЦЭМ!$A$34:$A$777,$A242,СВЦЭМ!$B$34:$B$777,S$240)+'СЕТ СН'!$F$15</f>
        <v>0</v>
      </c>
      <c r="T242" s="36">
        <f ca="1">SUMIFS(СВЦЭМ!$G$34:$G$777,СВЦЭМ!$A$34:$A$777,$A242,СВЦЭМ!$B$34:$B$777,T$240)+'СЕТ СН'!$F$15</f>
        <v>0</v>
      </c>
      <c r="U242" s="36">
        <f ca="1">SUMIFS(СВЦЭМ!$G$34:$G$777,СВЦЭМ!$A$34:$A$777,$A242,СВЦЭМ!$B$34:$B$777,U$240)+'СЕТ СН'!$F$15</f>
        <v>0</v>
      </c>
      <c r="V242" s="36">
        <f ca="1">SUMIFS(СВЦЭМ!$G$34:$G$777,СВЦЭМ!$A$34:$A$777,$A242,СВЦЭМ!$B$34:$B$777,V$240)+'СЕТ СН'!$F$15</f>
        <v>0</v>
      </c>
      <c r="W242" s="36">
        <f ca="1">SUMIFS(СВЦЭМ!$G$34:$G$777,СВЦЭМ!$A$34:$A$777,$A242,СВЦЭМ!$B$34:$B$777,W$240)+'СЕТ СН'!$F$15</f>
        <v>0</v>
      </c>
      <c r="X242" s="36">
        <f ca="1">SUMIFS(СВЦЭМ!$G$34:$G$777,СВЦЭМ!$A$34:$A$777,$A242,СВЦЭМ!$B$34:$B$777,X$240)+'СЕТ СН'!$F$15</f>
        <v>0</v>
      </c>
      <c r="Y242" s="36">
        <f ca="1">SUMIFS(СВЦЭМ!$G$34:$G$777,СВЦЭМ!$A$34:$A$777,$A242,СВЦЭМ!$B$34:$B$777,Y$240)+'СЕТ СН'!$F$15</f>
        <v>0</v>
      </c>
    </row>
    <row r="243" spans="1:27" ht="15.75" hidden="1" x14ac:dyDescent="0.2">
      <c r="A243" s="35">
        <f t="shared" ref="A243:A271" si="7">A242+1</f>
        <v>43499</v>
      </c>
      <c r="B243" s="36">
        <f ca="1">SUMIFS(СВЦЭМ!$G$34:$G$777,СВЦЭМ!$A$34:$A$777,$A243,СВЦЭМ!$B$34:$B$777,B$240)+'СЕТ СН'!$F$15</f>
        <v>0</v>
      </c>
      <c r="C243" s="36">
        <f ca="1">SUMIFS(СВЦЭМ!$G$34:$G$777,СВЦЭМ!$A$34:$A$777,$A243,СВЦЭМ!$B$34:$B$777,C$240)+'СЕТ СН'!$F$15</f>
        <v>0</v>
      </c>
      <c r="D243" s="36">
        <f ca="1">SUMIFS(СВЦЭМ!$G$34:$G$777,СВЦЭМ!$A$34:$A$777,$A243,СВЦЭМ!$B$34:$B$777,D$240)+'СЕТ СН'!$F$15</f>
        <v>0</v>
      </c>
      <c r="E243" s="36">
        <f ca="1">SUMIFS(СВЦЭМ!$G$34:$G$777,СВЦЭМ!$A$34:$A$777,$A243,СВЦЭМ!$B$34:$B$777,E$240)+'СЕТ СН'!$F$15</f>
        <v>0</v>
      </c>
      <c r="F243" s="36">
        <f ca="1">SUMIFS(СВЦЭМ!$G$34:$G$777,СВЦЭМ!$A$34:$A$777,$A243,СВЦЭМ!$B$34:$B$777,F$240)+'СЕТ СН'!$F$15</f>
        <v>0</v>
      </c>
      <c r="G243" s="36">
        <f ca="1">SUMIFS(СВЦЭМ!$G$34:$G$777,СВЦЭМ!$A$34:$A$777,$A243,СВЦЭМ!$B$34:$B$777,G$240)+'СЕТ СН'!$F$15</f>
        <v>0</v>
      </c>
      <c r="H243" s="36">
        <f ca="1">SUMIFS(СВЦЭМ!$G$34:$G$777,СВЦЭМ!$A$34:$A$777,$A243,СВЦЭМ!$B$34:$B$777,H$240)+'СЕТ СН'!$F$15</f>
        <v>0</v>
      </c>
      <c r="I243" s="36">
        <f ca="1">SUMIFS(СВЦЭМ!$G$34:$G$777,СВЦЭМ!$A$34:$A$777,$A243,СВЦЭМ!$B$34:$B$777,I$240)+'СЕТ СН'!$F$15</f>
        <v>0</v>
      </c>
      <c r="J243" s="36">
        <f ca="1">SUMIFS(СВЦЭМ!$G$34:$G$777,СВЦЭМ!$A$34:$A$777,$A243,СВЦЭМ!$B$34:$B$777,J$240)+'СЕТ СН'!$F$15</f>
        <v>0</v>
      </c>
      <c r="K243" s="36">
        <f ca="1">SUMIFS(СВЦЭМ!$G$34:$G$777,СВЦЭМ!$A$34:$A$777,$A243,СВЦЭМ!$B$34:$B$777,K$240)+'СЕТ СН'!$F$15</f>
        <v>0</v>
      </c>
      <c r="L243" s="36">
        <f ca="1">SUMIFS(СВЦЭМ!$G$34:$G$777,СВЦЭМ!$A$34:$A$777,$A243,СВЦЭМ!$B$34:$B$777,L$240)+'СЕТ СН'!$F$15</f>
        <v>0</v>
      </c>
      <c r="M243" s="36">
        <f ca="1">SUMIFS(СВЦЭМ!$G$34:$G$777,СВЦЭМ!$A$34:$A$777,$A243,СВЦЭМ!$B$34:$B$777,M$240)+'СЕТ СН'!$F$15</f>
        <v>0</v>
      </c>
      <c r="N243" s="36">
        <f ca="1">SUMIFS(СВЦЭМ!$G$34:$G$777,СВЦЭМ!$A$34:$A$777,$A243,СВЦЭМ!$B$34:$B$777,N$240)+'СЕТ СН'!$F$15</f>
        <v>0</v>
      </c>
      <c r="O243" s="36">
        <f ca="1">SUMIFS(СВЦЭМ!$G$34:$G$777,СВЦЭМ!$A$34:$A$777,$A243,СВЦЭМ!$B$34:$B$777,O$240)+'СЕТ СН'!$F$15</f>
        <v>0</v>
      </c>
      <c r="P243" s="36">
        <f ca="1">SUMIFS(СВЦЭМ!$G$34:$G$777,СВЦЭМ!$A$34:$A$777,$A243,СВЦЭМ!$B$34:$B$777,P$240)+'СЕТ СН'!$F$15</f>
        <v>0</v>
      </c>
      <c r="Q243" s="36">
        <f ca="1">SUMIFS(СВЦЭМ!$G$34:$G$777,СВЦЭМ!$A$34:$A$777,$A243,СВЦЭМ!$B$34:$B$777,Q$240)+'СЕТ СН'!$F$15</f>
        <v>0</v>
      </c>
      <c r="R243" s="36">
        <f ca="1">SUMIFS(СВЦЭМ!$G$34:$G$777,СВЦЭМ!$A$34:$A$777,$A243,СВЦЭМ!$B$34:$B$777,R$240)+'СЕТ СН'!$F$15</f>
        <v>0</v>
      </c>
      <c r="S243" s="36">
        <f ca="1">SUMIFS(СВЦЭМ!$G$34:$G$777,СВЦЭМ!$A$34:$A$777,$A243,СВЦЭМ!$B$34:$B$777,S$240)+'СЕТ СН'!$F$15</f>
        <v>0</v>
      </c>
      <c r="T243" s="36">
        <f ca="1">SUMIFS(СВЦЭМ!$G$34:$G$777,СВЦЭМ!$A$34:$A$777,$A243,СВЦЭМ!$B$34:$B$777,T$240)+'СЕТ СН'!$F$15</f>
        <v>0</v>
      </c>
      <c r="U243" s="36">
        <f ca="1">SUMIFS(СВЦЭМ!$G$34:$G$777,СВЦЭМ!$A$34:$A$777,$A243,СВЦЭМ!$B$34:$B$777,U$240)+'СЕТ СН'!$F$15</f>
        <v>0</v>
      </c>
      <c r="V243" s="36">
        <f ca="1">SUMIFS(СВЦЭМ!$G$34:$G$777,СВЦЭМ!$A$34:$A$777,$A243,СВЦЭМ!$B$34:$B$777,V$240)+'СЕТ СН'!$F$15</f>
        <v>0</v>
      </c>
      <c r="W243" s="36">
        <f ca="1">SUMIFS(СВЦЭМ!$G$34:$G$777,СВЦЭМ!$A$34:$A$777,$A243,СВЦЭМ!$B$34:$B$777,W$240)+'СЕТ СН'!$F$15</f>
        <v>0</v>
      </c>
      <c r="X243" s="36">
        <f ca="1">SUMIFS(СВЦЭМ!$G$34:$G$777,СВЦЭМ!$A$34:$A$777,$A243,СВЦЭМ!$B$34:$B$777,X$240)+'СЕТ СН'!$F$15</f>
        <v>0</v>
      </c>
      <c r="Y243" s="36">
        <f ca="1">SUMIFS(СВЦЭМ!$G$34:$G$777,СВЦЭМ!$A$34:$A$777,$A243,СВЦЭМ!$B$34:$B$777,Y$240)+'СЕТ СН'!$F$15</f>
        <v>0</v>
      </c>
    </row>
    <row r="244" spans="1:27" ht="15.75" hidden="1" x14ac:dyDescent="0.2">
      <c r="A244" s="35">
        <f t="shared" si="7"/>
        <v>43500</v>
      </c>
      <c r="B244" s="36">
        <f ca="1">SUMIFS(СВЦЭМ!$G$34:$G$777,СВЦЭМ!$A$34:$A$777,$A244,СВЦЭМ!$B$34:$B$777,B$240)+'СЕТ СН'!$F$15</f>
        <v>0</v>
      </c>
      <c r="C244" s="36">
        <f ca="1">SUMIFS(СВЦЭМ!$G$34:$G$777,СВЦЭМ!$A$34:$A$777,$A244,СВЦЭМ!$B$34:$B$777,C$240)+'СЕТ СН'!$F$15</f>
        <v>0</v>
      </c>
      <c r="D244" s="36">
        <f ca="1">SUMIFS(СВЦЭМ!$G$34:$G$777,СВЦЭМ!$A$34:$A$777,$A244,СВЦЭМ!$B$34:$B$777,D$240)+'СЕТ СН'!$F$15</f>
        <v>0</v>
      </c>
      <c r="E244" s="36">
        <f ca="1">SUMIFS(СВЦЭМ!$G$34:$G$777,СВЦЭМ!$A$34:$A$777,$A244,СВЦЭМ!$B$34:$B$777,E$240)+'СЕТ СН'!$F$15</f>
        <v>0</v>
      </c>
      <c r="F244" s="36">
        <f ca="1">SUMIFS(СВЦЭМ!$G$34:$G$777,СВЦЭМ!$A$34:$A$777,$A244,СВЦЭМ!$B$34:$B$777,F$240)+'СЕТ СН'!$F$15</f>
        <v>0</v>
      </c>
      <c r="G244" s="36">
        <f ca="1">SUMIFS(СВЦЭМ!$G$34:$G$777,СВЦЭМ!$A$34:$A$777,$A244,СВЦЭМ!$B$34:$B$777,G$240)+'СЕТ СН'!$F$15</f>
        <v>0</v>
      </c>
      <c r="H244" s="36">
        <f ca="1">SUMIFS(СВЦЭМ!$G$34:$G$777,СВЦЭМ!$A$34:$A$777,$A244,СВЦЭМ!$B$34:$B$777,H$240)+'СЕТ СН'!$F$15</f>
        <v>0</v>
      </c>
      <c r="I244" s="36">
        <f ca="1">SUMIFS(СВЦЭМ!$G$34:$G$777,СВЦЭМ!$A$34:$A$777,$A244,СВЦЭМ!$B$34:$B$777,I$240)+'СЕТ СН'!$F$15</f>
        <v>0</v>
      </c>
      <c r="J244" s="36">
        <f ca="1">SUMIFS(СВЦЭМ!$G$34:$G$777,СВЦЭМ!$A$34:$A$777,$A244,СВЦЭМ!$B$34:$B$777,J$240)+'СЕТ СН'!$F$15</f>
        <v>0</v>
      </c>
      <c r="K244" s="36">
        <f ca="1">SUMIFS(СВЦЭМ!$G$34:$G$777,СВЦЭМ!$A$34:$A$777,$A244,СВЦЭМ!$B$34:$B$777,K$240)+'СЕТ СН'!$F$15</f>
        <v>0</v>
      </c>
      <c r="L244" s="36">
        <f ca="1">SUMIFS(СВЦЭМ!$G$34:$G$777,СВЦЭМ!$A$34:$A$777,$A244,СВЦЭМ!$B$34:$B$777,L$240)+'СЕТ СН'!$F$15</f>
        <v>0</v>
      </c>
      <c r="M244" s="36">
        <f ca="1">SUMIFS(СВЦЭМ!$G$34:$G$777,СВЦЭМ!$A$34:$A$777,$A244,СВЦЭМ!$B$34:$B$777,M$240)+'СЕТ СН'!$F$15</f>
        <v>0</v>
      </c>
      <c r="N244" s="36">
        <f ca="1">SUMIFS(СВЦЭМ!$G$34:$G$777,СВЦЭМ!$A$34:$A$777,$A244,СВЦЭМ!$B$34:$B$777,N$240)+'СЕТ СН'!$F$15</f>
        <v>0</v>
      </c>
      <c r="O244" s="36">
        <f ca="1">SUMIFS(СВЦЭМ!$G$34:$G$777,СВЦЭМ!$A$34:$A$777,$A244,СВЦЭМ!$B$34:$B$777,O$240)+'СЕТ СН'!$F$15</f>
        <v>0</v>
      </c>
      <c r="P244" s="36">
        <f ca="1">SUMIFS(СВЦЭМ!$G$34:$G$777,СВЦЭМ!$A$34:$A$777,$A244,СВЦЭМ!$B$34:$B$777,P$240)+'СЕТ СН'!$F$15</f>
        <v>0</v>
      </c>
      <c r="Q244" s="36">
        <f ca="1">SUMIFS(СВЦЭМ!$G$34:$G$777,СВЦЭМ!$A$34:$A$777,$A244,СВЦЭМ!$B$34:$B$777,Q$240)+'СЕТ СН'!$F$15</f>
        <v>0</v>
      </c>
      <c r="R244" s="36">
        <f ca="1">SUMIFS(СВЦЭМ!$G$34:$G$777,СВЦЭМ!$A$34:$A$777,$A244,СВЦЭМ!$B$34:$B$777,R$240)+'СЕТ СН'!$F$15</f>
        <v>0</v>
      </c>
      <c r="S244" s="36">
        <f ca="1">SUMIFS(СВЦЭМ!$G$34:$G$777,СВЦЭМ!$A$34:$A$777,$A244,СВЦЭМ!$B$34:$B$777,S$240)+'СЕТ СН'!$F$15</f>
        <v>0</v>
      </c>
      <c r="T244" s="36">
        <f ca="1">SUMIFS(СВЦЭМ!$G$34:$G$777,СВЦЭМ!$A$34:$A$777,$A244,СВЦЭМ!$B$34:$B$777,T$240)+'СЕТ СН'!$F$15</f>
        <v>0</v>
      </c>
      <c r="U244" s="36">
        <f ca="1">SUMIFS(СВЦЭМ!$G$34:$G$777,СВЦЭМ!$A$34:$A$777,$A244,СВЦЭМ!$B$34:$B$777,U$240)+'СЕТ СН'!$F$15</f>
        <v>0</v>
      </c>
      <c r="V244" s="36">
        <f ca="1">SUMIFS(СВЦЭМ!$G$34:$G$777,СВЦЭМ!$A$34:$A$777,$A244,СВЦЭМ!$B$34:$B$777,V$240)+'СЕТ СН'!$F$15</f>
        <v>0</v>
      </c>
      <c r="W244" s="36">
        <f ca="1">SUMIFS(СВЦЭМ!$G$34:$G$777,СВЦЭМ!$A$34:$A$777,$A244,СВЦЭМ!$B$34:$B$777,W$240)+'СЕТ СН'!$F$15</f>
        <v>0</v>
      </c>
      <c r="X244" s="36">
        <f ca="1">SUMIFS(СВЦЭМ!$G$34:$G$777,СВЦЭМ!$A$34:$A$777,$A244,СВЦЭМ!$B$34:$B$777,X$240)+'СЕТ СН'!$F$15</f>
        <v>0</v>
      </c>
      <c r="Y244" s="36">
        <f ca="1">SUMIFS(СВЦЭМ!$G$34:$G$777,СВЦЭМ!$A$34:$A$777,$A244,СВЦЭМ!$B$34:$B$777,Y$240)+'СЕТ СН'!$F$15</f>
        <v>0</v>
      </c>
    </row>
    <row r="245" spans="1:27" ht="15.75" hidden="1" x14ac:dyDescent="0.2">
      <c r="A245" s="35">
        <f t="shared" si="7"/>
        <v>43501</v>
      </c>
      <c r="B245" s="36">
        <f ca="1">SUMIFS(СВЦЭМ!$G$34:$G$777,СВЦЭМ!$A$34:$A$777,$A245,СВЦЭМ!$B$34:$B$777,B$240)+'СЕТ СН'!$F$15</f>
        <v>0</v>
      </c>
      <c r="C245" s="36">
        <f ca="1">SUMIFS(СВЦЭМ!$G$34:$G$777,СВЦЭМ!$A$34:$A$777,$A245,СВЦЭМ!$B$34:$B$777,C$240)+'СЕТ СН'!$F$15</f>
        <v>0</v>
      </c>
      <c r="D245" s="36">
        <f ca="1">SUMIFS(СВЦЭМ!$G$34:$G$777,СВЦЭМ!$A$34:$A$777,$A245,СВЦЭМ!$B$34:$B$777,D$240)+'СЕТ СН'!$F$15</f>
        <v>0</v>
      </c>
      <c r="E245" s="36">
        <f ca="1">SUMIFS(СВЦЭМ!$G$34:$G$777,СВЦЭМ!$A$34:$A$777,$A245,СВЦЭМ!$B$34:$B$777,E$240)+'СЕТ СН'!$F$15</f>
        <v>0</v>
      </c>
      <c r="F245" s="36">
        <f ca="1">SUMIFS(СВЦЭМ!$G$34:$G$777,СВЦЭМ!$A$34:$A$777,$A245,СВЦЭМ!$B$34:$B$777,F$240)+'СЕТ СН'!$F$15</f>
        <v>0</v>
      </c>
      <c r="G245" s="36">
        <f ca="1">SUMIFS(СВЦЭМ!$G$34:$G$777,СВЦЭМ!$A$34:$A$777,$A245,СВЦЭМ!$B$34:$B$777,G$240)+'СЕТ СН'!$F$15</f>
        <v>0</v>
      </c>
      <c r="H245" s="36">
        <f ca="1">SUMIFS(СВЦЭМ!$G$34:$G$777,СВЦЭМ!$A$34:$A$777,$A245,СВЦЭМ!$B$34:$B$777,H$240)+'СЕТ СН'!$F$15</f>
        <v>0</v>
      </c>
      <c r="I245" s="36">
        <f ca="1">SUMIFS(СВЦЭМ!$G$34:$G$777,СВЦЭМ!$A$34:$A$777,$A245,СВЦЭМ!$B$34:$B$777,I$240)+'СЕТ СН'!$F$15</f>
        <v>0</v>
      </c>
      <c r="J245" s="36">
        <f ca="1">SUMIFS(СВЦЭМ!$G$34:$G$777,СВЦЭМ!$A$34:$A$777,$A245,СВЦЭМ!$B$34:$B$777,J$240)+'СЕТ СН'!$F$15</f>
        <v>0</v>
      </c>
      <c r="K245" s="36">
        <f ca="1">SUMIFS(СВЦЭМ!$G$34:$G$777,СВЦЭМ!$A$34:$A$777,$A245,СВЦЭМ!$B$34:$B$777,K$240)+'СЕТ СН'!$F$15</f>
        <v>0</v>
      </c>
      <c r="L245" s="36">
        <f ca="1">SUMIFS(СВЦЭМ!$G$34:$G$777,СВЦЭМ!$A$34:$A$777,$A245,СВЦЭМ!$B$34:$B$777,L$240)+'СЕТ СН'!$F$15</f>
        <v>0</v>
      </c>
      <c r="M245" s="36">
        <f ca="1">SUMIFS(СВЦЭМ!$G$34:$G$777,СВЦЭМ!$A$34:$A$777,$A245,СВЦЭМ!$B$34:$B$777,M$240)+'СЕТ СН'!$F$15</f>
        <v>0</v>
      </c>
      <c r="N245" s="36">
        <f ca="1">SUMIFS(СВЦЭМ!$G$34:$G$777,СВЦЭМ!$A$34:$A$777,$A245,СВЦЭМ!$B$34:$B$777,N$240)+'СЕТ СН'!$F$15</f>
        <v>0</v>
      </c>
      <c r="O245" s="36">
        <f ca="1">SUMIFS(СВЦЭМ!$G$34:$G$777,СВЦЭМ!$A$34:$A$777,$A245,СВЦЭМ!$B$34:$B$777,O$240)+'СЕТ СН'!$F$15</f>
        <v>0</v>
      </c>
      <c r="P245" s="36">
        <f ca="1">SUMIFS(СВЦЭМ!$G$34:$G$777,СВЦЭМ!$A$34:$A$777,$A245,СВЦЭМ!$B$34:$B$777,P$240)+'СЕТ СН'!$F$15</f>
        <v>0</v>
      </c>
      <c r="Q245" s="36">
        <f ca="1">SUMIFS(СВЦЭМ!$G$34:$G$777,СВЦЭМ!$A$34:$A$777,$A245,СВЦЭМ!$B$34:$B$777,Q$240)+'СЕТ СН'!$F$15</f>
        <v>0</v>
      </c>
      <c r="R245" s="36">
        <f ca="1">SUMIFS(СВЦЭМ!$G$34:$G$777,СВЦЭМ!$A$34:$A$777,$A245,СВЦЭМ!$B$34:$B$777,R$240)+'СЕТ СН'!$F$15</f>
        <v>0</v>
      </c>
      <c r="S245" s="36">
        <f ca="1">SUMIFS(СВЦЭМ!$G$34:$G$777,СВЦЭМ!$A$34:$A$777,$A245,СВЦЭМ!$B$34:$B$777,S$240)+'СЕТ СН'!$F$15</f>
        <v>0</v>
      </c>
      <c r="T245" s="36">
        <f ca="1">SUMIFS(СВЦЭМ!$G$34:$G$777,СВЦЭМ!$A$34:$A$777,$A245,СВЦЭМ!$B$34:$B$777,T$240)+'СЕТ СН'!$F$15</f>
        <v>0</v>
      </c>
      <c r="U245" s="36">
        <f ca="1">SUMIFS(СВЦЭМ!$G$34:$G$777,СВЦЭМ!$A$34:$A$777,$A245,СВЦЭМ!$B$34:$B$777,U$240)+'СЕТ СН'!$F$15</f>
        <v>0</v>
      </c>
      <c r="V245" s="36">
        <f ca="1">SUMIFS(СВЦЭМ!$G$34:$G$777,СВЦЭМ!$A$34:$A$777,$A245,СВЦЭМ!$B$34:$B$777,V$240)+'СЕТ СН'!$F$15</f>
        <v>0</v>
      </c>
      <c r="W245" s="36">
        <f ca="1">SUMIFS(СВЦЭМ!$G$34:$G$777,СВЦЭМ!$A$34:$A$777,$A245,СВЦЭМ!$B$34:$B$777,W$240)+'СЕТ СН'!$F$15</f>
        <v>0</v>
      </c>
      <c r="X245" s="36">
        <f ca="1">SUMIFS(СВЦЭМ!$G$34:$G$777,СВЦЭМ!$A$34:$A$777,$A245,СВЦЭМ!$B$34:$B$777,X$240)+'СЕТ СН'!$F$15</f>
        <v>0</v>
      </c>
      <c r="Y245" s="36">
        <f ca="1">SUMIFS(СВЦЭМ!$G$34:$G$777,СВЦЭМ!$A$34:$A$777,$A245,СВЦЭМ!$B$34:$B$777,Y$240)+'СЕТ СН'!$F$15</f>
        <v>0</v>
      </c>
    </row>
    <row r="246" spans="1:27" ht="15.75" hidden="1" x14ac:dyDescent="0.2">
      <c r="A246" s="35">
        <f t="shared" si="7"/>
        <v>43502</v>
      </c>
      <c r="B246" s="36">
        <f ca="1">SUMIFS(СВЦЭМ!$G$34:$G$777,СВЦЭМ!$A$34:$A$777,$A246,СВЦЭМ!$B$34:$B$777,B$240)+'СЕТ СН'!$F$15</f>
        <v>0</v>
      </c>
      <c r="C246" s="36">
        <f ca="1">SUMIFS(СВЦЭМ!$G$34:$G$777,СВЦЭМ!$A$34:$A$777,$A246,СВЦЭМ!$B$34:$B$777,C$240)+'СЕТ СН'!$F$15</f>
        <v>0</v>
      </c>
      <c r="D246" s="36">
        <f ca="1">SUMIFS(СВЦЭМ!$G$34:$G$777,СВЦЭМ!$A$34:$A$777,$A246,СВЦЭМ!$B$34:$B$777,D$240)+'СЕТ СН'!$F$15</f>
        <v>0</v>
      </c>
      <c r="E246" s="36">
        <f ca="1">SUMIFS(СВЦЭМ!$G$34:$G$777,СВЦЭМ!$A$34:$A$777,$A246,СВЦЭМ!$B$34:$B$777,E$240)+'СЕТ СН'!$F$15</f>
        <v>0</v>
      </c>
      <c r="F246" s="36">
        <f ca="1">SUMIFS(СВЦЭМ!$G$34:$G$777,СВЦЭМ!$A$34:$A$777,$A246,СВЦЭМ!$B$34:$B$777,F$240)+'СЕТ СН'!$F$15</f>
        <v>0</v>
      </c>
      <c r="G246" s="36">
        <f ca="1">SUMIFS(СВЦЭМ!$G$34:$G$777,СВЦЭМ!$A$34:$A$777,$A246,СВЦЭМ!$B$34:$B$777,G$240)+'СЕТ СН'!$F$15</f>
        <v>0</v>
      </c>
      <c r="H246" s="36">
        <f ca="1">SUMIFS(СВЦЭМ!$G$34:$G$777,СВЦЭМ!$A$34:$A$777,$A246,СВЦЭМ!$B$34:$B$777,H$240)+'СЕТ СН'!$F$15</f>
        <v>0</v>
      </c>
      <c r="I246" s="36">
        <f ca="1">SUMIFS(СВЦЭМ!$G$34:$G$777,СВЦЭМ!$A$34:$A$777,$A246,СВЦЭМ!$B$34:$B$777,I$240)+'СЕТ СН'!$F$15</f>
        <v>0</v>
      </c>
      <c r="J246" s="36">
        <f ca="1">SUMIFS(СВЦЭМ!$G$34:$G$777,СВЦЭМ!$A$34:$A$777,$A246,СВЦЭМ!$B$34:$B$777,J$240)+'СЕТ СН'!$F$15</f>
        <v>0</v>
      </c>
      <c r="K246" s="36">
        <f ca="1">SUMIFS(СВЦЭМ!$G$34:$G$777,СВЦЭМ!$A$34:$A$777,$A246,СВЦЭМ!$B$34:$B$777,K$240)+'СЕТ СН'!$F$15</f>
        <v>0</v>
      </c>
      <c r="L246" s="36">
        <f ca="1">SUMIFS(СВЦЭМ!$G$34:$G$777,СВЦЭМ!$A$34:$A$777,$A246,СВЦЭМ!$B$34:$B$777,L$240)+'СЕТ СН'!$F$15</f>
        <v>0</v>
      </c>
      <c r="M246" s="36">
        <f ca="1">SUMIFS(СВЦЭМ!$G$34:$G$777,СВЦЭМ!$A$34:$A$777,$A246,СВЦЭМ!$B$34:$B$777,M$240)+'СЕТ СН'!$F$15</f>
        <v>0</v>
      </c>
      <c r="N246" s="36">
        <f ca="1">SUMIFS(СВЦЭМ!$G$34:$G$777,СВЦЭМ!$A$34:$A$777,$A246,СВЦЭМ!$B$34:$B$777,N$240)+'СЕТ СН'!$F$15</f>
        <v>0</v>
      </c>
      <c r="O246" s="36">
        <f ca="1">SUMIFS(СВЦЭМ!$G$34:$G$777,СВЦЭМ!$A$34:$A$777,$A246,СВЦЭМ!$B$34:$B$777,O$240)+'СЕТ СН'!$F$15</f>
        <v>0</v>
      </c>
      <c r="P246" s="36">
        <f ca="1">SUMIFS(СВЦЭМ!$G$34:$G$777,СВЦЭМ!$A$34:$A$777,$A246,СВЦЭМ!$B$34:$B$777,P$240)+'СЕТ СН'!$F$15</f>
        <v>0</v>
      </c>
      <c r="Q246" s="36">
        <f ca="1">SUMIFS(СВЦЭМ!$G$34:$G$777,СВЦЭМ!$A$34:$A$777,$A246,СВЦЭМ!$B$34:$B$777,Q$240)+'СЕТ СН'!$F$15</f>
        <v>0</v>
      </c>
      <c r="R246" s="36">
        <f ca="1">SUMIFS(СВЦЭМ!$G$34:$G$777,СВЦЭМ!$A$34:$A$777,$A246,СВЦЭМ!$B$34:$B$777,R$240)+'СЕТ СН'!$F$15</f>
        <v>0</v>
      </c>
      <c r="S246" s="36">
        <f ca="1">SUMIFS(СВЦЭМ!$G$34:$G$777,СВЦЭМ!$A$34:$A$777,$A246,СВЦЭМ!$B$34:$B$777,S$240)+'СЕТ СН'!$F$15</f>
        <v>0</v>
      </c>
      <c r="T246" s="36">
        <f ca="1">SUMIFS(СВЦЭМ!$G$34:$G$777,СВЦЭМ!$A$34:$A$777,$A246,СВЦЭМ!$B$34:$B$777,T$240)+'СЕТ СН'!$F$15</f>
        <v>0</v>
      </c>
      <c r="U246" s="36">
        <f ca="1">SUMIFS(СВЦЭМ!$G$34:$G$777,СВЦЭМ!$A$34:$A$777,$A246,СВЦЭМ!$B$34:$B$777,U$240)+'СЕТ СН'!$F$15</f>
        <v>0</v>
      </c>
      <c r="V246" s="36">
        <f ca="1">SUMIFS(СВЦЭМ!$G$34:$G$777,СВЦЭМ!$A$34:$A$777,$A246,СВЦЭМ!$B$34:$B$777,V$240)+'СЕТ СН'!$F$15</f>
        <v>0</v>
      </c>
      <c r="W246" s="36">
        <f ca="1">SUMIFS(СВЦЭМ!$G$34:$G$777,СВЦЭМ!$A$34:$A$777,$A246,СВЦЭМ!$B$34:$B$777,W$240)+'СЕТ СН'!$F$15</f>
        <v>0</v>
      </c>
      <c r="X246" s="36">
        <f ca="1">SUMIFS(СВЦЭМ!$G$34:$G$777,СВЦЭМ!$A$34:$A$777,$A246,СВЦЭМ!$B$34:$B$777,X$240)+'СЕТ СН'!$F$15</f>
        <v>0</v>
      </c>
      <c r="Y246" s="36">
        <f ca="1">SUMIFS(СВЦЭМ!$G$34:$G$777,СВЦЭМ!$A$34:$A$777,$A246,СВЦЭМ!$B$34:$B$777,Y$240)+'СЕТ СН'!$F$15</f>
        <v>0</v>
      </c>
    </row>
    <row r="247" spans="1:27" ht="15.75" hidden="1" x14ac:dyDescent="0.2">
      <c r="A247" s="35">
        <f t="shared" si="7"/>
        <v>43503</v>
      </c>
      <c r="B247" s="36">
        <f ca="1">SUMIFS(СВЦЭМ!$G$34:$G$777,СВЦЭМ!$A$34:$A$777,$A247,СВЦЭМ!$B$34:$B$777,B$240)+'СЕТ СН'!$F$15</f>
        <v>0</v>
      </c>
      <c r="C247" s="36">
        <f ca="1">SUMIFS(СВЦЭМ!$G$34:$G$777,СВЦЭМ!$A$34:$A$777,$A247,СВЦЭМ!$B$34:$B$777,C$240)+'СЕТ СН'!$F$15</f>
        <v>0</v>
      </c>
      <c r="D247" s="36">
        <f ca="1">SUMIFS(СВЦЭМ!$G$34:$G$777,СВЦЭМ!$A$34:$A$777,$A247,СВЦЭМ!$B$34:$B$777,D$240)+'СЕТ СН'!$F$15</f>
        <v>0</v>
      </c>
      <c r="E247" s="36">
        <f ca="1">SUMIFS(СВЦЭМ!$G$34:$G$777,СВЦЭМ!$A$34:$A$777,$A247,СВЦЭМ!$B$34:$B$777,E$240)+'СЕТ СН'!$F$15</f>
        <v>0</v>
      </c>
      <c r="F247" s="36">
        <f ca="1">SUMIFS(СВЦЭМ!$G$34:$G$777,СВЦЭМ!$A$34:$A$777,$A247,СВЦЭМ!$B$34:$B$777,F$240)+'СЕТ СН'!$F$15</f>
        <v>0</v>
      </c>
      <c r="G247" s="36">
        <f ca="1">SUMIFS(СВЦЭМ!$G$34:$G$777,СВЦЭМ!$A$34:$A$777,$A247,СВЦЭМ!$B$34:$B$777,G$240)+'СЕТ СН'!$F$15</f>
        <v>0</v>
      </c>
      <c r="H247" s="36">
        <f ca="1">SUMIFS(СВЦЭМ!$G$34:$G$777,СВЦЭМ!$A$34:$A$777,$A247,СВЦЭМ!$B$34:$B$777,H$240)+'СЕТ СН'!$F$15</f>
        <v>0</v>
      </c>
      <c r="I247" s="36">
        <f ca="1">SUMIFS(СВЦЭМ!$G$34:$G$777,СВЦЭМ!$A$34:$A$777,$A247,СВЦЭМ!$B$34:$B$777,I$240)+'СЕТ СН'!$F$15</f>
        <v>0</v>
      </c>
      <c r="J247" s="36">
        <f ca="1">SUMIFS(СВЦЭМ!$G$34:$G$777,СВЦЭМ!$A$34:$A$777,$A247,СВЦЭМ!$B$34:$B$777,J$240)+'СЕТ СН'!$F$15</f>
        <v>0</v>
      </c>
      <c r="K247" s="36">
        <f ca="1">SUMIFS(СВЦЭМ!$G$34:$G$777,СВЦЭМ!$A$34:$A$777,$A247,СВЦЭМ!$B$34:$B$777,K$240)+'СЕТ СН'!$F$15</f>
        <v>0</v>
      </c>
      <c r="L247" s="36">
        <f ca="1">SUMIFS(СВЦЭМ!$G$34:$G$777,СВЦЭМ!$A$34:$A$777,$A247,СВЦЭМ!$B$34:$B$777,L$240)+'СЕТ СН'!$F$15</f>
        <v>0</v>
      </c>
      <c r="M247" s="36">
        <f ca="1">SUMIFS(СВЦЭМ!$G$34:$G$777,СВЦЭМ!$A$34:$A$777,$A247,СВЦЭМ!$B$34:$B$777,M$240)+'СЕТ СН'!$F$15</f>
        <v>0</v>
      </c>
      <c r="N247" s="36">
        <f ca="1">SUMIFS(СВЦЭМ!$G$34:$G$777,СВЦЭМ!$A$34:$A$777,$A247,СВЦЭМ!$B$34:$B$777,N$240)+'СЕТ СН'!$F$15</f>
        <v>0</v>
      </c>
      <c r="O247" s="36">
        <f ca="1">SUMIFS(СВЦЭМ!$G$34:$G$777,СВЦЭМ!$A$34:$A$777,$A247,СВЦЭМ!$B$34:$B$777,O$240)+'СЕТ СН'!$F$15</f>
        <v>0</v>
      </c>
      <c r="P247" s="36">
        <f ca="1">SUMIFS(СВЦЭМ!$G$34:$G$777,СВЦЭМ!$A$34:$A$777,$A247,СВЦЭМ!$B$34:$B$777,P$240)+'СЕТ СН'!$F$15</f>
        <v>0</v>
      </c>
      <c r="Q247" s="36">
        <f ca="1">SUMIFS(СВЦЭМ!$G$34:$G$777,СВЦЭМ!$A$34:$A$777,$A247,СВЦЭМ!$B$34:$B$777,Q$240)+'СЕТ СН'!$F$15</f>
        <v>0</v>
      </c>
      <c r="R247" s="36">
        <f ca="1">SUMIFS(СВЦЭМ!$G$34:$G$777,СВЦЭМ!$A$34:$A$777,$A247,СВЦЭМ!$B$34:$B$777,R$240)+'СЕТ СН'!$F$15</f>
        <v>0</v>
      </c>
      <c r="S247" s="36">
        <f ca="1">SUMIFS(СВЦЭМ!$G$34:$G$777,СВЦЭМ!$A$34:$A$777,$A247,СВЦЭМ!$B$34:$B$777,S$240)+'СЕТ СН'!$F$15</f>
        <v>0</v>
      </c>
      <c r="T247" s="36">
        <f ca="1">SUMIFS(СВЦЭМ!$G$34:$G$777,СВЦЭМ!$A$34:$A$777,$A247,СВЦЭМ!$B$34:$B$777,T$240)+'СЕТ СН'!$F$15</f>
        <v>0</v>
      </c>
      <c r="U247" s="36">
        <f ca="1">SUMIFS(СВЦЭМ!$G$34:$G$777,СВЦЭМ!$A$34:$A$777,$A247,СВЦЭМ!$B$34:$B$777,U$240)+'СЕТ СН'!$F$15</f>
        <v>0</v>
      </c>
      <c r="V247" s="36">
        <f ca="1">SUMIFS(СВЦЭМ!$G$34:$G$777,СВЦЭМ!$A$34:$A$777,$A247,СВЦЭМ!$B$34:$B$777,V$240)+'СЕТ СН'!$F$15</f>
        <v>0</v>
      </c>
      <c r="W247" s="36">
        <f ca="1">SUMIFS(СВЦЭМ!$G$34:$G$777,СВЦЭМ!$A$34:$A$777,$A247,СВЦЭМ!$B$34:$B$777,W$240)+'СЕТ СН'!$F$15</f>
        <v>0</v>
      </c>
      <c r="X247" s="36">
        <f ca="1">SUMIFS(СВЦЭМ!$G$34:$G$777,СВЦЭМ!$A$34:$A$777,$A247,СВЦЭМ!$B$34:$B$777,X$240)+'СЕТ СН'!$F$15</f>
        <v>0</v>
      </c>
      <c r="Y247" s="36">
        <f ca="1">SUMIFS(СВЦЭМ!$G$34:$G$777,СВЦЭМ!$A$34:$A$777,$A247,СВЦЭМ!$B$34:$B$777,Y$240)+'СЕТ СН'!$F$15</f>
        <v>0</v>
      </c>
    </row>
    <row r="248" spans="1:27" ht="15.75" hidden="1" x14ac:dyDescent="0.2">
      <c r="A248" s="35">
        <f t="shared" si="7"/>
        <v>43504</v>
      </c>
      <c r="B248" s="36">
        <f ca="1">SUMIFS(СВЦЭМ!$G$34:$G$777,СВЦЭМ!$A$34:$A$777,$A248,СВЦЭМ!$B$34:$B$777,B$240)+'СЕТ СН'!$F$15</f>
        <v>0</v>
      </c>
      <c r="C248" s="36">
        <f ca="1">SUMIFS(СВЦЭМ!$G$34:$G$777,СВЦЭМ!$A$34:$A$777,$A248,СВЦЭМ!$B$34:$B$777,C$240)+'СЕТ СН'!$F$15</f>
        <v>0</v>
      </c>
      <c r="D248" s="36">
        <f ca="1">SUMIFS(СВЦЭМ!$G$34:$G$777,СВЦЭМ!$A$34:$A$777,$A248,СВЦЭМ!$B$34:$B$777,D$240)+'СЕТ СН'!$F$15</f>
        <v>0</v>
      </c>
      <c r="E248" s="36">
        <f ca="1">SUMIFS(СВЦЭМ!$G$34:$G$777,СВЦЭМ!$A$34:$A$777,$A248,СВЦЭМ!$B$34:$B$777,E$240)+'СЕТ СН'!$F$15</f>
        <v>0</v>
      </c>
      <c r="F248" s="36">
        <f ca="1">SUMIFS(СВЦЭМ!$G$34:$G$777,СВЦЭМ!$A$34:$A$777,$A248,СВЦЭМ!$B$34:$B$777,F$240)+'СЕТ СН'!$F$15</f>
        <v>0</v>
      </c>
      <c r="G248" s="36">
        <f ca="1">SUMIFS(СВЦЭМ!$G$34:$G$777,СВЦЭМ!$A$34:$A$777,$A248,СВЦЭМ!$B$34:$B$777,G$240)+'СЕТ СН'!$F$15</f>
        <v>0</v>
      </c>
      <c r="H248" s="36">
        <f ca="1">SUMIFS(СВЦЭМ!$G$34:$G$777,СВЦЭМ!$A$34:$A$777,$A248,СВЦЭМ!$B$34:$B$777,H$240)+'СЕТ СН'!$F$15</f>
        <v>0</v>
      </c>
      <c r="I248" s="36">
        <f ca="1">SUMIFS(СВЦЭМ!$G$34:$G$777,СВЦЭМ!$A$34:$A$777,$A248,СВЦЭМ!$B$34:$B$777,I$240)+'СЕТ СН'!$F$15</f>
        <v>0</v>
      </c>
      <c r="J248" s="36">
        <f ca="1">SUMIFS(СВЦЭМ!$G$34:$G$777,СВЦЭМ!$A$34:$A$777,$A248,СВЦЭМ!$B$34:$B$777,J$240)+'СЕТ СН'!$F$15</f>
        <v>0</v>
      </c>
      <c r="K248" s="36">
        <f ca="1">SUMIFS(СВЦЭМ!$G$34:$G$777,СВЦЭМ!$A$34:$A$777,$A248,СВЦЭМ!$B$34:$B$777,K$240)+'СЕТ СН'!$F$15</f>
        <v>0</v>
      </c>
      <c r="L248" s="36">
        <f ca="1">SUMIFS(СВЦЭМ!$G$34:$G$777,СВЦЭМ!$A$34:$A$777,$A248,СВЦЭМ!$B$34:$B$777,L$240)+'СЕТ СН'!$F$15</f>
        <v>0</v>
      </c>
      <c r="M248" s="36">
        <f ca="1">SUMIFS(СВЦЭМ!$G$34:$G$777,СВЦЭМ!$A$34:$A$777,$A248,СВЦЭМ!$B$34:$B$777,M$240)+'СЕТ СН'!$F$15</f>
        <v>0</v>
      </c>
      <c r="N248" s="36">
        <f ca="1">SUMIFS(СВЦЭМ!$G$34:$G$777,СВЦЭМ!$A$34:$A$777,$A248,СВЦЭМ!$B$34:$B$777,N$240)+'СЕТ СН'!$F$15</f>
        <v>0</v>
      </c>
      <c r="O248" s="36">
        <f ca="1">SUMIFS(СВЦЭМ!$G$34:$G$777,СВЦЭМ!$A$34:$A$777,$A248,СВЦЭМ!$B$34:$B$777,O$240)+'СЕТ СН'!$F$15</f>
        <v>0</v>
      </c>
      <c r="P248" s="36">
        <f ca="1">SUMIFS(СВЦЭМ!$G$34:$G$777,СВЦЭМ!$A$34:$A$777,$A248,СВЦЭМ!$B$34:$B$777,P$240)+'СЕТ СН'!$F$15</f>
        <v>0</v>
      </c>
      <c r="Q248" s="36">
        <f ca="1">SUMIFS(СВЦЭМ!$G$34:$G$777,СВЦЭМ!$A$34:$A$777,$A248,СВЦЭМ!$B$34:$B$777,Q$240)+'СЕТ СН'!$F$15</f>
        <v>0</v>
      </c>
      <c r="R248" s="36">
        <f ca="1">SUMIFS(СВЦЭМ!$G$34:$G$777,СВЦЭМ!$A$34:$A$777,$A248,СВЦЭМ!$B$34:$B$777,R$240)+'СЕТ СН'!$F$15</f>
        <v>0</v>
      </c>
      <c r="S248" s="36">
        <f ca="1">SUMIFS(СВЦЭМ!$G$34:$G$777,СВЦЭМ!$A$34:$A$777,$A248,СВЦЭМ!$B$34:$B$777,S$240)+'СЕТ СН'!$F$15</f>
        <v>0</v>
      </c>
      <c r="T248" s="36">
        <f ca="1">SUMIFS(СВЦЭМ!$G$34:$G$777,СВЦЭМ!$A$34:$A$777,$A248,СВЦЭМ!$B$34:$B$777,T$240)+'СЕТ СН'!$F$15</f>
        <v>0</v>
      </c>
      <c r="U248" s="36">
        <f ca="1">SUMIFS(СВЦЭМ!$G$34:$G$777,СВЦЭМ!$A$34:$A$777,$A248,СВЦЭМ!$B$34:$B$777,U$240)+'СЕТ СН'!$F$15</f>
        <v>0</v>
      </c>
      <c r="V248" s="36">
        <f ca="1">SUMIFS(СВЦЭМ!$G$34:$G$777,СВЦЭМ!$A$34:$A$777,$A248,СВЦЭМ!$B$34:$B$777,V$240)+'СЕТ СН'!$F$15</f>
        <v>0</v>
      </c>
      <c r="W248" s="36">
        <f ca="1">SUMIFS(СВЦЭМ!$G$34:$G$777,СВЦЭМ!$A$34:$A$777,$A248,СВЦЭМ!$B$34:$B$777,W$240)+'СЕТ СН'!$F$15</f>
        <v>0</v>
      </c>
      <c r="X248" s="36">
        <f ca="1">SUMIFS(СВЦЭМ!$G$34:$G$777,СВЦЭМ!$A$34:$A$777,$A248,СВЦЭМ!$B$34:$B$777,X$240)+'СЕТ СН'!$F$15</f>
        <v>0</v>
      </c>
      <c r="Y248" s="36">
        <f ca="1">SUMIFS(СВЦЭМ!$G$34:$G$777,СВЦЭМ!$A$34:$A$777,$A248,СВЦЭМ!$B$34:$B$777,Y$240)+'СЕТ СН'!$F$15</f>
        <v>0</v>
      </c>
    </row>
    <row r="249" spans="1:27" ht="15.75" hidden="1" x14ac:dyDescent="0.2">
      <c r="A249" s="35">
        <f t="shared" si="7"/>
        <v>43505</v>
      </c>
      <c r="B249" s="36">
        <f ca="1">SUMIFS(СВЦЭМ!$G$34:$G$777,СВЦЭМ!$A$34:$A$777,$A249,СВЦЭМ!$B$34:$B$777,B$240)+'СЕТ СН'!$F$15</f>
        <v>0</v>
      </c>
      <c r="C249" s="36">
        <f ca="1">SUMIFS(СВЦЭМ!$G$34:$G$777,СВЦЭМ!$A$34:$A$777,$A249,СВЦЭМ!$B$34:$B$777,C$240)+'СЕТ СН'!$F$15</f>
        <v>0</v>
      </c>
      <c r="D249" s="36">
        <f ca="1">SUMIFS(СВЦЭМ!$G$34:$G$777,СВЦЭМ!$A$34:$A$777,$A249,СВЦЭМ!$B$34:$B$777,D$240)+'СЕТ СН'!$F$15</f>
        <v>0</v>
      </c>
      <c r="E249" s="36">
        <f ca="1">SUMIFS(СВЦЭМ!$G$34:$G$777,СВЦЭМ!$A$34:$A$777,$A249,СВЦЭМ!$B$34:$B$777,E$240)+'СЕТ СН'!$F$15</f>
        <v>0</v>
      </c>
      <c r="F249" s="36">
        <f ca="1">SUMIFS(СВЦЭМ!$G$34:$G$777,СВЦЭМ!$A$34:$A$777,$A249,СВЦЭМ!$B$34:$B$777,F$240)+'СЕТ СН'!$F$15</f>
        <v>0</v>
      </c>
      <c r="G249" s="36">
        <f ca="1">SUMIFS(СВЦЭМ!$G$34:$G$777,СВЦЭМ!$A$34:$A$777,$A249,СВЦЭМ!$B$34:$B$777,G$240)+'СЕТ СН'!$F$15</f>
        <v>0</v>
      </c>
      <c r="H249" s="36">
        <f ca="1">SUMIFS(СВЦЭМ!$G$34:$G$777,СВЦЭМ!$A$34:$A$777,$A249,СВЦЭМ!$B$34:$B$777,H$240)+'СЕТ СН'!$F$15</f>
        <v>0</v>
      </c>
      <c r="I249" s="36">
        <f ca="1">SUMIFS(СВЦЭМ!$G$34:$G$777,СВЦЭМ!$A$34:$A$777,$A249,СВЦЭМ!$B$34:$B$777,I$240)+'СЕТ СН'!$F$15</f>
        <v>0</v>
      </c>
      <c r="J249" s="36">
        <f ca="1">SUMIFS(СВЦЭМ!$G$34:$G$777,СВЦЭМ!$A$34:$A$777,$A249,СВЦЭМ!$B$34:$B$777,J$240)+'СЕТ СН'!$F$15</f>
        <v>0</v>
      </c>
      <c r="K249" s="36">
        <f ca="1">SUMIFS(СВЦЭМ!$G$34:$G$777,СВЦЭМ!$A$34:$A$777,$A249,СВЦЭМ!$B$34:$B$777,K$240)+'СЕТ СН'!$F$15</f>
        <v>0</v>
      </c>
      <c r="L249" s="36">
        <f ca="1">SUMIFS(СВЦЭМ!$G$34:$G$777,СВЦЭМ!$A$34:$A$777,$A249,СВЦЭМ!$B$34:$B$777,L$240)+'СЕТ СН'!$F$15</f>
        <v>0</v>
      </c>
      <c r="M249" s="36">
        <f ca="1">SUMIFS(СВЦЭМ!$G$34:$G$777,СВЦЭМ!$A$34:$A$777,$A249,СВЦЭМ!$B$34:$B$777,M$240)+'СЕТ СН'!$F$15</f>
        <v>0</v>
      </c>
      <c r="N249" s="36">
        <f ca="1">SUMIFS(СВЦЭМ!$G$34:$G$777,СВЦЭМ!$A$34:$A$777,$A249,СВЦЭМ!$B$34:$B$777,N$240)+'СЕТ СН'!$F$15</f>
        <v>0</v>
      </c>
      <c r="O249" s="36">
        <f ca="1">SUMIFS(СВЦЭМ!$G$34:$G$777,СВЦЭМ!$A$34:$A$777,$A249,СВЦЭМ!$B$34:$B$777,O$240)+'СЕТ СН'!$F$15</f>
        <v>0</v>
      </c>
      <c r="P249" s="36">
        <f ca="1">SUMIFS(СВЦЭМ!$G$34:$G$777,СВЦЭМ!$A$34:$A$777,$A249,СВЦЭМ!$B$34:$B$777,P$240)+'СЕТ СН'!$F$15</f>
        <v>0</v>
      </c>
      <c r="Q249" s="36">
        <f ca="1">SUMIFS(СВЦЭМ!$G$34:$G$777,СВЦЭМ!$A$34:$A$777,$A249,СВЦЭМ!$B$34:$B$777,Q$240)+'СЕТ СН'!$F$15</f>
        <v>0</v>
      </c>
      <c r="R249" s="36">
        <f ca="1">SUMIFS(СВЦЭМ!$G$34:$G$777,СВЦЭМ!$A$34:$A$777,$A249,СВЦЭМ!$B$34:$B$777,R$240)+'СЕТ СН'!$F$15</f>
        <v>0</v>
      </c>
      <c r="S249" s="36">
        <f ca="1">SUMIFS(СВЦЭМ!$G$34:$G$777,СВЦЭМ!$A$34:$A$777,$A249,СВЦЭМ!$B$34:$B$777,S$240)+'СЕТ СН'!$F$15</f>
        <v>0</v>
      </c>
      <c r="T249" s="36">
        <f ca="1">SUMIFS(СВЦЭМ!$G$34:$G$777,СВЦЭМ!$A$34:$A$777,$A249,СВЦЭМ!$B$34:$B$777,T$240)+'СЕТ СН'!$F$15</f>
        <v>0</v>
      </c>
      <c r="U249" s="36">
        <f ca="1">SUMIFS(СВЦЭМ!$G$34:$G$777,СВЦЭМ!$A$34:$A$777,$A249,СВЦЭМ!$B$34:$B$777,U$240)+'СЕТ СН'!$F$15</f>
        <v>0</v>
      </c>
      <c r="V249" s="36">
        <f ca="1">SUMIFS(СВЦЭМ!$G$34:$G$777,СВЦЭМ!$A$34:$A$777,$A249,СВЦЭМ!$B$34:$B$777,V$240)+'СЕТ СН'!$F$15</f>
        <v>0</v>
      </c>
      <c r="W249" s="36">
        <f ca="1">SUMIFS(СВЦЭМ!$G$34:$G$777,СВЦЭМ!$A$34:$A$777,$A249,СВЦЭМ!$B$34:$B$777,W$240)+'СЕТ СН'!$F$15</f>
        <v>0</v>
      </c>
      <c r="X249" s="36">
        <f ca="1">SUMIFS(СВЦЭМ!$G$34:$G$777,СВЦЭМ!$A$34:$A$777,$A249,СВЦЭМ!$B$34:$B$777,X$240)+'СЕТ СН'!$F$15</f>
        <v>0</v>
      </c>
      <c r="Y249" s="36">
        <f ca="1">SUMIFS(СВЦЭМ!$G$34:$G$777,СВЦЭМ!$A$34:$A$777,$A249,СВЦЭМ!$B$34:$B$777,Y$240)+'СЕТ СН'!$F$15</f>
        <v>0</v>
      </c>
    </row>
    <row r="250" spans="1:27" ht="15.75" hidden="1" x14ac:dyDescent="0.2">
      <c r="A250" s="35">
        <f t="shared" si="7"/>
        <v>43506</v>
      </c>
      <c r="B250" s="36">
        <f ca="1">SUMIFS(СВЦЭМ!$G$34:$G$777,СВЦЭМ!$A$34:$A$777,$A250,СВЦЭМ!$B$34:$B$777,B$240)+'СЕТ СН'!$F$15</f>
        <v>0</v>
      </c>
      <c r="C250" s="36">
        <f ca="1">SUMIFS(СВЦЭМ!$G$34:$G$777,СВЦЭМ!$A$34:$A$777,$A250,СВЦЭМ!$B$34:$B$777,C$240)+'СЕТ СН'!$F$15</f>
        <v>0</v>
      </c>
      <c r="D250" s="36">
        <f ca="1">SUMIFS(СВЦЭМ!$G$34:$G$777,СВЦЭМ!$A$34:$A$777,$A250,СВЦЭМ!$B$34:$B$777,D$240)+'СЕТ СН'!$F$15</f>
        <v>0</v>
      </c>
      <c r="E250" s="36">
        <f ca="1">SUMIFS(СВЦЭМ!$G$34:$G$777,СВЦЭМ!$A$34:$A$777,$A250,СВЦЭМ!$B$34:$B$777,E$240)+'СЕТ СН'!$F$15</f>
        <v>0</v>
      </c>
      <c r="F250" s="36">
        <f ca="1">SUMIFS(СВЦЭМ!$G$34:$G$777,СВЦЭМ!$A$34:$A$777,$A250,СВЦЭМ!$B$34:$B$777,F$240)+'СЕТ СН'!$F$15</f>
        <v>0</v>
      </c>
      <c r="G250" s="36">
        <f ca="1">SUMIFS(СВЦЭМ!$G$34:$G$777,СВЦЭМ!$A$34:$A$777,$A250,СВЦЭМ!$B$34:$B$777,G$240)+'СЕТ СН'!$F$15</f>
        <v>0</v>
      </c>
      <c r="H250" s="36">
        <f ca="1">SUMIFS(СВЦЭМ!$G$34:$G$777,СВЦЭМ!$A$34:$A$777,$A250,СВЦЭМ!$B$34:$B$777,H$240)+'СЕТ СН'!$F$15</f>
        <v>0</v>
      </c>
      <c r="I250" s="36">
        <f ca="1">SUMIFS(СВЦЭМ!$G$34:$G$777,СВЦЭМ!$A$34:$A$777,$A250,СВЦЭМ!$B$34:$B$777,I$240)+'СЕТ СН'!$F$15</f>
        <v>0</v>
      </c>
      <c r="J250" s="36">
        <f ca="1">SUMIFS(СВЦЭМ!$G$34:$G$777,СВЦЭМ!$A$34:$A$777,$A250,СВЦЭМ!$B$34:$B$777,J$240)+'СЕТ СН'!$F$15</f>
        <v>0</v>
      </c>
      <c r="K250" s="36">
        <f ca="1">SUMIFS(СВЦЭМ!$G$34:$G$777,СВЦЭМ!$A$34:$A$777,$A250,СВЦЭМ!$B$34:$B$777,K$240)+'СЕТ СН'!$F$15</f>
        <v>0</v>
      </c>
      <c r="L250" s="36">
        <f ca="1">SUMIFS(СВЦЭМ!$G$34:$G$777,СВЦЭМ!$A$34:$A$777,$A250,СВЦЭМ!$B$34:$B$777,L$240)+'СЕТ СН'!$F$15</f>
        <v>0</v>
      </c>
      <c r="M250" s="36">
        <f ca="1">SUMIFS(СВЦЭМ!$G$34:$G$777,СВЦЭМ!$A$34:$A$777,$A250,СВЦЭМ!$B$34:$B$777,M$240)+'СЕТ СН'!$F$15</f>
        <v>0</v>
      </c>
      <c r="N250" s="36">
        <f ca="1">SUMIFS(СВЦЭМ!$G$34:$G$777,СВЦЭМ!$A$34:$A$777,$A250,СВЦЭМ!$B$34:$B$777,N$240)+'СЕТ СН'!$F$15</f>
        <v>0</v>
      </c>
      <c r="O250" s="36">
        <f ca="1">SUMIFS(СВЦЭМ!$G$34:$G$777,СВЦЭМ!$A$34:$A$777,$A250,СВЦЭМ!$B$34:$B$777,O$240)+'СЕТ СН'!$F$15</f>
        <v>0</v>
      </c>
      <c r="P250" s="36">
        <f ca="1">SUMIFS(СВЦЭМ!$G$34:$G$777,СВЦЭМ!$A$34:$A$777,$A250,СВЦЭМ!$B$34:$B$777,P$240)+'СЕТ СН'!$F$15</f>
        <v>0</v>
      </c>
      <c r="Q250" s="36">
        <f ca="1">SUMIFS(СВЦЭМ!$G$34:$G$777,СВЦЭМ!$A$34:$A$777,$A250,СВЦЭМ!$B$34:$B$777,Q$240)+'СЕТ СН'!$F$15</f>
        <v>0</v>
      </c>
      <c r="R250" s="36">
        <f ca="1">SUMIFS(СВЦЭМ!$G$34:$G$777,СВЦЭМ!$A$34:$A$777,$A250,СВЦЭМ!$B$34:$B$777,R$240)+'СЕТ СН'!$F$15</f>
        <v>0</v>
      </c>
      <c r="S250" s="36">
        <f ca="1">SUMIFS(СВЦЭМ!$G$34:$G$777,СВЦЭМ!$A$34:$A$777,$A250,СВЦЭМ!$B$34:$B$777,S$240)+'СЕТ СН'!$F$15</f>
        <v>0</v>
      </c>
      <c r="T250" s="36">
        <f ca="1">SUMIFS(СВЦЭМ!$G$34:$G$777,СВЦЭМ!$A$34:$A$777,$A250,СВЦЭМ!$B$34:$B$777,T$240)+'СЕТ СН'!$F$15</f>
        <v>0</v>
      </c>
      <c r="U250" s="36">
        <f ca="1">SUMIFS(СВЦЭМ!$G$34:$G$777,СВЦЭМ!$A$34:$A$777,$A250,СВЦЭМ!$B$34:$B$777,U$240)+'СЕТ СН'!$F$15</f>
        <v>0</v>
      </c>
      <c r="V250" s="36">
        <f ca="1">SUMIFS(СВЦЭМ!$G$34:$G$777,СВЦЭМ!$A$34:$A$777,$A250,СВЦЭМ!$B$34:$B$777,V$240)+'СЕТ СН'!$F$15</f>
        <v>0</v>
      </c>
      <c r="W250" s="36">
        <f ca="1">SUMIFS(СВЦЭМ!$G$34:$G$777,СВЦЭМ!$A$34:$A$777,$A250,СВЦЭМ!$B$34:$B$777,W$240)+'СЕТ СН'!$F$15</f>
        <v>0</v>
      </c>
      <c r="X250" s="36">
        <f ca="1">SUMIFS(СВЦЭМ!$G$34:$G$777,СВЦЭМ!$A$34:$A$777,$A250,СВЦЭМ!$B$34:$B$777,X$240)+'СЕТ СН'!$F$15</f>
        <v>0</v>
      </c>
      <c r="Y250" s="36">
        <f ca="1">SUMIFS(СВЦЭМ!$G$34:$G$777,СВЦЭМ!$A$34:$A$777,$A250,СВЦЭМ!$B$34:$B$777,Y$240)+'СЕТ СН'!$F$15</f>
        <v>0</v>
      </c>
    </row>
    <row r="251" spans="1:27" ht="15.75" hidden="1" x14ac:dyDescent="0.2">
      <c r="A251" s="35">
        <f t="shared" si="7"/>
        <v>43507</v>
      </c>
      <c r="B251" s="36">
        <f ca="1">SUMIFS(СВЦЭМ!$G$34:$G$777,СВЦЭМ!$A$34:$A$777,$A251,СВЦЭМ!$B$34:$B$777,B$240)+'СЕТ СН'!$F$15</f>
        <v>0</v>
      </c>
      <c r="C251" s="36">
        <f ca="1">SUMIFS(СВЦЭМ!$G$34:$G$777,СВЦЭМ!$A$34:$A$777,$A251,СВЦЭМ!$B$34:$B$777,C$240)+'СЕТ СН'!$F$15</f>
        <v>0</v>
      </c>
      <c r="D251" s="36">
        <f ca="1">SUMIFS(СВЦЭМ!$G$34:$G$777,СВЦЭМ!$A$34:$A$777,$A251,СВЦЭМ!$B$34:$B$777,D$240)+'СЕТ СН'!$F$15</f>
        <v>0</v>
      </c>
      <c r="E251" s="36">
        <f ca="1">SUMIFS(СВЦЭМ!$G$34:$G$777,СВЦЭМ!$A$34:$A$777,$A251,СВЦЭМ!$B$34:$B$777,E$240)+'СЕТ СН'!$F$15</f>
        <v>0</v>
      </c>
      <c r="F251" s="36">
        <f ca="1">SUMIFS(СВЦЭМ!$G$34:$G$777,СВЦЭМ!$A$34:$A$777,$A251,СВЦЭМ!$B$34:$B$777,F$240)+'СЕТ СН'!$F$15</f>
        <v>0</v>
      </c>
      <c r="G251" s="36">
        <f ca="1">SUMIFS(СВЦЭМ!$G$34:$G$777,СВЦЭМ!$A$34:$A$777,$A251,СВЦЭМ!$B$34:$B$777,G$240)+'СЕТ СН'!$F$15</f>
        <v>0</v>
      </c>
      <c r="H251" s="36">
        <f ca="1">SUMIFS(СВЦЭМ!$G$34:$G$777,СВЦЭМ!$A$34:$A$777,$A251,СВЦЭМ!$B$34:$B$777,H$240)+'СЕТ СН'!$F$15</f>
        <v>0</v>
      </c>
      <c r="I251" s="36">
        <f ca="1">SUMIFS(СВЦЭМ!$G$34:$G$777,СВЦЭМ!$A$34:$A$777,$A251,СВЦЭМ!$B$34:$B$777,I$240)+'СЕТ СН'!$F$15</f>
        <v>0</v>
      </c>
      <c r="J251" s="36">
        <f ca="1">SUMIFS(СВЦЭМ!$G$34:$G$777,СВЦЭМ!$A$34:$A$777,$A251,СВЦЭМ!$B$34:$B$777,J$240)+'СЕТ СН'!$F$15</f>
        <v>0</v>
      </c>
      <c r="K251" s="36">
        <f ca="1">SUMIFS(СВЦЭМ!$G$34:$G$777,СВЦЭМ!$A$34:$A$777,$A251,СВЦЭМ!$B$34:$B$777,K$240)+'СЕТ СН'!$F$15</f>
        <v>0</v>
      </c>
      <c r="L251" s="36">
        <f ca="1">SUMIFS(СВЦЭМ!$G$34:$G$777,СВЦЭМ!$A$34:$A$777,$A251,СВЦЭМ!$B$34:$B$777,L$240)+'СЕТ СН'!$F$15</f>
        <v>0</v>
      </c>
      <c r="M251" s="36">
        <f ca="1">SUMIFS(СВЦЭМ!$G$34:$G$777,СВЦЭМ!$A$34:$A$777,$A251,СВЦЭМ!$B$34:$B$777,M$240)+'СЕТ СН'!$F$15</f>
        <v>0</v>
      </c>
      <c r="N251" s="36">
        <f ca="1">SUMIFS(СВЦЭМ!$G$34:$G$777,СВЦЭМ!$A$34:$A$777,$A251,СВЦЭМ!$B$34:$B$777,N$240)+'СЕТ СН'!$F$15</f>
        <v>0</v>
      </c>
      <c r="O251" s="36">
        <f ca="1">SUMIFS(СВЦЭМ!$G$34:$G$777,СВЦЭМ!$A$34:$A$777,$A251,СВЦЭМ!$B$34:$B$777,O$240)+'СЕТ СН'!$F$15</f>
        <v>0</v>
      </c>
      <c r="P251" s="36">
        <f ca="1">SUMIFS(СВЦЭМ!$G$34:$G$777,СВЦЭМ!$A$34:$A$777,$A251,СВЦЭМ!$B$34:$B$777,P$240)+'СЕТ СН'!$F$15</f>
        <v>0</v>
      </c>
      <c r="Q251" s="36">
        <f ca="1">SUMIFS(СВЦЭМ!$G$34:$G$777,СВЦЭМ!$A$34:$A$777,$A251,СВЦЭМ!$B$34:$B$777,Q$240)+'СЕТ СН'!$F$15</f>
        <v>0</v>
      </c>
      <c r="R251" s="36">
        <f ca="1">SUMIFS(СВЦЭМ!$G$34:$G$777,СВЦЭМ!$A$34:$A$777,$A251,СВЦЭМ!$B$34:$B$777,R$240)+'СЕТ СН'!$F$15</f>
        <v>0</v>
      </c>
      <c r="S251" s="36">
        <f ca="1">SUMIFS(СВЦЭМ!$G$34:$G$777,СВЦЭМ!$A$34:$A$777,$A251,СВЦЭМ!$B$34:$B$777,S$240)+'СЕТ СН'!$F$15</f>
        <v>0</v>
      </c>
      <c r="T251" s="36">
        <f ca="1">SUMIFS(СВЦЭМ!$G$34:$G$777,СВЦЭМ!$A$34:$A$777,$A251,СВЦЭМ!$B$34:$B$777,T$240)+'СЕТ СН'!$F$15</f>
        <v>0</v>
      </c>
      <c r="U251" s="36">
        <f ca="1">SUMIFS(СВЦЭМ!$G$34:$G$777,СВЦЭМ!$A$34:$A$777,$A251,СВЦЭМ!$B$34:$B$777,U$240)+'СЕТ СН'!$F$15</f>
        <v>0</v>
      </c>
      <c r="V251" s="36">
        <f ca="1">SUMIFS(СВЦЭМ!$G$34:$G$777,СВЦЭМ!$A$34:$A$777,$A251,СВЦЭМ!$B$34:$B$777,V$240)+'СЕТ СН'!$F$15</f>
        <v>0</v>
      </c>
      <c r="W251" s="36">
        <f ca="1">SUMIFS(СВЦЭМ!$G$34:$G$777,СВЦЭМ!$A$34:$A$777,$A251,СВЦЭМ!$B$34:$B$777,W$240)+'СЕТ СН'!$F$15</f>
        <v>0</v>
      </c>
      <c r="X251" s="36">
        <f ca="1">SUMIFS(СВЦЭМ!$G$34:$G$777,СВЦЭМ!$A$34:$A$777,$A251,СВЦЭМ!$B$34:$B$777,X$240)+'СЕТ СН'!$F$15</f>
        <v>0</v>
      </c>
      <c r="Y251" s="36">
        <f ca="1">SUMIFS(СВЦЭМ!$G$34:$G$777,СВЦЭМ!$A$34:$A$777,$A251,СВЦЭМ!$B$34:$B$777,Y$240)+'СЕТ СН'!$F$15</f>
        <v>0</v>
      </c>
    </row>
    <row r="252" spans="1:27" ht="15.75" hidden="1" x14ac:dyDescent="0.2">
      <c r="A252" s="35">
        <f t="shared" si="7"/>
        <v>43508</v>
      </c>
      <c r="B252" s="36">
        <f ca="1">SUMIFS(СВЦЭМ!$G$34:$G$777,СВЦЭМ!$A$34:$A$777,$A252,СВЦЭМ!$B$34:$B$777,B$240)+'СЕТ СН'!$F$15</f>
        <v>0</v>
      </c>
      <c r="C252" s="36">
        <f ca="1">SUMIFS(СВЦЭМ!$G$34:$G$777,СВЦЭМ!$A$34:$A$777,$A252,СВЦЭМ!$B$34:$B$777,C$240)+'СЕТ СН'!$F$15</f>
        <v>0</v>
      </c>
      <c r="D252" s="36">
        <f ca="1">SUMIFS(СВЦЭМ!$G$34:$G$777,СВЦЭМ!$A$34:$A$777,$A252,СВЦЭМ!$B$34:$B$777,D$240)+'СЕТ СН'!$F$15</f>
        <v>0</v>
      </c>
      <c r="E252" s="36">
        <f ca="1">SUMIFS(СВЦЭМ!$G$34:$G$777,СВЦЭМ!$A$34:$A$777,$A252,СВЦЭМ!$B$34:$B$777,E$240)+'СЕТ СН'!$F$15</f>
        <v>0</v>
      </c>
      <c r="F252" s="36">
        <f ca="1">SUMIFS(СВЦЭМ!$G$34:$G$777,СВЦЭМ!$A$34:$A$777,$A252,СВЦЭМ!$B$34:$B$777,F$240)+'СЕТ СН'!$F$15</f>
        <v>0</v>
      </c>
      <c r="G252" s="36">
        <f ca="1">SUMIFS(СВЦЭМ!$G$34:$G$777,СВЦЭМ!$A$34:$A$777,$A252,СВЦЭМ!$B$34:$B$777,G$240)+'СЕТ СН'!$F$15</f>
        <v>0</v>
      </c>
      <c r="H252" s="36">
        <f ca="1">SUMIFS(СВЦЭМ!$G$34:$G$777,СВЦЭМ!$A$34:$A$777,$A252,СВЦЭМ!$B$34:$B$777,H$240)+'СЕТ СН'!$F$15</f>
        <v>0</v>
      </c>
      <c r="I252" s="36">
        <f ca="1">SUMIFS(СВЦЭМ!$G$34:$G$777,СВЦЭМ!$A$34:$A$777,$A252,СВЦЭМ!$B$34:$B$777,I$240)+'СЕТ СН'!$F$15</f>
        <v>0</v>
      </c>
      <c r="J252" s="36">
        <f ca="1">SUMIFS(СВЦЭМ!$G$34:$G$777,СВЦЭМ!$A$34:$A$777,$A252,СВЦЭМ!$B$34:$B$777,J$240)+'СЕТ СН'!$F$15</f>
        <v>0</v>
      </c>
      <c r="K252" s="36">
        <f ca="1">SUMIFS(СВЦЭМ!$G$34:$G$777,СВЦЭМ!$A$34:$A$777,$A252,СВЦЭМ!$B$34:$B$777,K$240)+'СЕТ СН'!$F$15</f>
        <v>0</v>
      </c>
      <c r="L252" s="36">
        <f ca="1">SUMIFS(СВЦЭМ!$G$34:$G$777,СВЦЭМ!$A$34:$A$777,$A252,СВЦЭМ!$B$34:$B$777,L$240)+'СЕТ СН'!$F$15</f>
        <v>0</v>
      </c>
      <c r="M252" s="36">
        <f ca="1">SUMIFS(СВЦЭМ!$G$34:$G$777,СВЦЭМ!$A$34:$A$777,$A252,СВЦЭМ!$B$34:$B$777,M$240)+'СЕТ СН'!$F$15</f>
        <v>0</v>
      </c>
      <c r="N252" s="36">
        <f ca="1">SUMIFS(СВЦЭМ!$G$34:$G$777,СВЦЭМ!$A$34:$A$777,$A252,СВЦЭМ!$B$34:$B$777,N$240)+'СЕТ СН'!$F$15</f>
        <v>0</v>
      </c>
      <c r="O252" s="36">
        <f ca="1">SUMIFS(СВЦЭМ!$G$34:$G$777,СВЦЭМ!$A$34:$A$777,$A252,СВЦЭМ!$B$34:$B$777,O$240)+'СЕТ СН'!$F$15</f>
        <v>0</v>
      </c>
      <c r="P252" s="36">
        <f ca="1">SUMIFS(СВЦЭМ!$G$34:$G$777,СВЦЭМ!$A$34:$A$777,$A252,СВЦЭМ!$B$34:$B$777,P$240)+'СЕТ СН'!$F$15</f>
        <v>0</v>
      </c>
      <c r="Q252" s="36">
        <f ca="1">SUMIFS(СВЦЭМ!$G$34:$G$777,СВЦЭМ!$A$34:$A$777,$A252,СВЦЭМ!$B$34:$B$777,Q$240)+'СЕТ СН'!$F$15</f>
        <v>0</v>
      </c>
      <c r="R252" s="36">
        <f ca="1">SUMIFS(СВЦЭМ!$G$34:$G$777,СВЦЭМ!$A$34:$A$777,$A252,СВЦЭМ!$B$34:$B$777,R$240)+'СЕТ СН'!$F$15</f>
        <v>0</v>
      </c>
      <c r="S252" s="36">
        <f ca="1">SUMIFS(СВЦЭМ!$G$34:$G$777,СВЦЭМ!$A$34:$A$777,$A252,СВЦЭМ!$B$34:$B$777,S$240)+'СЕТ СН'!$F$15</f>
        <v>0</v>
      </c>
      <c r="T252" s="36">
        <f ca="1">SUMIFS(СВЦЭМ!$G$34:$G$777,СВЦЭМ!$A$34:$A$777,$A252,СВЦЭМ!$B$34:$B$777,T$240)+'СЕТ СН'!$F$15</f>
        <v>0</v>
      </c>
      <c r="U252" s="36">
        <f ca="1">SUMIFS(СВЦЭМ!$G$34:$G$777,СВЦЭМ!$A$34:$A$777,$A252,СВЦЭМ!$B$34:$B$777,U$240)+'СЕТ СН'!$F$15</f>
        <v>0</v>
      </c>
      <c r="V252" s="36">
        <f ca="1">SUMIFS(СВЦЭМ!$G$34:$G$777,СВЦЭМ!$A$34:$A$777,$A252,СВЦЭМ!$B$34:$B$777,V$240)+'СЕТ СН'!$F$15</f>
        <v>0</v>
      </c>
      <c r="W252" s="36">
        <f ca="1">SUMIFS(СВЦЭМ!$G$34:$G$777,СВЦЭМ!$A$34:$A$777,$A252,СВЦЭМ!$B$34:$B$777,W$240)+'СЕТ СН'!$F$15</f>
        <v>0</v>
      </c>
      <c r="X252" s="36">
        <f ca="1">SUMIFS(СВЦЭМ!$G$34:$G$777,СВЦЭМ!$A$34:$A$777,$A252,СВЦЭМ!$B$34:$B$777,X$240)+'СЕТ СН'!$F$15</f>
        <v>0</v>
      </c>
      <c r="Y252" s="36">
        <f ca="1">SUMIFS(СВЦЭМ!$G$34:$G$777,СВЦЭМ!$A$34:$A$777,$A252,СВЦЭМ!$B$34:$B$777,Y$240)+'СЕТ СН'!$F$15</f>
        <v>0</v>
      </c>
    </row>
    <row r="253" spans="1:27" ht="15.75" hidden="1" x14ac:dyDescent="0.2">
      <c r="A253" s="35">
        <f t="shared" si="7"/>
        <v>43509</v>
      </c>
      <c r="B253" s="36">
        <f ca="1">SUMIFS(СВЦЭМ!$G$34:$G$777,СВЦЭМ!$A$34:$A$777,$A253,СВЦЭМ!$B$34:$B$777,B$240)+'СЕТ СН'!$F$15</f>
        <v>0</v>
      </c>
      <c r="C253" s="36">
        <f ca="1">SUMIFS(СВЦЭМ!$G$34:$G$777,СВЦЭМ!$A$34:$A$777,$A253,СВЦЭМ!$B$34:$B$777,C$240)+'СЕТ СН'!$F$15</f>
        <v>0</v>
      </c>
      <c r="D253" s="36">
        <f ca="1">SUMIFS(СВЦЭМ!$G$34:$G$777,СВЦЭМ!$A$34:$A$777,$A253,СВЦЭМ!$B$34:$B$777,D$240)+'СЕТ СН'!$F$15</f>
        <v>0</v>
      </c>
      <c r="E253" s="36">
        <f ca="1">SUMIFS(СВЦЭМ!$G$34:$G$777,СВЦЭМ!$A$34:$A$777,$A253,СВЦЭМ!$B$34:$B$777,E$240)+'СЕТ СН'!$F$15</f>
        <v>0</v>
      </c>
      <c r="F253" s="36">
        <f ca="1">SUMIFS(СВЦЭМ!$G$34:$G$777,СВЦЭМ!$A$34:$A$777,$A253,СВЦЭМ!$B$34:$B$777,F$240)+'СЕТ СН'!$F$15</f>
        <v>0</v>
      </c>
      <c r="G253" s="36">
        <f ca="1">SUMIFS(СВЦЭМ!$G$34:$G$777,СВЦЭМ!$A$34:$A$777,$A253,СВЦЭМ!$B$34:$B$777,G$240)+'СЕТ СН'!$F$15</f>
        <v>0</v>
      </c>
      <c r="H253" s="36">
        <f ca="1">SUMIFS(СВЦЭМ!$G$34:$G$777,СВЦЭМ!$A$34:$A$777,$A253,СВЦЭМ!$B$34:$B$777,H$240)+'СЕТ СН'!$F$15</f>
        <v>0</v>
      </c>
      <c r="I253" s="36">
        <f ca="1">SUMIFS(СВЦЭМ!$G$34:$G$777,СВЦЭМ!$A$34:$A$777,$A253,СВЦЭМ!$B$34:$B$777,I$240)+'СЕТ СН'!$F$15</f>
        <v>0</v>
      </c>
      <c r="J253" s="36">
        <f ca="1">SUMIFS(СВЦЭМ!$G$34:$G$777,СВЦЭМ!$A$34:$A$777,$A253,СВЦЭМ!$B$34:$B$777,J$240)+'СЕТ СН'!$F$15</f>
        <v>0</v>
      </c>
      <c r="K253" s="36">
        <f ca="1">SUMIFS(СВЦЭМ!$G$34:$G$777,СВЦЭМ!$A$34:$A$777,$A253,СВЦЭМ!$B$34:$B$777,K$240)+'СЕТ СН'!$F$15</f>
        <v>0</v>
      </c>
      <c r="L253" s="36">
        <f ca="1">SUMIFS(СВЦЭМ!$G$34:$G$777,СВЦЭМ!$A$34:$A$777,$A253,СВЦЭМ!$B$34:$B$777,L$240)+'СЕТ СН'!$F$15</f>
        <v>0</v>
      </c>
      <c r="M253" s="36">
        <f ca="1">SUMIFS(СВЦЭМ!$G$34:$G$777,СВЦЭМ!$A$34:$A$777,$A253,СВЦЭМ!$B$34:$B$777,M$240)+'СЕТ СН'!$F$15</f>
        <v>0</v>
      </c>
      <c r="N253" s="36">
        <f ca="1">SUMIFS(СВЦЭМ!$G$34:$G$777,СВЦЭМ!$A$34:$A$777,$A253,СВЦЭМ!$B$34:$B$777,N$240)+'СЕТ СН'!$F$15</f>
        <v>0</v>
      </c>
      <c r="O253" s="36">
        <f ca="1">SUMIFS(СВЦЭМ!$G$34:$G$777,СВЦЭМ!$A$34:$A$777,$A253,СВЦЭМ!$B$34:$B$777,O$240)+'СЕТ СН'!$F$15</f>
        <v>0</v>
      </c>
      <c r="P253" s="36">
        <f ca="1">SUMIFS(СВЦЭМ!$G$34:$G$777,СВЦЭМ!$A$34:$A$777,$A253,СВЦЭМ!$B$34:$B$777,P$240)+'СЕТ СН'!$F$15</f>
        <v>0</v>
      </c>
      <c r="Q253" s="36">
        <f ca="1">SUMIFS(СВЦЭМ!$G$34:$G$777,СВЦЭМ!$A$34:$A$777,$A253,СВЦЭМ!$B$34:$B$777,Q$240)+'СЕТ СН'!$F$15</f>
        <v>0</v>
      </c>
      <c r="R253" s="36">
        <f ca="1">SUMIFS(СВЦЭМ!$G$34:$G$777,СВЦЭМ!$A$34:$A$777,$A253,СВЦЭМ!$B$34:$B$777,R$240)+'СЕТ СН'!$F$15</f>
        <v>0</v>
      </c>
      <c r="S253" s="36">
        <f ca="1">SUMIFS(СВЦЭМ!$G$34:$G$777,СВЦЭМ!$A$34:$A$777,$A253,СВЦЭМ!$B$34:$B$777,S$240)+'СЕТ СН'!$F$15</f>
        <v>0</v>
      </c>
      <c r="T253" s="36">
        <f ca="1">SUMIFS(СВЦЭМ!$G$34:$G$777,СВЦЭМ!$A$34:$A$777,$A253,СВЦЭМ!$B$34:$B$777,T$240)+'СЕТ СН'!$F$15</f>
        <v>0</v>
      </c>
      <c r="U253" s="36">
        <f ca="1">SUMIFS(СВЦЭМ!$G$34:$G$777,СВЦЭМ!$A$34:$A$777,$A253,СВЦЭМ!$B$34:$B$777,U$240)+'СЕТ СН'!$F$15</f>
        <v>0</v>
      </c>
      <c r="V253" s="36">
        <f ca="1">SUMIFS(СВЦЭМ!$G$34:$G$777,СВЦЭМ!$A$34:$A$777,$A253,СВЦЭМ!$B$34:$B$777,V$240)+'СЕТ СН'!$F$15</f>
        <v>0</v>
      </c>
      <c r="W253" s="36">
        <f ca="1">SUMIFS(СВЦЭМ!$G$34:$G$777,СВЦЭМ!$A$34:$A$777,$A253,СВЦЭМ!$B$34:$B$777,W$240)+'СЕТ СН'!$F$15</f>
        <v>0</v>
      </c>
      <c r="X253" s="36">
        <f ca="1">SUMIFS(СВЦЭМ!$G$34:$G$777,СВЦЭМ!$A$34:$A$777,$A253,СВЦЭМ!$B$34:$B$777,X$240)+'СЕТ СН'!$F$15</f>
        <v>0</v>
      </c>
      <c r="Y253" s="36">
        <f ca="1">SUMIFS(СВЦЭМ!$G$34:$G$777,СВЦЭМ!$A$34:$A$777,$A253,СВЦЭМ!$B$34:$B$777,Y$240)+'СЕТ СН'!$F$15</f>
        <v>0</v>
      </c>
    </row>
    <row r="254" spans="1:27" ht="15.75" hidden="1" x14ac:dyDescent="0.2">
      <c r="A254" s="35">
        <f t="shared" si="7"/>
        <v>43510</v>
      </c>
      <c r="B254" s="36">
        <f ca="1">SUMIFS(СВЦЭМ!$G$34:$G$777,СВЦЭМ!$A$34:$A$777,$A254,СВЦЭМ!$B$34:$B$777,B$240)+'СЕТ СН'!$F$15</f>
        <v>0</v>
      </c>
      <c r="C254" s="36">
        <f ca="1">SUMIFS(СВЦЭМ!$G$34:$G$777,СВЦЭМ!$A$34:$A$777,$A254,СВЦЭМ!$B$34:$B$777,C$240)+'СЕТ СН'!$F$15</f>
        <v>0</v>
      </c>
      <c r="D254" s="36">
        <f ca="1">SUMIFS(СВЦЭМ!$G$34:$G$777,СВЦЭМ!$A$34:$A$777,$A254,СВЦЭМ!$B$34:$B$777,D$240)+'СЕТ СН'!$F$15</f>
        <v>0</v>
      </c>
      <c r="E254" s="36">
        <f ca="1">SUMIFS(СВЦЭМ!$G$34:$G$777,СВЦЭМ!$A$34:$A$777,$A254,СВЦЭМ!$B$34:$B$777,E$240)+'СЕТ СН'!$F$15</f>
        <v>0</v>
      </c>
      <c r="F254" s="36">
        <f ca="1">SUMIFS(СВЦЭМ!$G$34:$G$777,СВЦЭМ!$A$34:$A$777,$A254,СВЦЭМ!$B$34:$B$777,F$240)+'СЕТ СН'!$F$15</f>
        <v>0</v>
      </c>
      <c r="G254" s="36">
        <f ca="1">SUMIFS(СВЦЭМ!$G$34:$G$777,СВЦЭМ!$A$34:$A$777,$A254,СВЦЭМ!$B$34:$B$777,G$240)+'СЕТ СН'!$F$15</f>
        <v>0</v>
      </c>
      <c r="H254" s="36">
        <f ca="1">SUMIFS(СВЦЭМ!$G$34:$G$777,СВЦЭМ!$A$34:$A$777,$A254,СВЦЭМ!$B$34:$B$777,H$240)+'СЕТ СН'!$F$15</f>
        <v>0</v>
      </c>
      <c r="I254" s="36">
        <f ca="1">SUMIFS(СВЦЭМ!$G$34:$G$777,СВЦЭМ!$A$34:$A$777,$A254,СВЦЭМ!$B$34:$B$777,I$240)+'СЕТ СН'!$F$15</f>
        <v>0</v>
      </c>
      <c r="J254" s="36">
        <f ca="1">SUMIFS(СВЦЭМ!$G$34:$G$777,СВЦЭМ!$A$34:$A$777,$A254,СВЦЭМ!$B$34:$B$777,J$240)+'СЕТ СН'!$F$15</f>
        <v>0</v>
      </c>
      <c r="K254" s="36">
        <f ca="1">SUMIFS(СВЦЭМ!$G$34:$G$777,СВЦЭМ!$A$34:$A$777,$A254,СВЦЭМ!$B$34:$B$777,K$240)+'СЕТ СН'!$F$15</f>
        <v>0</v>
      </c>
      <c r="L254" s="36">
        <f ca="1">SUMIFS(СВЦЭМ!$G$34:$G$777,СВЦЭМ!$A$34:$A$777,$A254,СВЦЭМ!$B$34:$B$777,L$240)+'СЕТ СН'!$F$15</f>
        <v>0</v>
      </c>
      <c r="M254" s="36">
        <f ca="1">SUMIFS(СВЦЭМ!$G$34:$G$777,СВЦЭМ!$A$34:$A$777,$A254,СВЦЭМ!$B$34:$B$777,M$240)+'СЕТ СН'!$F$15</f>
        <v>0</v>
      </c>
      <c r="N254" s="36">
        <f ca="1">SUMIFS(СВЦЭМ!$G$34:$G$777,СВЦЭМ!$A$34:$A$777,$A254,СВЦЭМ!$B$34:$B$777,N$240)+'СЕТ СН'!$F$15</f>
        <v>0</v>
      </c>
      <c r="O254" s="36">
        <f ca="1">SUMIFS(СВЦЭМ!$G$34:$G$777,СВЦЭМ!$A$34:$A$777,$A254,СВЦЭМ!$B$34:$B$777,O$240)+'СЕТ СН'!$F$15</f>
        <v>0</v>
      </c>
      <c r="P254" s="36">
        <f ca="1">SUMIFS(СВЦЭМ!$G$34:$G$777,СВЦЭМ!$A$34:$A$777,$A254,СВЦЭМ!$B$34:$B$777,P$240)+'СЕТ СН'!$F$15</f>
        <v>0</v>
      </c>
      <c r="Q254" s="36">
        <f ca="1">SUMIFS(СВЦЭМ!$G$34:$G$777,СВЦЭМ!$A$34:$A$777,$A254,СВЦЭМ!$B$34:$B$777,Q$240)+'СЕТ СН'!$F$15</f>
        <v>0</v>
      </c>
      <c r="R254" s="36">
        <f ca="1">SUMIFS(СВЦЭМ!$G$34:$G$777,СВЦЭМ!$A$34:$A$777,$A254,СВЦЭМ!$B$34:$B$777,R$240)+'СЕТ СН'!$F$15</f>
        <v>0</v>
      </c>
      <c r="S254" s="36">
        <f ca="1">SUMIFS(СВЦЭМ!$G$34:$G$777,СВЦЭМ!$A$34:$A$777,$A254,СВЦЭМ!$B$34:$B$777,S$240)+'СЕТ СН'!$F$15</f>
        <v>0</v>
      </c>
      <c r="T254" s="36">
        <f ca="1">SUMIFS(СВЦЭМ!$G$34:$G$777,СВЦЭМ!$A$34:$A$777,$A254,СВЦЭМ!$B$34:$B$777,T$240)+'СЕТ СН'!$F$15</f>
        <v>0</v>
      </c>
      <c r="U254" s="36">
        <f ca="1">SUMIFS(СВЦЭМ!$G$34:$G$777,СВЦЭМ!$A$34:$A$777,$A254,СВЦЭМ!$B$34:$B$777,U$240)+'СЕТ СН'!$F$15</f>
        <v>0</v>
      </c>
      <c r="V254" s="36">
        <f ca="1">SUMIFS(СВЦЭМ!$G$34:$G$777,СВЦЭМ!$A$34:$A$777,$A254,СВЦЭМ!$B$34:$B$777,V$240)+'СЕТ СН'!$F$15</f>
        <v>0</v>
      </c>
      <c r="W254" s="36">
        <f ca="1">SUMIFS(СВЦЭМ!$G$34:$G$777,СВЦЭМ!$A$34:$A$777,$A254,СВЦЭМ!$B$34:$B$777,W$240)+'СЕТ СН'!$F$15</f>
        <v>0</v>
      </c>
      <c r="X254" s="36">
        <f ca="1">SUMIFS(СВЦЭМ!$G$34:$G$777,СВЦЭМ!$A$34:$A$777,$A254,СВЦЭМ!$B$34:$B$777,X$240)+'СЕТ СН'!$F$15</f>
        <v>0</v>
      </c>
      <c r="Y254" s="36">
        <f ca="1">SUMIFS(СВЦЭМ!$G$34:$G$777,СВЦЭМ!$A$34:$A$777,$A254,СВЦЭМ!$B$34:$B$777,Y$240)+'СЕТ СН'!$F$15</f>
        <v>0</v>
      </c>
    </row>
    <row r="255" spans="1:27" ht="15.75" hidden="1" x14ac:dyDescent="0.2">
      <c r="A255" s="35">
        <f t="shared" si="7"/>
        <v>43511</v>
      </c>
      <c r="B255" s="36">
        <f ca="1">SUMIFS(СВЦЭМ!$G$34:$G$777,СВЦЭМ!$A$34:$A$777,$A255,СВЦЭМ!$B$34:$B$777,B$240)+'СЕТ СН'!$F$15</f>
        <v>0</v>
      </c>
      <c r="C255" s="36">
        <f ca="1">SUMIFS(СВЦЭМ!$G$34:$G$777,СВЦЭМ!$A$34:$A$777,$A255,СВЦЭМ!$B$34:$B$777,C$240)+'СЕТ СН'!$F$15</f>
        <v>0</v>
      </c>
      <c r="D255" s="36">
        <f ca="1">SUMIFS(СВЦЭМ!$G$34:$G$777,СВЦЭМ!$A$34:$A$777,$A255,СВЦЭМ!$B$34:$B$777,D$240)+'СЕТ СН'!$F$15</f>
        <v>0</v>
      </c>
      <c r="E255" s="36">
        <f ca="1">SUMIFS(СВЦЭМ!$G$34:$G$777,СВЦЭМ!$A$34:$A$777,$A255,СВЦЭМ!$B$34:$B$777,E$240)+'СЕТ СН'!$F$15</f>
        <v>0</v>
      </c>
      <c r="F255" s="36">
        <f ca="1">SUMIFS(СВЦЭМ!$G$34:$G$777,СВЦЭМ!$A$34:$A$777,$A255,СВЦЭМ!$B$34:$B$777,F$240)+'СЕТ СН'!$F$15</f>
        <v>0</v>
      </c>
      <c r="G255" s="36">
        <f ca="1">SUMIFS(СВЦЭМ!$G$34:$G$777,СВЦЭМ!$A$34:$A$777,$A255,СВЦЭМ!$B$34:$B$777,G$240)+'СЕТ СН'!$F$15</f>
        <v>0</v>
      </c>
      <c r="H255" s="36">
        <f ca="1">SUMIFS(СВЦЭМ!$G$34:$G$777,СВЦЭМ!$A$34:$A$777,$A255,СВЦЭМ!$B$34:$B$777,H$240)+'СЕТ СН'!$F$15</f>
        <v>0</v>
      </c>
      <c r="I255" s="36">
        <f ca="1">SUMIFS(СВЦЭМ!$G$34:$G$777,СВЦЭМ!$A$34:$A$777,$A255,СВЦЭМ!$B$34:$B$777,I$240)+'СЕТ СН'!$F$15</f>
        <v>0</v>
      </c>
      <c r="J255" s="36">
        <f ca="1">SUMIFS(СВЦЭМ!$G$34:$G$777,СВЦЭМ!$A$34:$A$777,$A255,СВЦЭМ!$B$34:$B$777,J$240)+'СЕТ СН'!$F$15</f>
        <v>0</v>
      </c>
      <c r="K255" s="36">
        <f ca="1">SUMIFS(СВЦЭМ!$G$34:$G$777,СВЦЭМ!$A$34:$A$777,$A255,СВЦЭМ!$B$34:$B$777,K$240)+'СЕТ СН'!$F$15</f>
        <v>0</v>
      </c>
      <c r="L255" s="36">
        <f ca="1">SUMIFS(СВЦЭМ!$G$34:$G$777,СВЦЭМ!$A$34:$A$777,$A255,СВЦЭМ!$B$34:$B$777,L$240)+'СЕТ СН'!$F$15</f>
        <v>0</v>
      </c>
      <c r="M255" s="36">
        <f ca="1">SUMIFS(СВЦЭМ!$G$34:$G$777,СВЦЭМ!$A$34:$A$777,$A255,СВЦЭМ!$B$34:$B$777,M$240)+'СЕТ СН'!$F$15</f>
        <v>0</v>
      </c>
      <c r="N255" s="36">
        <f ca="1">SUMIFS(СВЦЭМ!$G$34:$G$777,СВЦЭМ!$A$34:$A$777,$A255,СВЦЭМ!$B$34:$B$777,N$240)+'СЕТ СН'!$F$15</f>
        <v>0</v>
      </c>
      <c r="O255" s="36">
        <f ca="1">SUMIFS(СВЦЭМ!$G$34:$G$777,СВЦЭМ!$A$34:$A$777,$A255,СВЦЭМ!$B$34:$B$777,O$240)+'СЕТ СН'!$F$15</f>
        <v>0</v>
      </c>
      <c r="P255" s="36">
        <f ca="1">SUMIFS(СВЦЭМ!$G$34:$G$777,СВЦЭМ!$A$34:$A$777,$A255,СВЦЭМ!$B$34:$B$777,P$240)+'СЕТ СН'!$F$15</f>
        <v>0</v>
      </c>
      <c r="Q255" s="36">
        <f ca="1">SUMIFS(СВЦЭМ!$G$34:$G$777,СВЦЭМ!$A$34:$A$777,$A255,СВЦЭМ!$B$34:$B$777,Q$240)+'СЕТ СН'!$F$15</f>
        <v>0</v>
      </c>
      <c r="R255" s="36">
        <f ca="1">SUMIFS(СВЦЭМ!$G$34:$G$777,СВЦЭМ!$A$34:$A$777,$A255,СВЦЭМ!$B$34:$B$777,R$240)+'СЕТ СН'!$F$15</f>
        <v>0</v>
      </c>
      <c r="S255" s="36">
        <f ca="1">SUMIFS(СВЦЭМ!$G$34:$G$777,СВЦЭМ!$A$34:$A$777,$A255,СВЦЭМ!$B$34:$B$777,S$240)+'СЕТ СН'!$F$15</f>
        <v>0</v>
      </c>
      <c r="T255" s="36">
        <f ca="1">SUMIFS(СВЦЭМ!$G$34:$G$777,СВЦЭМ!$A$34:$A$777,$A255,СВЦЭМ!$B$34:$B$777,T$240)+'СЕТ СН'!$F$15</f>
        <v>0</v>
      </c>
      <c r="U255" s="36">
        <f ca="1">SUMIFS(СВЦЭМ!$G$34:$G$777,СВЦЭМ!$A$34:$A$777,$A255,СВЦЭМ!$B$34:$B$777,U$240)+'СЕТ СН'!$F$15</f>
        <v>0</v>
      </c>
      <c r="V255" s="36">
        <f ca="1">SUMIFS(СВЦЭМ!$G$34:$G$777,СВЦЭМ!$A$34:$A$777,$A255,СВЦЭМ!$B$34:$B$777,V$240)+'СЕТ СН'!$F$15</f>
        <v>0</v>
      </c>
      <c r="W255" s="36">
        <f ca="1">SUMIFS(СВЦЭМ!$G$34:$G$777,СВЦЭМ!$A$34:$A$777,$A255,СВЦЭМ!$B$34:$B$777,W$240)+'СЕТ СН'!$F$15</f>
        <v>0</v>
      </c>
      <c r="X255" s="36">
        <f ca="1">SUMIFS(СВЦЭМ!$G$34:$G$777,СВЦЭМ!$A$34:$A$777,$A255,СВЦЭМ!$B$34:$B$777,X$240)+'СЕТ СН'!$F$15</f>
        <v>0</v>
      </c>
      <c r="Y255" s="36">
        <f ca="1">SUMIFS(СВЦЭМ!$G$34:$G$777,СВЦЭМ!$A$34:$A$777,$A255,СВЦЭМ!$B$34:$B$777,Y$240)+'СЕТ СН'!$F$15</f>
        <v>0</v>
      </c>
    </row>
    <row r="256" spans="1:27" ht="15.75" hidden="1" x14ac:dyDescent="0.2">
      <c r="A256" s="35">
        <f t="shared" si="7"/>
        <v>43512</v>
      </c>
      <c r="B256" s="36">
        <f ca="1">SUMIFS(СВЦЭМ!$G$34:$G$777,СВЦЭМ!$A$34:$A$777,$A256,СВЦЭМ!$B$34:$B$777,B$240)+'СЕТ СН'!$F$15</f>
        <v>0</v>
      </c>
      <c r="C256" s="36">
        <f ca="1">SUMIFS(СВЦЭМ!$G$34:$G$777,СВЦЭМ!$A$34:$A$777,$A256,СВЦЭМ!$B$34:$B$777,C$240)+'СЕТ СН'!$F$15</f>
        <v>0</v>
      </c>
      <c r="D256" s="36">
        <f ca="1">SUMIFS(СВЦЭМ!$G$34:$G$777,СВЦЭМ!$A$34:$A$777,$A256,СВЦЭМ!$B$34:$B$777,D$240)+'СЕТ СН'!$F$15</f>
        <v>0</v>
      </c>
      <c r="E256" s="36">
        <f ca="1">SUMIFS(СВЦЭМ!$G$34:$G$777,СВЦЭМ!$A$34:$A$777,$A256,СВЦЭМ!$B$34:$B$777,E$240)+'СЕТ СН'!$F$15</f>
        <v>0</v>
      </c>
      <c r="F256" s="36">
        <f ca="1">SUMIFS(СВЦЭМ!$G$34:$G$777,СВЦЭМ!$A$34:$A$777,$A256,СВЦЭМ!$B$34:$B$777,F$240)+'СЕТ СН'!$F$15</f>
        <v>0</v>
      </c>
      <c r="G256" s="36">
        <f ca="1">SUMIFS(СВЦЭМ!$G$34:$G$777,СВЦЭМ!$A$34:$A$777,$A256,СВЦЭМ!$B$34:$B$777,G$240)+'СЕТ СН'!$F$15</f>
        <v>0</v>
      </c>
      <c r="H256" s="36">
        <f ca="1">SUMIFS(СВЦЭМ!$G$34:$G$777,СВЦЭМ!$A$34:$A$777,$A256,СВЦЭМ!$B$34:$B$777,H$240)+'СЕТ СН'!$F$15</f>
        <v>0</v>
      </c>
      <c r="I256" s="36">
        <f ca="1">SUMIFS(СВЦЭМ!$G$34:$G$777,СВЦЭМ!$A$34:$A$777,$A256,СВЦЭМ!$B$34:$B$777,I$240)+'СЕТ СН'!$F$15</f>
        <v>0</v>
      </c>
      <c r="J256" s="36">
        <f ca="1">SUMIFS(СВЦЭМ!$G$34:$G$777,СВЦЭМ!$A$34:$A$777,$A256,СВЦЭМ!$B$34:$B$777,J$240)+'СЕТ СН'!$F$15</f>
        <v>0</v>
      </c>
      <c r="K256" s="36">
        <f ca="1">SUMIFS(СВЦЭМ!$G$34:$G$777,СВЦЭМ!$A$34:$A$777,$A256,СВЦЭМ!$B$34:$B$777,K$240)+'СЕТ СН'!$F$15</f>
        <v>0</v>
      </c>
      <c r="L256" s="36">
        <f ca="1">SUMIFS(СВЦЭМ!$G$34:$G$777,СВЦЭМ!$A$34:$A$777,$A256,СВЦЭМ!$B$34:$B$777,L$240)+'СЕТ СН'!$F$15</f>
        <v>0</v>
      </c>
      <c r="M256" s="36">
        <f ca="1">SUMIFS(СВЦЭМ!$G$34:$G$777,СВЦЭМ!$A$34:$A$777,$A256,СВЦЭМ!$B$34:$B$777,M$240)+'СЕТ СН'!$F$15</f>
        <v>0</v>
      </c>
      <c r="N256" s="36">
        <f ca="1">SUMIFS(СВЦЭМ!$G$34:$G$777,СВЦЭМ!$A$34:$A$777,$A256,СВЦЭМ!$B$34:$B$777,N$240)+'СЕТ СН'!$F$15</f>
        <v>0</v>
      </c>
      <c r="O256" s="36">
        <f ca="1">SUMIFS(СВЦЭМ!$G$34:$G$777,СВЦЭМ!$A$34:$A$777,$A256,СВЦЭМ!$B$34:$B$777,O$240)+'СЕТ СН'!$F$15</f>
        <v>0</v>
      </c>
      <c r="P256" s="36">
        <f ca="1">SUMIFS(СВЦЭМ!$G$34:$G$777,СВЦЭМ!$A$34:$A$777,$A256,СВЦЭМ!$B$34:$B$777,P$240)+'СЕТ СН'!$F$15</f>
        <v>0</v>
      </c>
      <c r="Q256" s="36">
        <f ca="1">SUMIFS(СВЦЭМ!$G$34:$G$777,СВЦЭМ!$A$34:$A$777,$A256,СВЦЭМ!$B$34:$B$777,Q$240)+'СЕТ СН'!$F$15</f>
        <v>0</v>
      </c>
      <c r="R256" s="36">
        <f ca="1">SUMIFS(СВЦЭМ!$G$34:$G$777,СВЦЭМ!$A$34:$A$777,$A256,СВЦЭМ!$B$34:$B$777,R$240)+'СЕТ СН'!$F$15</f>
        <v>0</v>
      </c>
      <c r="S256" s="36">
        <f ca="1">SUMIFS(СВЦЭМ!$G$34:$G$777,СВЦЭМ!$A$34:$A$777,$A256,СВЦЭМ!$B$34:$B$777,S$240)+'СЕТ СН'!$F$15</f>
        <v>0</v>
      </c>
      <c r="T256" s="36">
        <f ca="1">SUMIFS(СВЦЭМ!$G$34:$G$777,СВЦЭМ!$A$34:$A$777,$A256,СВЦЭМ!$B$34:$B$777,T$240)+'СЕТ СН'!$F$15</f>
        <v>0</v>
      </c>
      <c r="U256" s="36">
        <f ca="1">SUMIFS(СВЦЭМ!$G$34:$G$777,СВЦЭМ!$A$34:$A$777,$A256,СВЦЭМ!$B$34:$B$777,U$240)+'СЕТ СН'!$F$15</f>
        <v>0</v>
      </c>
      <c r="V256" s="36">
        <f ca="1">SUMIFS(СВЦЭМ!$G$34:$G$777,СВЦЭМ!$A$34:$A$777,$A256,СВЦЭМ!$B$34:$B$777,V$240)+'СЕТ СН'!$F$15</f>
        <v>0</v>
      </c>
      <c r="W256" s="36">
        <f ca="1">SUMIFS(СВЦЭМ!$G$34:$G$777,СВЦЭМ!$A$34:$A$777,$A256,СВЦЭМ!$B$34:$B$777,W$240)+'СЕТ СН'!$F$15</f>
        <v>0</v>
      </c>
      <c r="X256" s="36">
        <f ca="1">SUMIFS(СВЦЭМ!$G$34:$G$777,СВЦЭМ!$A$34:$A$777,$A256,СВЦЭМ!$B$34:$B$777,X$240)+'СЕТ СН'!$F$15</f>
        <v>0</v>
      </c>
      <c r="Y256" s="36">
        <f ca="1">SUMIFS(СВЦЭМ!$G$34:$G$777,СВЦЭМ!$A$34:$A$777,$A256,СВЦЭМ!$B$34:$B$777,Y$240)+'СЕТ СН'!$F$15</f>
        <v>0</v>
      </c>
    </row>
    <row r="257" spans="1:25" ht="15.75" hidden="1" x14ac:dyDescent="0.2">
      <c r="A257" s="35">
        <f t="shared" si="7"/>
        <v>43513</v>
      </c>
      <c r="B257" s="36">
        <f ca="1">SUMIFS(СВЦЭМ!$G$34:$G$777,СВЦЭМ!$A$34:$A$777,$A257,СВЦЭМ!$B$34:$B$777,B$240)+'СЕТ СН'!$F$15</f>
        <v>0</v>
      </c>
      <c r="C257" s="36">
        <f ca="1">SUMIFS(СВЦЭМ!$G$34:$G$777,СВЦЭМ!$A$34:$A$777,$A257,СВЦЭМ!$B$34:$B$777,C$240)+'СЕТ СН'!$F$15</f>
        <v>0</v>
      </c>
      <c r="D257" s="36">
        <f ca="1">SUMIFS(СВЦЭМ!$G$34:$G$777,СВЦЭМ!$A$34:$A$777,$A257,СВЦЭМ!$B$34:$B$777,D$240)+'СЕТ СН'!$F$15</f>
        <v>0</v>
      </c>
      <c r="E257" s="36">
        <f ca="1">SUMIFS(СВЦЭМ!$G$34:$G$777,СВЦЭМ!$A$34:$A$777,$A257,СВЦЭМ!$B$34:$B$777,E$240)+'СЕТ СН'!$F$15</f>
        <v>0</v>
      </c>
      <c r="F257" s="36">
        <f ca="1">SUMIFS(СВЦЭМ!$G$34:$G$777,СВЦЭМ!$A$34:$A$777,$A257,СВЦЭМ!$B$34:$B$777,F$240)+'СЕТ СН'!$F$15</f>
        <v>0</v>
      </c>
      <c r="G257" s="36">
        <f ca="1">SUMIFS(СВЦЭМ!$G$34:$G$777,СВЦЭМ!$A$34:$A$777,$A257,СВЦЭМ!$B$34:$B$777,G$240)+'СЕТ СН'!$F$15</f>
        <v>0</v>
      </c>
      <c r="H257" s="36">
        <f ca="1">SUMIFS(СВЦЭМ!$G$34:$G$777,СВЦЭМ!$A$34:$A$777,$A257,СВЦЭМ!$B$34:$B$777,H$240)+'СЕТ СН'!$F$15</f>
        <v>0</v>
      </c>
      <c r="I257" s="36">
        <f ca="1">SUMIFS(СВЦЭМ!$G$34:$G$777,СВЦЭМ!$A$34:$A$777,$A257,СВЦЭМ!$B$34:$B$777,I$240)+'СЕТ СН'!$F$15</f>
        <v>0</v>
      </c>
      <c r="J257" s="36">
        <f ca="1">SUMIFS(СВЦЭМ!$G$34:$G$777,СВЦЭМ!$A$34:$A$777,$A257,СВЦЭМ!$B$34:$B$777,J$240)+'СЕТ СН'!$F$15</f>
        <v>0</v>
      </c>
      <c r="K257" s="36">
        <f ca="1">SUMIFS(СВЦЭМ!$G$34:$G$777,СВЦЭМ!$A$34:$A$777,$A257,СВЦЭМ!$B$34:$B$777,K$240)+'СЕТ СН'!$F$15</f>
        <v>0</v>
      </c>
      <c r="L257" s="36">
        <f ca="1">SUMIFS(СВЦЭМ!$G$34:$G$777,СВЦЭМ!$A$34:$A$777,$A257,СВЦЭМ!$B$34:$B$777,L$240)+'СЕТ СН'!$F$15</f>
        <v>0</v>
      </c>
      <c r="M257" s="36">
        <f ca="1">SUMIFS(СВЦЭМ!$G$34:$G$777,СВЦЭМ!$A$34:$A$777,$A257,СВЦЭМ!$B$34:$B$777,M$240)+'СЕТ СН'!$F$15</f>
        <v>0</v>
      </c>
      <c r="N257" s="36">
        <f ca="1">SUMIFS(СВЦЭМ!$G$34:$G$777,СВЦЭМ!$A$34:$A$777,$A257,СВЦЭМ!$B$34:$B$777,N$240)+'СЕТ СН'!$F$15</f>
        <v>0</v>
      </c>
      <c r="O257" s="36">
        <f ca="1">SUMIFS(СВЦЭМ!$G$34:$G$777,СВЦЭМ!$A$34:$A$777,$A257,СВЦЭМ!$B$34:$B$777,O$240)+'СЕТ СН'!$F$15</f>
        <v>0</v>
      </c>
      <c r="P257" s="36">
        <f ca="1">SUMIFS(СВЦЭМ!$G$34:$G$777,СВЦЭМ!$A$34:$A$777,$A257,СВЦЭМ!$B$34:$B$777,P$240)+'СЕТ СН'!$F$15</f>
        <v>0</v>
      </c>
      <c r="Q257" s="36">
        <f ca="1">SUMIFS(СВЦЭМ!$G$34:$G$777,СВЦЭМ!$A$34:$A$777,$A257,СВЦЭМ!$B$34:$B$777,Q$240)+'СЕТ СН'!$F$15</f>
        <v>0</v>
      </c>
      <c r="R257" s="36">
        <f ca="1">SUMIFS(СВЦЭМ!$G$34:$G$777,СВЦЭМ!$A$34:$A$777,$A257,СВЦЭМ!$B$34:$B$777,R$240)+'СЕТ СН'!$F$15</f>
        <v>0</v>
      </c>
      <c r="S257" s="36">
        <f ca="1">SUMIFS(СВЦЭМ!$G$34:$G$777,СВЦЭМ!$A$34:$A$777,$A257,СВЦЭМ!$B$34:$B$777,S$240)+'СЕТ СН'!$F$15</f>
        <v>0</v>
      </c>
      <c r="T257" s="36">
        <f ca="1">SUMIFS(СВЦЭМ!$G$34:$G$777,СВЦЭМ!$A$34:$A$777,$A257,СВЦЭМ!$B$34:$B$777,T$240)+'СЕТ СН'!$F$15</f>
        <v>0</v>
      </c>
      <c r="U257" s="36">
        <f ca="1">SUMIFS(СВЦЭМ!$G$34:$G$777,СВЦЭМ!$A$34:$A$777,$A257,СВЦЭМ!$B$34:$B$777,U$240)+'СЕТ СН'!$F$15</f>
        <v>0</v>
      </c>
      <c r="V257" s="36">
        <f ca="1">SUMIFS(СВЦЭМ!$G$34:$G$777,СВЦЭМ!$A$34:$A$777,$A257,СВЦЭМ!$B$34:$B$777,V$240)+'СЕТ СН'!$F$15</f>
        <v>0</v>
      </c>
      <c r="W257" s="36">
        <f ca="1">SUMIFS(СВЦЭМ!$G$34:$G$777,СВЦЭМ!$A$34:$A$777,$A257,СВЦЭМ!$B$34:$B$777,W$240)+'СЕТ СН'!$F$15</f>
        <v>0</v>
      </c>
      <c r="X257" s="36">
        <f ca="1">SUMIFS(СВЦЭМ!$G$34:$G$777,СВЦЭМ!$A$34:$A$777,$A257,СВЦЭМ!$B$34:$B$777,X$240)+'СЕТ СН'!$F$15</f>
        <v>0</v>
      </c>
      <c r="Y257" s="36">
        <f ca="1">SUMIFS(СВЦЭМ!$G$34:$G$777,СВЦЭМ!$A$34:$A$777,$A257,СВЦЭМ!$B$34:$B$777,Y$240)+'СЕТ СН'!$F$15</f>
        <v>0</v>
      </c>
    </row>
    <row r="258" spans="1:25" ht="15.75" hidden="1" x14ac:dyDescent="0.2">
      <c r="A258" s="35">
        <f t="shared" si="7"/>
        <v>43514</v>
      </c>
      <c r="B258" s="36">
        <f ca="1">SUMIFS(СВЦЭМ!$G$34:$G$777,СВЦЭМ!$A$34:$A$777,$A258,СВЦЭМ!$B$34:$B$777,B$240)+'СЕТ СН'!$F$15</f>
        <v>0</v>
      </c>
      <c r="C258" s="36">
        <f ca="1">SUMIFS(СВЦЭМ!$G$34:$G$777,СВЦЭМ!$A$34:$A$777,$A258,СВЦЭМ!$B$34:$B$777,C$240)+'СЕТ СН'!$F$15</f>
        <v>0</v>
      </c>
      <c r="D258" s="36">
        <f ca="1">SUMIFS(СВЦЭМ!$G$34:$G$777,СВЦЭМ!$A$34:$A$777,$A258,СВЦЭМ!$B$34:$B$777,D$240)+'СЕТ СН'!$F$15</f>
        <v>0</v>
      </c>
      <c r="E258" s="36">
        <f ca="1">SUMIFS(СВЦЭМ!$G$34:$G$777,СВЦЭМ!$A$34:$A$777,$A258,СВЦЭМ!$B$34:$B$777,E$240)+'СЕТ СН'!$F$15</f>
        <v>0</v>
      </c>
      <c r="F258" s="36">
        <f ca="1">SUMIFS(СВЦЭМ!$G$34:$G$777,СВЦЭМ!$A$34:$A$777,$A258,СВЦЭМ!$B$34:$B$777,F$240)+'СЕТ СН'!$F$15</f>
        <v>0</v>
      </c>
      <c r="G258" s="36">
        <f ca="1">SUMIFS(СВЦЭМ!$G$34:$G$777,СВЦЭМ!$A$34:$A$777,$A258,СВЦЭМ!$B$34:$B$777,G$240)+'СЕТ СН'!$F$15</f>
        <v>0</v>
      </c>
      <c r="H258" s="36">
        <f ca="1">SUMIFS(СВЦЭМ!$G$34:$G$777,СВЦЭМ!$A$34:$A$777,$A258,СВЦЭМ!$B$34:$B$777,H$240)+'СЕТ СН'!$F$15</f>
        <v>0</v>
      </c>
      <c r="I258" s="36">
        <f ca="1">SUMIFS(СВЦЭМ!$G$34:$G$777,СВЦЭМ!$A$34:$A$777,$A258,СВЦЭМ!$B$34:$B$777,I$240)+'СЕТ СН'!$F$15</f>
        <v>0</v>
      </c>
      <c r="J258" s="36">
        <f ca="1">SUMIFS(СВЦЭМ!$G$34:$G$777,СВЦЭМ!$A$34:$A$777,$A258,СВЦЭМ!$B$34:$B$777,J$240)+'СЕТ СН'!$F$15</f>
        <v>0</v>
      </c>
      <c r="K258" s="36">
        <f ca="1">SUMIFS(СВЦЭМ!$G$34:$G$777,СВЦЭМ!$A$34:$A$777,$A258,СВЦЭМ!$B$34:$B$777,K$240)+'СЕТ СН'!$F$15</f>
        <v>0</v>
      </c>
      <c r="L258" s="36">
        <f ca="1">SUMIFS(СВЦЭМ!$G$34:$G$777,СВЦЭМ!$A$34:$A$777,$A258,СВЦЭМ!$B$34:$B$777,L$240)+'СЕТ СН'!$F$15</f>
        <v>0</v>
      </c>
      <c r="M258" s="36">
        <f ca="1">SUMIFS(СВЦЭМ!$G$34:$G$777,СВЦЭМ!$A$34:$A$777,$A258,СВЦЭМ!$B$34:$B$777,M$240)+'СЕТ СН'!$F$15</f>
        <v>0</v>
      </c>
      <c r="N258" s="36">
        <f ca="1">SUMIFS(СВЦЭМ!$G$34:$G$777,СВЦЭМ!$A$34:$A$777,$A258,СВЦЭМ!$B$34:$B$777,N$240)+'СЕТ СН'!$F$15</f>
        <v>0</v>
      </c>
      <c r="O258" s="36">
        <f ca="1">SUMIFS(СВЦЭМ!$G$34:$G$777,СВЦЭМ!$A$34:$A$777,$A258,СВЦЭМ!$B$34:$B$777,O$240)+'СЕТ СН'!$F$15</f>
        <v>0</v>
      </c>
      <c r="P258" s="36">
        <f ca="1">SUMIFS(СВЦЭМ!$G$34:$G$777,СВЦЭМ!$A$34:$A$777,$A258,СВЦЭМ!$B$34:$B$777,P$240)+'СЕТ СН'!$F$15</f>
        <v>0</v>
      </c>
      <c r="Q258" s="36">
        <f ca="1">SUMIFS(СВЦЭМ!$G$34:$G$777,СВЦЭМ!$A$34:$A$777,$A258,СВЦЭМ!$B$34:$B$777,Q$240)+'СЕТ СН'!$F$15</f>
        <v>0</v>
      </c>
      <c r="R258" s="36">
        <f ca="1">SUMIFS(СВЦЭМ!$G$34:$G$777,СВЦЭМ!$A$34:$A$777,$A258,СВЦЭМ!$B$34:$B$777,R$240)+'СЕТ СН'!$F$15</f>
        <v>0</v>
      </c>
      <c r="S258" s="36">
        <f ca="1">SUMIFS(СВЦЭМ!$G$34:$G$777,СВЦЭМ!$A$34:$A$777,$A258,СВЦЭМ!$B$34:$B$777,S$240)+'СЕТ СН'!$F$15</f>
        <v>0</v>
      </c>
      <c r="T258" s="36">
        <f ca="1">SUMIFS(СВЦЭМ!$G$34:$G$777,СВЦЭМ!$A$34:$A$777,$A258,СВЦЭМ!$B$34:$B$777,T$240)+'СЕТ СН'!$F$15</f>
        <v>0</v>
      </c>
      <c r="U258" s="36">
        <f ca="1">SUMIFS(СВЦЭМ!$G$34:$G$777,СВЦЭМ!$A$34:$A$777,$A258,СВЦЭМ!$B$34:$B$777,U$240)+'СЕТ СН'!$F$15</f>
        <v>0</v>
      </c>
      <c r="V258" s="36">
        <f ca="1">SUMIFS(СВЦЭМ!$G$34:$G$777,СВЦЭМ!$A$34:$A$777,$A258,СВЦЭМ!$B$34:$B$777,V$240)+'СЕТ СН'!$F$15</f>
        <v>0</v>
      </c>
      <c r="W258" s="36">
        <f ca="1">SUMIFS(СВЦЭМ!$G$34:$G$777,СВЦЭМ!$A$34:$A$777,$A258,СВЦЭМ!$B$34:$B$777,W$240)+'СЕТ СН'!$F$15</f>
        <v>0</v>
      </c>
      <c r="X258" s="36">
        <f ca="1">SUMIFS(СВЦЭМ!$G$34:$G$777,СВЦЭМ!$A$34:$A$777,$A258,СВЦЭМ!$B$34:$B$777,X$240)+'СЕТ СН'!$F$15</f>
        <v>0</v>
      </c>
      <c r="Y258" s="36">
        <f ca="1">SUMIFS(СВЦЭМ!$G$34:$G$777,СВЦЭМ!$A$34:$A$777,$A258,СВЦЭМ!$B$34:$B$777,Y$240)+'СЕТ СН'!$F$15</f>
        <v>0</v>
      </c>
    </row>
    <row r="259" spans="1:25" ht="15.75" hidden="1" x14ac:dyDescent="0.2">
      <c r="A259" s="35">
        <f t="shared" si="7"/>
        <v>43515</v>
      </c>
      <c r="B259" s="36">
        <f ca="1">SUMIFS(СВЦЭМ!$G$34:$G$777,СВЦЭМ!$A$34:$A$777,$A259,СВЦЭМ!$B$34:$B$777,B$240)+'СЕТ СН'!$F$15</f>
        <v>0</v>
      </c>
      <c r="C259" s="36">
        <f ca="1">SUMIFS(СВЦЭМ!$G$34:$G$777,СВЦЭМ!$A$34:$A$777,$A259,СВЦЭМ!$B$34:$B$777,C$240)+'СЕТ СН'!$F$15</f>
        <v>0</v>
      </c>
      <c r="D259" s="36">
        <f ca="1">SUMIFS(СВЦЭМ!$G$34:$G$777,СВЦЭМ!$A$34:$A$777,$A259,СВЦЭМ!$B$34:$B$777,D$240)+'СЕТ СН'!$F$15</f>
        <v>0</v>
      </c>
      <c r="E259" s="36">
        <f ca="1">SUMIFS(СВЦЭМ!$G$34:$G$777,СВЦЭМ!$A$34:$A$777,$A259,СВЦЭМ!$B$34:$B$777,E$240)+'СЕТ СН'!$F$15</f>
        <v>0</v>
      </c>
      <c r="F259" s="36">
        <f ca="1">SUMIFS(СВЦЭМ!$G$34:$G$777,СВЦЭМ!$A$34:$A$777,$A259,СВЦЭМ!$B$34:$B$777,F$240)+'СЕТ СН'!$F$15</f>
        <v>0</v>
      </c>
      <c r="G259" s="36">
        <f ca="1">SUMIFS(СВЦЭМ!$G$34:$G$777,СВЦЭМ!$A$34:$A$777,$A259,СВЦЭМ!$B$34:$B$777,G$240)+'СЕТ СН'!$F$15</f>
        <v>0</v>
      </c>
      <c r="H259" s="36">
        <f ca="1">SUMIFS(СВЦЭМ!$G$34:$G$777,СВЦЭМ!$A$34:$A$777,$A259,СВЦЭМ!$B$34:$B$777,H$240)+'СЕТ СН'!$F$15</f>
        <v>0</v>
      </c>
      <c r="I259" s="36">
        <f ca="1">SUMIFS(СВЦЭМ!$G$34:$G$777,СВЦЭМ!$A$34:$A$777,$A259,СВЦЭМ!$B$34:$B$777,I$240)+'СЕТ СН'!$F$15</f>
        <v>0</v>
      </c>
      <c r="J259" s="36">
        <f ca="1">SUMIFS(СВЦЭМ!$G$34:$G$777,СВЦЭМ!$A$34:$A$777,$A259,СВЦЭМ!$B$34:$B$777,J$240)+'СЕТ СН'!$F$15</f>
        <v>0</v>
      </c>
      <c r="K259" s="36">
        <f ca="1">SUMIFS(СВЦЭМ!$G$34:$G$777,СВЦЭМ!$A$34:$A$777,$A259,СВЦЭМ!$B$34:$B$777,K$240)+'СЕТ СН'!$F$15</f>
        <v>0</v>
      </c>
      <c r="L259" s="36">
        <f ca="1">SUMIFS(СВЦЭМ!$G$34:$G$777,СВЦЭМ!$A$34:$A$777,$A259,СВЦЭМ!$B$34:$B$777,L$240)+'СЕТ СН'!$F$15</f>
        <v>0</v>
      </c>
      <c r="M259" s="36">
        <f ca="1">SUMIFS(СВЦЭМ!$G$34:$G$777,СВЦЭМ!$A$34:$A$777,$A259,СВЦЭМ!$B$34:$B$777,M$240)+'СЕТ СН'!$F$15</f>
        <v>0</v>
      </c>
      <c r="N259" s="36">
        <f ca="1">SUMIFS(СВЦЭМ!$G$34:$G$777,СВЦЭМ!$A$34:$A$777,$A259,СВЦЭМ!$B$34:$B$777,N$240)+'СЕТ СН'!$F$15</f>
        <v>0</v>
      </c>
      <c r="O259" s="36">
        <f ca="1">SUMIFS(СВЦЭМ!$G$34:$G$777,СВЦЭМ!$A$34:$A$777,$A259,СВЦЭМ!$B$34:$B$777,O$240)+'СЕТ СН'!$F$15</f>
        <v>0</v>
      </c>
      <c r="P259" s="36">
        <f ca="1">SUMIFS(СВЦЭМ!$G$34:$G$777,СВЦЭМ!$A$34:$A$777,$A259,СВЦЭМ!$B$34:$B$777,P$240)+'СЕТ СН'!$F$15</f>
        <v>0</v>
      </c>
      <c r="Q259" s="36">
        <f ca="1">SUMIFS(СВЦЭМ!$G$34:$G$777,СВЦЭМ!$A$34:$A$777,$A259,СВЦЭМ!$B$34:$B$777,Q$240)+'СЕТ СН'!$F$15</f>
        <v>0</v>
      </c>
      <c r="R259" s="36">
        <f ca="1">SUMIFS(СВЦЭМ!$G$34:$G$777,СВЦЭМ!$A$34:$A$777,$A259,СВЦЭМ!$B$34:$B$777,R$240)+'СЕТ СН'!$F$15</f>
        <v>0</v>
      </c>
      <c r="S259" s="36">
        <f ca="1">SUMIFS(СВЦЭМ!$G$34:$G$777,СВЦЭМ!$A$34:$A$777,$A259,СВЦЭМ!$B$34:$B$777,S$240)+'СЕТ СН'!$F$15</f>
        <v>0</v>
      </c>
      <c r="T259" s="36">
        <f ca="1">SUMIFS(СВЦЭМ!$G$34:$G$777,СВЦЭМ!$A$34:$A$777,$A259,СВЦЭМ!$B$34:$B$777,T$240)+'СЕТ СН'!$F$15</f>
        <v>0</v>
      </c>
      <c r="U259" s="36">
        <f ca="1">SUMIFS(СВЦЭМ!$G$34:$G$777,СВЦЭМ!$A$34:$A$777,$A259,СВЦЭМ!$B$34:$B$777,U$240)+'СЕТ СН'!$F$15</f>
        <v>0</v>
      </c>
      <c r="V259" s="36">
        <f ca="1">SUMIFS(СВЦЭМ!$G$34:$G$777,СВЦЭМ!$A$34:$A$777,$A259,СВЦЭМ!$B$34:$B$777,V$240)+'СЕТ СН'!$F$15</f>
        <v>0</v>
      </c>
      <c r="W259" s="36">
        <f ca="1">SUMIFS(СВЦЭМ!$G$34:$G$777,СВЦЭМ!$A$34:$A$777,$A259,СВЦЭМ!$B$34:$B$777,W$240)+'СЕТ СН'!$F$15</f>
        <v>0</v>
      </c>
      <c r="X259" s="36">
        <f ca="1">SUMIFS(СВЦЭМ!$G$34:$G$777,СВЦЭМ!$A$34:$A$777,$A259,СВЦЭМ!$B$34:$B$777,X$240)+'СЕТ СН'!$F$15</f>
        <v>0</v>
      </c>
      <c r="Y259" s="36">
        <f ca="1">SUMIFS(СВЦЭМ!$G$34:$G$777,СВЦЭМ!$A$34:$A$777,$A259,СВЦЭМ!$B$34:$B$777,Y$240)+'СЕТ СН'!$F$15</f>
        <v>0</v>
      </c>
    </row>
    <row r="260" spans="1:25" ht="15.75" hidden="1" x14ac:dyDescent="0.2">
      <c r="A260" s="35">
        <f t="shared" si="7"/>
        <v>43516</v>
      </c>
      <c r="B260" s="36">
        <f ca="1">SUMIFS(СВЦЭМ!$G$34:$G$777,СВЦЭМ!$A$34:$A$777,$A260,СВЦЭМ!$B$34:$B$777,B$240)+'СЕТ СН'!$F$15</f>
        <v>0</v>
      </c>
      <c r="C260" s="36">
        <f ca="1">SUMIFS(СВЦЭМ!$G$34:$G$777,СВЦЭМ!$A$34:$A$777,$A260,СВЦЭМ!$B$34:$B$777,C$240)+'СЕТ СН'!$F$15</f>
        <v>0</v>
      </c>
      <c r="D260" s="36">
        <f ca="1">SUMIFS(СВЦЭМ!$G$34:$G$777,СВЦЭМ!$A$34:$A$777,$A260,СВЦЭМ!$B$34:$B$777,D$240)+'СЕТ СН'!$F$15</f>
        <v>0</v>
      </c>
      <c r="E260" s="36">
        <f ca="1">SUMIFS(СВЦЭМ!$G$34:$G$777,СВЦЭМ!$A$34:$A$777,$A260,СВЦЭМ!$B$34:$B$777,E$240)+'СЕТ СН'!$F$15</f>
        <v>0</v>
      </c>
      <c r="F260" s="36">
        <f ca="1">SUMIFS(СВЦЭМ!$G$34:$G$777,СВЦЭМ!$A$34:$A$777,$A260,СВЦЭМ!$B$34:$B$777,F$240)+'СЕТ СН'!$F$15</f>
        <v>0</v>
      </c>
      <c r="G260" s="36">
        <f ca="1">SUMIFS(СВЦЭМ!$G$34:$G$777,СВЦЭМ!$A$34:$A$777,$A260,СВЦЭМ!$B$34:$B$777,G$240)+'СЕТ СН'!$F$15</f>
        <v>0</v>
      </c>
      <c r="H260" s="36">
        <f ca="1">SUMIFS(СВЦЭМ!$G$34:$G$777,СВЦЭМ!$A$34:$A$777,$A260,СВЦЭМ!$B$34:$B$777,H$240)+'СЕТ СН'!$F$15</f>
        <v>0</v>
      </c>
      <c r="I260" s="36">
        <f ca="1">SUMIFS(СВЦЭМ!$G$34:$G$777,СВЦЭМ!$A$34:$A$777,$A260,СВЦЭМ!$B$34:$B$777,I$240)+'СЕТ СН'!$F$15</f>
        <v>0</v>
      </c>
      <c r="J260" s="36">
        <f ca="1">SUMIFS(СВЦЭМ!$G$34:$G$777,СВЦЭМ!$A$34:$A$777,$A260,СВЦЭМ!$B$34:$B$777,J$240)+'СЕТ СН'!$F$15</f>
        <v>0</v>
      </c>
      <c r="K260" s="36">
        <f ca="1">SUMIFS(СВЦЭМ!$G$34:$G$777,СВЦЭМ!$A$34:$A$777,$A260,СВЦЭМ!$B$34:$B$777,K$240)+'СЕТ СН'!$F$15</f>
        <v>0</v>
      </c>
      <c r="L260" s="36">
        <f ca="1">SUMIFS(СВЦЭМ!$G$34:$G$777,СВЦЭМ!$A$34:$A$777,$A260,СВЦЭМ!$B$34:$B$777,L$240)+'СЕТ СН'!$F$15</f>
        <v>0</v>
      </c>
      <c r="M260" s="36">
        <f ca="1">SUMIFS(СВЦЭМ!$G$34:$G$777,СВЦЭМ!$A$34:$A$777,$A260,СВЦЭМ!$B$34:$B$777,M$240)+'СЕТ СН'!$F$15</f>
        <v>0</v>
      </c>
      <c r="N260" s="36">
        <f ca="1">SUMIFS(СВЦЭМ!$G$34:$G$777,СВЦЭМ!$A$34:$A$777,$A260,СВЦЭМ!$B$34:$B$777,N$240)+'СЕТ СН'!$F$15</f>
        <v>0</v>
      </c>
      <c r="O260" s="36">
        <f ca="1">SUMIFS(СВЦЭМ!$G$34:$G$777,СВЦЭМ!$A$34:$A$777,$A260,СВЦЭМ!$B$34:$B$777,O$240)+'СЕТ СН'!$F$15</f>
        <v>0</v>
      </c>
      <c r="P260" s="36">
        <f ca="1">SUMIFS(СВЦЭМ!$G$34:$G$777,СВЦЭМ!$A$34:$A$777,$A260,СВЦЭМ!$B$34:$B$777,P$240)+'СЕТ СН'!$F$15</f>
        <v>0</v>
      </c>
      <c r="Q260" s="36">
        <f ca="1">SUMIFS(СВЦЭМ!$G$34:$G$777,СВЦЭМ!$A$34:$A$777,$A260,СВЦЭМ!$B$34:$B$777,Q$240)+'СЕТ СН'!$F$15</f>
        <v>0</v>
      </c>
      <c r="R260" s="36">
        <f ca="1">SUMIFS(СВЦЭМ!$G$34:$G$777,СВЦЭМ!$A$34:$A$777,$A260,СВЦЭМ!$B$34:$B$777,R$240)+'СЕТ СН'!$F$15</f>
        <v>0</v>
      </c>
      <c r="S260" s="36">
        <f ca="1">SUMIFS(СВЦЭМ!$G$34:$G$777,СВЦЭМ!$A$34:$A$777,$A260,СВЦЭМ!$B$34:$B$777,S$240)+'СЕТ СН'!$F$15</f>
        <v>0</v>
      </c>
      <c r="T260" s="36">
        <f ca="1">SUMIFS(СВЦЭМ!$G$34:$G$777,СВЦЭМ!$A$34:$A$777,$A260,СВЦЭМ!$B$34:$B$777,T$240)+'СЕТ СН'!$F$15</f>
        <v>0</v>
      </c>
      <c r="U260" s="36">
        <f ca="1">SUMIFS(СВЦЭМ!$G$34:$G$777,СВЦЭМ!$A$34:$A$777,$A260,СВЦЭМ!$B$34:$B$777,U$240)+'СЕТ СН'!$F$15</f>
        <v>0</v>
      </c>
      <c r="V260" s="36">
        <f ca="1">SUMIFS(СВЦЭМ!$G$34:$G$777,СВЦЭМ!$A$34:$A$777,$A260,СВЦЭМ!$B$34:$B$777,V$240)+'СЕТ СН'!$F$15</f>
        <v>0</v>
      </c>
      <c r="W260" s="36">
        <f ca="1">SUMIFS(СВЦЭМ!$G$34:$G$777,СВЦЭМ!$A$34:$A$777,$A260,СВЦЭМ!$B$34:$B$777,W$240)+'СЕТ СН'!$F$15</f>
        <v>0</v>
      </c>
      <c r="X260" s="36">
        <f ca="1">SUMIFS(СВЦЭМ!$G$34:$G$777,СВЦЭМ!$A$34:$A$777,$A260,СВЦЭМ!$B$34:$B$777,X$240)+'СЕТ СН'!$F$15</f>
        <v>0</v>
      </c>
      <c r="Y260" s="36">
        <f ca="1">SUMIFS(СВЦЭМ!$G$34:$G$777,СВЦЭМ!$A$34:$A$777,$A260,СВЦЭМ!$B$34:$B$777,Y$240)+'СЕТ СН'!$F$15</f>
        <v>0</v>
      </c>
    </row>
    <row r="261" spans="1:25" ht="15.75" hidden="1" x14ac:dyDescent="0.2">
      <c r="A261" s="35">
        <f t="shared" si="7"/>
        <v>43517</v>
      </c>
      <c r="B261" s="36">
        <f ca="1">SUMIFS(СВЦЭМ!$G$34:$G$777,СВЦЭМ!$A$34:$A$777,$A261,СВЦЭМ!$B$34:$B$777,B$240)+'СЕТ СН'!$F$15</f>
        <v>0</v>
      </c>
      <c r="C261" s="36">
        <f ca="1">SUMIFS(СВЦЭМ!$G$34:$G$777,СВЦЭМ!$A$34:$A$777,$A261,СВЦЭМ!$B$34:$B$777,C$240)+'СЕТ СН'!$F$15</f>
        <v>0</v>
      </c>
      <c r="D261" s="36">
        <f ca="1">SUMIFS(СВЦЭМ!$G$34:$G$777,СВЦЭМ!$A$34:$A$777,$A261,СВЦЭМ!$B$34:$B$777,D$240)+'СЕТ СН'!$F$15</f>
        <v>0</v>
      </c>
      <c r="E261" s="36">
        <f ca="1">SUMIFS(СВЦЭМ!$G$34:$G$777,СВЦЭМ!$A$34:$A$777,$A261,СВЦЭМ!$B$34:$B$777,E$240)+'СЕТ СН'!$F$15</f>
        <v>0</v>
      </c>
      <c r="F261" s="36">
        <f ca="1">SUMIFS(СВЦЭМ!$G$34:$G$777,СВЦЭМ!$A$34:$A$777,$A261,СВЦЭМ!$B$34:$B$777,F$240)+'СЕТ СН'!$F$15</f>
        <v>0</v>
      </c>
      <c r="G261" s="36">
        <f ca="1">SUMIFS(СВЦЭМ!$G$34:$G$777,СВЦЭМ!$A$34:$A$777,$A261,СВЦЭМ!$B$34:$B$777,G$240)+'СЕТ СН'!$F$15</f>
        <v>0</v>
      </c>
      <c r="H261" s="36">
        <f ca="1">SUMIFS(СВЦЭМ!$G$34:$G$777,СВЦЭМ!$A$34:$A$777,$A261,СВЦЭМ!$B$34:$B$777,H$240)+'СЕТ СН'!$F$15</f>
        <v>0</v>
      </c>
      <c r="I261" s="36">
        <f ca="1">SUMIFS(СВЦЭМ!$G$34:$G$777,СВЦЭМ!$A$34:$A$777,$A261,СВЦЭМ!$B$34:$B$777,I$240)+'СЕТ СН'!$F$15</f>
        <v>0</v>
      </c>
      <c r="J261" s="36">
        <f ca="1">SUMIFS(СВЦЭМ!$G$34:$G$777,СВЦЭМ!$A$34:$A$777,$A261,СВЦЭМ!$B$34:$B$777,J$240)+'СЕТ СН'!$F$15</f>
        <v>0</v>
      </c>
      <c r="K261" s="36">
        <f ca="1">SUMIFS(СВЦЭМ!$G$34:$G$777,СВЦЭМ!$A$34:$A$777,$A261,СВЦЭМ!$B$34:$B$777,K$240)+'СЕТ СН'!$F$15</f>
        <v>0</v>
      </c>
      <c r="L261" s="36">
        <f ca="1">SUMIFS(СВЦЭМ!$G$34:$G$777,СВЦЭМ!$A$34:$A$777,$A261,СВЦЭМ!$B$34:$B$777,L$240)+'СЕТ СН'!$F$15</f>
        <v>0</v>
      </c>
      <c r="M261" s="36">
        <f ca="1">SUMIFS(СВЦЭМ!$G$34:$G$777,СВЦЭМ!$A$34:$A$777,$A261,СВЦЭМ!$B$34:$B$777,M$240)+'СЕТ СН'!$F$15</f>
        <v>0</v>
      </c>
      <c r="N261" s="36">
        <f ca="1">SUMIFS(СВЦЭМ!$G$34:$G$777,СВЦЭМ!$A$34:$A$777,$A261,СВЦЭМ!$B$34:$B$777,N$240)+'СЕТ СН'!$F$15</f>
        <v>0</v>
      </c>
      <c r="O261" s="36">
        <f ca="1">SUMIFS(СВЦЭМ!$G$34:$G$777,СВЦЭМ!$A$34:$A$777,$A261,СВЦЭМ!$B$34:$B$777,O$240)+'СЕТ СН'!$F$15</f>
        <v>0</v>
      </c>
      <c r="P261" s="36">
        <f ca="1">SUMIFS(СВЦЭМ!$G$34:$G$777,СВЦЭМ!$A$34:$A$777,$A261,СВЦЭМ!$B$34:$B$777,P$240)+'СЕТ СН'!$F$15</f>
        <v>0</v>
      </c>
      <c r="Q261" s="36">
        <f ca="1">SUMIFS(СВЦЭМ!$G$34:$G$777,СВЦЭМ!$A$34:$A$777,$A261,СВЦЭМ!$B$34:$B$777,Q$240)+'СЕТ СН'!$F$15</f>
        <v>0</v>
      </c>
      <c r="R261" s="36">
        <f ca="1">SUMIFS(СВЦЭМ!$G$34:$G$777,СВЦЭМ!$A$34:$A$777,$A261,СВЦЭМ!$B$34:$B$777,R$240)+'СЕТ СН'!$F$15</f>
        <v>0</v>
      </c>
      <c r="S261" s="36">
        <f ca="1">SUMIFS(СВЦЭМ!$G$34:$G$777,СВЦЭМ!$A$34:$A$777,$A261,СВЦЭМ!$B$34:$B$777,S$240)+'СЕТ СН'!$F$15</f>
        <v>0</v>
      </c>
      <c r="T261" s="36">
        <f ca="1">SUMIFS(СВЦЭМ!$G$34:$G$777,СВЦЭМ!$A$34:$A$777,$A261,СВЦЭМ!$B$34:$B$777,T$240)+'СЕТ СН'!$F$15</f>
        <v>0</v>
      </c>
      <c r="U261" s="36">
        <f ca="1">SUMIFS(СВЦЭМ!$G$34:$G$777,СВЦЭМ!$A$34:$A$777,$A261,СВЦЭМ!$B$34:$B$777,U$240)+'СЕТ СН'!$F$15</f>
        <v>0</v>
      </c>
      <c r="V261" s="36">
        <f ca="1">SUMIFS(СВЦЭМ!$G$34:$G$777,СВЦЭМ!$A$34:$A$777,$A261,СВЦЭМ!$B$34:$B$777,V$240)+'СЕТ СН'!$F$15</f>
        <v>0</v>
      </c>
      <c r="W261" s="36">
        <f ca="1">SUMIFS(СВЦЭМ!$G$34:$G$777,СВЦЭМ!$A$34:$A$777,$A261,СВЦЭМ!$B$34:$B$777,W$240)+'СЕТ СН'!$F$15</f>
        <v>0</v>
      </c>
      <c r="X261" s="36">
        <f ca="1">SUMIFS(СВЦЭМ!$G$34:$G$777,СВЦЭМ!$A$34:$A$777,$A261,СВЦЭМ!$B$34:$B$777,X$240)+'СЕТ СН'!$F$15</f>
        <v>0</v>
      </c>
      <c r="Y261" s="36">
        <f ca="1">SUMIFS(СВЦЭМ!$G$34:$G$777,СВЦЭМ!$A$34:$A$777,$A261,СВЦЭМ!$B$34:$B$777,Y$240)+'СЕТ СН'!$F$15</f>
        <v>0</v>
      </c>
    </row>
    <row r="262" spans="1:25" ht="15.75" hidden="1" x14ac:dyDescent="0.2">
      <c r="A262" s="35">
        <f t="shared" si="7"/>
        <v>43518</v>
      </c>
      <c r="B262" s="36">
        <f ca="1">SUMIFS(СВЦЭМ!$G$34:$G$777,СВЦЭМ!$A$34:$A$777,$A262,СВЦЭМ!$B$34:$B$777,B$240)+'СЕТ СН'!$F$15</f>
        <v>0</v>
      </c>
      <c r="C262" s="36">
        <f ca="1">SUMIFS(СВЦЭМ!$G$34:$G$777,СВЦЭМ!$A$34:$A$777,$A262,СВЦЭМ!$B$34:$B$777,C$240)+'СЕТ СН'!$F$15</f>
        <v>0</v>
      </c>
      <c r="D262" s="36">
        <f ca="1">SUMIFS(СВЦЭМ!$G$34:$G$777,СВЦЭМ!$A$34:$A$777,$A262,СВЦЭМ!$B$34:$B$777,D$240)+'СЕТ СН'!$F$15</f>
        <v>0</v>
      </c>
      <c r="E262" s="36">
        <f ca="1">SUMIFS(СВЦЭМ!$G$34:$G$777,СВЦЭМ!$A$34:$A$777,$A262,СВЦЭМ!$B$34:$B$777,E$240)+'СЕТ СН'!$F$15</f>
        <v>0</v>
      </c>
      <c r="F262" s="36">
        <f ca="1">SUMIFS(СВЦЭМ!$G$34:$G$777,СВЦЭМ!$A$34:$A$777,$A262,СВЦЭМ!$B$34:$B$777,F$240)+'СЕТ СН'!$F$15</f>
        <v>0</v>
      </c>
      <c r="G262" s="36">
        <f ca="1">SUMIFS(СВЦЭМ!$G$34:$G$777,СВЦЭМ!$A$34:$A$777,$A262,СВЦЭМ!$B$34:$B$777,G$240)+'СЕТ СН'!$F$15</f>
        <v>0</v>
      </c>
      <c r="H262" s="36">
        <f ca="1">SUMIFS(СВЦЭМ!$G$34:$G$777,СВЦЭМ!$A$34:$A$777,$A262,СВЦЭМ!$B$34:$B$777,H$240)+'СЕТ СН'!$F$15</f>
        <v>0</v>
      </c>
      <c r="I262" s="36">
        <f ca="1">SUMIFS(СВЦЭМ!$G$34:$G$777,СВЦЭМ!$A$34:$A$777,$A262,СВЦЭМ!$B$34:$B$777,I$240)+'СЕТ СН'!$F$15</f>
        <v>0</v>
      </c>
      <c r="J262" s="36">
        <f ca="1">SUMIFS(СВЦЭМ!$G$34:$G$777,СВЦЭМ!$A$34:$A$777,$A262,СВЦЭМ!$B$34:$B$777,J$240)+'СЕТ СН'!$F$15</f>
        <v>0</v>
      </c>
      <c r="K262" s="36">
        <f ca="1">SUMIFS(СВЦЭМ!$G$34:$G$777,СВЦЭМ!$A$34:$A$777,$A262,СВЦЭМ!$B$34:$B$777,K$240)+'СЕТ СН'!$F$15</f>
        <v>0</v>
      </c>
      <c r="L262" s="36">
        <f ca="1">SUMIFS(СВЦЭМ!$G$34:$G$777,СВЦЭМ!$A$34:$A$777,$A262,СВЦЭМ!$B$34:$B$777,L$240)+'СЕТ СН'!$F$15</f>
        <v>0</v>
      </c>
      <c r="M262" s="36">
        <f ca="1">SUMIFS(СВЦЭМ!$G$34:$G$777,СВЦЭМ!$A$34:$A$777,$A262,СВЦЭМ!$B$34:$B$777,M$240)+'СЕТ СН'!$F$15</f>
        <v>0</v>
      </c>
      <c r="N262" s="36">
        <f ca="1">SUMIFS(СВЦЭМ!$G$34:$G$777,СВЦЭМ!$A$34:$A$777,$A262,СВЦЭМ!$B$34:$B$777,N$240)+'СЕТ СН'!$F$15</f>
        <v>0</v>
      </c>
      <c r="O262" s="36">
        <f ca="1">SUMIFS(СВЦЭМ!$G$34:$G$777,СВЦЭМ!$A$34:$A$777,$A262,СВЦЭМ!$B$34:$B$777,O$240)+'СЕТ СН'!$F$15</f>
        <v>0</v>
      </c>
      <c r="P262" s="36">
        <f ca="1">SUMIFS(СВЦЭМ!$G$34:$G$777,СВЦЭМ!$A$34:$A$777,$A262,СВЦЭМ!$B$34:$B$777,P$240)+'СЕТ СН'!$F$15</f>
        <v>0</v>
      </c>
      <c r="Q262" s="36">
        <f ca="1">SUMIFS(СВЦЭМ!$G$34:$G$777,СВЦЭМ!$A$34:$A$777,$A262,СВЦЭМ!$B$34:$B$777,Q$240)+'СЕТ СН'!$F$15</f>
        <v>0</v>
      </c>
      <c r="R262" s="36">
        <f ca="1">SUMIFS(СВЦЭМ!$G$34:$G$777,СВЦЭМ!$A$34:$A$777,$A262,СВЦЭМ!$B$34:$B$777,R$240)+'СЕТ СН'!$F$15</f>
        <v>0</v>
      </c>
      <c r="S262" s="36">
        <f ca="1">SUMIFS(СВЦЭМ!$G$34:$G$777,СВЦЭМ!$A$34:$A$777,$A262,СВЦЭМ!$B$34:$B$777,S$240)+'СЕТ СН'!$F$15</f>
        <v>0</v>
      </c>
      <c r="T262" s="36">
        <f ca="1">SUMIFS(СВЦЭМ!$G$34:$G$777,СВЦЭМ!$A$34:$A$777,$A262,СВЦЭМ!$B$34:$B$777,T$240)+'СЕТ СН'!$F$15</f>
        <v>0</v>
      </c>
      <c r="U262" s="36">
        <f ca="1">SUMIFS(СВЦЭМ!$G$34:$G$777,СВЦЭМ!$A$34:$A$777,$A262,СВЦЭМ!$B$34:$B$777,U$240)+'СЕТ СН'!$F$15</f>
        <v>0</v>
      </c>
      <c r="V262" s="36">
        <f ca="1">SUMIFS(СВЦЭМ!$G$34:$G$777,СВЦЭМ!$A$34:$A$777,$A262,СВЦЭМ!$B$34:$B$777,V$240)+'СЕТ СН'!$F$15</f>
        <v>0</v>
      </c>
      <c r="W262" s="36">
        <f ca="1">SUMIFS(СВЦЭМ!$G$34:$G$777,СВЦЭМ!$A$34:$A$777,$A262,СВЦЭМ!$B$34:$B$777,W$240)+'СЕТ СН'!$F$15</f>
        <v>0</v>
      </c>
      <c r="X262" s="36">
        <f ca="1">SUMIFS(СВЦЭМ!$G$34:$G$777,СВЦЭМ!$A$34:$A$777,$A262,СВЦЭМ!$B$34:$B$777,X$240)+'СЕТ СН'!$F$15</f>
        <v>0</v>
      </c>
      <c r="Y262" s="36">
        <f ca="1">SUMIFS(СВЦЭМ!$G$34:$G$777,СВЦЭМ!$A$34:$A$777,$A262,СВЦЭМ!$B$34:$B$777,Y$240)+'СЕТ СН'!$F$15</f>
        <v>0</v>
      </c>
    </row>
    <row r="263" spans="1:25" ht="15.75" hidden="1" x14ac:dyDescent="0.2">
      <c r="A263" s="35">
        <f t="shared" si="7"/>
        <v>43519</v>
      </c>
      <c r="B263" s="36">
        <f ca="1">SUMIFS(СВЦЭМ!$G$34:$G$777,СВЦЭМ!$A$34:$A$777,$A263,СВЦЭМ!$B$34:$B$777,B$240)+'СЕТ СН'!$F$15</f>
        <v>0</v>
      </c>
      <c r="C263" s="36">
        <f ca="1">SUMIFS(СВЦЭМ!$G$34:$G$777,СВЦЭМ!$A$34:$A$777,$A263,СВЦЭМ!$B$34:$B$777,C$240)+'СЕТ СН'!$F$15</f>
        <v>0</v>
      </c>
      <c r="D263" s="36">
        <f ca="1">SUMIFS(СВЦЭМ!$G$34:$G$777,СВЦЭМ!$A$34:$A$777,$A263,СВЦЭМ!$B$34:$B$777,D$240)+'СЕТ СН'!$F$15</f>
        <v>0</v>
      </c>
      <c r="E263" s="36">
        <f ca="1">SUMIFS(СВЦЭМ!$G$34:$G$777,СВЦЭМ!$A$34:$A$777,$A263,СВЦЭМ!$B$34:$B$777,E$240)+'СЕТ СН'!$F$15</f>
        <v>0</v>
      </c>
      <c r="F263" s="36">
        <f ca="1">SUMIFS(СВЦЭМ!$G$34:$G$777,СВЦЭМ!$A$34:$A$777,$A263,СВЦЭМ!$B$34:$B$777,F$240)+'СЕТ СН'!$F$15</f>
        <v>0</v>
      </c>
      <c r="G263" s="36">
        <f ca="1">SUMIFS(СВЦЭМ!$G$34:$G$777,СВЦЭМ!$A$34:$A$777,$A263,СВЦЭМ!$B$34:$B$777,G$240)+'СЕТ СН'!$F$15</f>
        <v>0</v>
      </c>
      <c r="H263" s="36">
        <f ca="1">SUMIFS(СВЦЭМ!$G$34:$G$777,СВЦЭМ!$A$34:$A$777,$A263,СВЦЭМ!$B$34:$B$777,H$240)+'СЕТ СН'!$F$15</f>
        <v>0</v>
      </c>
      <c r="I263" s="36">
        <f ca="1">SUMIFS(СВЦЭМ!$G$34:$G$777,СВЦЭМ!$A$34:$A$777,$A263,СВЦЭМ!$B$34:$B$777,I$240)+'СЕТ СН'!$F$15</f>
        <v>0</v>
      </c>
      <c r="J263" s="36">
        <f ca="1">SUMIFS(СВЦЭМ!$G$34:$G$777,СВЦЭМ!$A$34:$A$777,$A263,СВЦЭМ!$B$34:$B$777,J$240)+'СЕТ СН'!$F$15</f>
        <v>0</v>
      </c>
      <c r="K263" s="36">
        <f ca="1">SUMIFS(СВЦЭМ!$G$34:$G$777,СВЦЭМ!$A$34:$A$777,$A263,СВЦЭМ!$B$34:$B$777,K$240)+'СЕТ СН'!$F$15</f>
        <v>0</v>
      </c>
      <c r="L263" s="36">
        <f ca="1">SUMIFS(СВЦЭМ!$G$34:$G$777,СВЦЭМ!$A$34:$A$777,$A263,СВЦЭМ!$B$34:$B$777,L$240)+'СЕТ СН'!$F$15</f>
        <v>0</v>
      </c>
      <c r="M263" s="36">
        <f ca="1">SUMIFS(СВЦЭМ!$G$34:$G$777,СВЦЭМ!$A$34:$A$777,$A263,СВЦЭМ!$B$34:$B$777,M$240)+'СЕТ СН'!$F$15</f>
        <v>0</v>
      </c>
      <c r="N263" s="36">
        <f ca="1">SUMIFS(СВЦЭМ!$G$34:$G$777,СВЦЭМ!$A$34:$A$777,$A263,СВЦЭМ!$B$34:$B$777,N$240)+'СЕТ СН'!$F$15</f>
        <v>0</v>
      </c>
      <c r="O263" s="36">
        <f ca="1">SUMIFS(СВЦЭМ!$G$34:$G$777,СВЦЭМ!$A$34:$A$777,$A263,СВЦЭМ!$B$34:$B$777,O$240)+'СЕТ СН'!$F$15</f>
        <v>0</v>
      </c>
      <c r="P263" s="36">
        <f ca="1">SUMIFS(СВЦЭМ!$G$34:$G$777,СВЦЭМ!$A$34:$A$777,$A263,СВЦЭМ!$B$34:$B$777,P$240)+'СЕТ СН'!$F$15</f>
        <v>0</v>
      </c>
      <c r="Q263" s="36">
        <f ca="1">SUMIFS(СВЦЭМ!$G$34:$G$777,СВЦЭМ!$A$34:$A$777,$A263,СВЦЭМ!$B$34:$B$777,Q$240)+'СЕТ СН'!$F$15</f>
        <v>0</v>
      </c>
      <c r="R263" s="36">
        <f ca="1">SUMIFS(СВЦЭМ!$G$34:$G$777,СВЦЭМ!$A$34:$A$777,$A263,СВЦЭМ!$B$34:$B$777,R$240)+'СЕТ СН'!$F$15</f>
        <v>0</v>
      </c>
      <c r="S263" s="36">
        <f ca="1">SUMIFS(СВЦЭМ!$G$34:$G$777,СВЦЭМ!$A$34:$A$777,$A263,СВЦЭМ!$B$34:$B$777,S$240)+'СЕТ СН'!$F$15</f>
        <v>0</v>
      </c>
      <c r="T263" s="36">
        <f ca="1">SUMIFS(СВЦЭМ!$G$34:$G$777,СВЦЭМ!$A$34:$A$777,$A263,СВЦЭМ!$B$34:$B$777,T$240)+'СЕТ СН'!$F$15</f>
        <v>0</v>
      </c>
      <c r="U263" s="36">
        <f ca="1">SUMIFS(СВЦЭМ!$G$34:$G$777,СВЦЭМ!$A$34:$A$777,$A263,СВЦЭМ!$B$34:$B$777,U$240)+'СЕТ СН'!$F$15</f>
        <v>0</v>
      </c>
      <c r="V263" s="36">
        <f ca="1">SUMIFS(СВЦЭМ!$G$34:$G$777,СВЦЭМ!$A$34:$A$777,$A263,СВЦЭМ!$B$34:$B$777,V$240)+'СЕТ СН'!$F$15</f>
        <v>0</v>
      </c>
      <c r="W263" s="36">
        <f ca="1">SUMIFS(СВЦЭМ!$G$34:$G$777,СВЦЭМ!$A$34:$A$777,$A263,СВЦЭМ!$B$34:$B$777,W$240)+'СЕТ СН'!$F$15</f>
        <v>0</v>
      </c>
      <c r="X263" s="36">
        <f ca="1">SUMIFS(СВЦЭМ!$G$34:$G$777,СВЦЭМ!$A$34:$A$777,$A263,СВЦЭМ!$B$34:$B$777,X$240)+'СЕТ СН'!$F$15</f>
        <v>0</v>
      </c>
      <c r="Y263" s="36">
        <f ca="1">SUMIFS(СВЦЭМ!$G$34:$G$777,СВЦЭМ!$A$34:$A$777,$A263,СВЦЭМ!$B$34:$B$777,Y$240)+'СЕТ СН'!$F$15</f>
        <v>0</v>
      </c>
    </row>
    <row r="264" spans="1:25" ht="15.75" hidden="1" x14ac:dyDescent="0.2">
      <c r="A264" s="35">
        <f t="shared" si="7"/>
        <v>43520</v>
      </c>
      <c r="B264" s="36">
        <f ca="1">SUMIFS(СВЦЭМ!$G$34:$G$777,СВЦЭМ!$A$34:$A$777,$A264,СВЦЭМ!$B$34:$B$777,B$240)+'СЕТ СН'!$F$15</f>
        <v>0</v>
      </c>
      <c r="C264" s="36">
        <f ca="1">SUMIFS(СВЦЭМ!$G$34:$G$777,СВЦЭМ!$A$34:$A$777,$A264,СВЦЭМ!$B$34:$B$777,C$240)+'СЕТ СН'!$F$15</f>
        <v>0</v>
      </c>
      <c r="D264" s="36">
        <f ca="1">SUMIFS(СВЦЭМ!$G$34:$G$777,СВЦЭМ!$A$34:$A$777,$A264,СВЦЭМ!$B$34:$B$777,D$240)+'СЕТ СН'!$F$15</f>
        <v>0</v>
      </c>
      <c r="E264" s="36">
        <f ca="1">SUMIFS(СВЦЭМ!$G$34:$G$777,СВЦЭМ!$A$34:$A$777,$A264,СВЦЭМ!$B$34:$B$777,E$240)+'СЕТ СН'!$F$15</f>
        <v>0</v>
      </c>
      <c r="F264" s="36">
        <f ca="1">SUMIFS(СВЦЭМ!$G$34:$G$777,СВЦЭМ!$A$34:$A$777,$A264,СВЦЭМ!$B$34:$B$777,F$240)+'СЕТ СН'!$F$15</f>
        <v>0</v>
      </c>
      <c r="G264" s="36">
        <f ca="1">SUMIFS(СВЦЭМ!$G$34:$G$777,СВЦЭМ!$A$34:$A$777,$A264,СВЦЭМ!$B$34:$B$777,G$240)+'СЕТ СН'!$F$15</f>
        <v>0</v>
      </c>
      <c r="H264" s="36">
        <f ca="1">SUMIFS(СВЦЭМ!$G$34:$G$777,СВЦЭМ!$A$34:$A$777,$A264,СВЦЭМ!$B$34:$B$777,H$240)+'СЕТ СН'!$F$15</f>
        <v>0</v>
      </c>
      <c r="I264" s="36">
        <f ca="1">SUMIFS(СВЦЭМ!$G$34:$G$777,СВЦЭМ!$A$34:$A$777,$A264,СВЦЭМ!$B$34:$B$777,I$240)+'СЕТ СН'!$F$15</f>
        <v>0</v>
      </c>
      <c r="J264" s="36">
        <f ca="1">SUMIFS(СВЦЭМ!$G$34:$G$777,СВЦЭМ!$A$34:$A$777,$A264,СВЦЭМ!$B$34:$B$777,J$240)+'СЕТ СН'!$F$15</f>
        <v>0</v>
      </c>
      <c r="K264" s="36">
        <f ca="1">SUMIFS(СВЦЭМ!$G$34:$G$777,СВЦЭМ!$A$34:$A$777,$A264,СВЦЭМ!$B$34:$B$777,K$240)+'СЕТ СН'!$F$15</f>
        <v>0</v>
      </c>
      <c r="L264" s="36">
        <f ca="1">SUMIFS(СВЦЭМ!$G$34:$G$777,СВЦЭМ!$A$34:$A$777,$A264,СВЦЭМ!$B$34:$B$777,L$240)+'СЕТ СН'!$F$15</f>
        <v>0</v>
      </c>
      <c r="M264" s="36">
        <f ca="1">SUMIFS(СВЦЭМ!$G$34:$G$777,СВЦЭМ!$A$34:$A$777,$A264,СВЦЭМ!$B$34:$B$777,M$240)+'СЕТ СН'!$F$15</f>
        <v>0</v>
      </c>
      <c r="N264" s="36">
        <f ca="1">SUMIFS(СВЦЭМ!$G$34:$G$777,СВЦЭМ!$A$34:$A$777,$A264,СВЦЭМ!$B$34:$B$777,N$240)+'СЕТ СН'!$F$15</f>
        <v>0</v>
      </c>
      <c r="O264" s="36">
        <f ca="1">SUMIFS(СВЦЭМ!$G$34:$G$777,СВЦЭМ!$A$34:$A$777,$A264,СВЦЭМ!$B$34:$B$777,O$240)+'СЕТ СН'!$F$15</f>
        <v>0</v>
      </c>
      <c r="P264" s="36">
        <f ca="1">SUMIFS(СВЦЭМ!$G$34:$G$777,СВЦЭМ!$A$34:$A$777,$A264,СВЦЭМ!$B$34:$B$777,P$240)+'СЕТ СН'!$F$15</f>
        <v>0</v>
      </c>
      <c r="Q264" s="36">
        <f ca="1">SUMIFS(СВЦЭМ!$G$34:$G$777,СВЦЭМ!$A$34:$A$777,$A264,СВЦЭМ!$B$34:$B$777,Q$240)+'СЕТ СН'!$F$15</f>
        <v>0</v>
      </c>
      <c r="R264" s="36">
        <f ca="1">SUMIFS(СВЦЭМ!$G$34:$G$777,СВЦЭМ!$A$34:$A$777,$A264,СВЦЭМ!$B$34:$B$777,R$240)+'СЕТ СН'!$F$15</f>
        <v>0</v>
      </c>
      <c r="S264" s="36">
        <f ca="1">SUMIFS(СВЦЭМ!$G$34:$G$777,СВЦЭМ!$A$34:$A$777,$A264,СВЦЭМ!$B$34:$B$777,S$240)+'СЕТ СН'!$F$15</f>
        <v>0</v>
      </c>
      <c r="T264" s="36">
        <f ca="1">SUMIFS(СВЦЭМ!$G$34:$G$777,СВЦЭМ!$A$34:$A$777,$A264,СВЦЭМ!$B$34:$B$777,T$240)+'СЕТ СН'!$F$15</f>
        <v>0</v>
      </c>
      <c r="U264" s="36">
        <f ca="1">SUMIFS(СВЦЭМ!$G$34:$G$777,СВЦЭМ!$A$34:$A$777,$A264,СВЦЭМ!$B$34:$B$777,U$240)+'СЕТ СН'!$F$15</f>
        <v>0</v>
      </c>
      <c r="V264" s="36">
        <f ca="1">SUMIFS(СВЦЭМ!$G$34:$G$777,СВЦЭМ!$A$34:$A$777,$A264,СВЦЭМ!$B$34:$B$777,V$240)+'СЕТ СН'!$F$15</f>
        <v>0</v>
      </c>
      <c r="W264" s="36">
        <f ca="1">SUMIFS(СВЦЭМ!$G$34:$G$777,СВЦЭМ!$A$34:$A$777,$A264,СВЦЭМ!$B$34:$B$777,W$240)+'СЕТ СН'!$F$15</f>
        <v>0</v>
      </c>
      <c r="X264" s="36">
        <f ca="1">SUMIFS(СВЦЭМ!$G$34:$G$777,СВЦЭМ!$A$34:$A$777,$A264,СВЦЭМ!$B$34:$B$777,X$240)+'СЕТ СН'!$F$15</f>
        <v>0</v>
      </c>
      <c r="Y264" s="36">
        <f ca="1">SUMIFS(СВЦЭМ!$G$34:$G$777,СВЦЭМ!$A$34:$A$777,$A264,СВЦЭМ!$B$34:$B$777,Y$240)+'СЕТ СН'!$F$15</f>
        <v>0</v>
      </c>
    </row>
    <row r="265" spans="1:25" ht="15.75" hidden="1" x14ac:dyDescent="0.2">
      <c r="A265" s="35">
        <f t="shared" si="7"/>
        <v>43521</v>
      </c>
      <c r="B265" s="36">
        <f ca="1">SUMIFS(СВЦЭМ!$G$34:$G$777,СВЦЭМ!$A$34:$A$777,$A265,СВЦЭМ!$B$34:$B$777,B$240)+'СЕТ СН'!$F$15</f>
        <v>0</v>
      </c>
      <c r="C265" s="36">
        <f ca="1">SUMIFS(СВЦЭМ!$G$34:$G$777,СВЦЭМ!$A$34:$A$777,$A265,СВЦЭМ!$B$34:$B$777,C$240)+'СЕТ СН'!$F$15</f>
        <v>0</v>
      </c>
      <c r="D265" s="36">
        <f ca="1">SUMIFS(СВЦЭМ!$G$34:$G$777,СВЦЭМ!$A$34:$A$777,$A265,СВЦЭМ!$B$34:$B$777,D$240)+'СЕТ СН'!$F$15</f>
        <v>0</v>
      </c>
      <c r="E265" s="36">
        <f ca="1">SUMIFS(СВЦЭМ!$G$34:$G$777,СВЦЭМ!$A$34:$A$777,$A265,СВЦЭМ!$B$34:$B$777,E$240)+'СЕТ СН'!$F$15</f>
        <v>0</v>
      </c>
      <c r="F265" s="36">
        <f ca="1">SUMIFS(СВЦЭМ!$G$34:$G$777,СВЦЭМ!$A$34:$A$777,$A265,СВЦЭМ!$B$34:$B$777,F$240)+'СЕТ СН'!$F$15</f>
        <v>0</v>
      </c>
      <c r="G265" s="36">
        <f ca="1">SUMIFS(СВЦЭМ!$G$34:$G$777,СВЦЭМ!$A$34:$A$777,$A265,СВЦЭМ!$B$34:$B$777,G$240)+'СЕТ СН'!$F$15</f>
        <v>0</v>
      </c>
      <c r="H265" s="36">
        <f ca="1">SUMIFS(СВЦЭМ!$G$34:$G$777,СВЦЭМ!$A$34:$A$777,$A265,СВЦЭМ!$B$34:$B$777,H$240)+'СЕТ СН'!$F$15</f>
        <v>0</v>
      </c>
      <c r="I265" s="36">
        <f ca="1">SUMIFS(СВЦЭМ!$G$34:$G$777,СВЦЭМ!$A$34:$A$777,$A265,СВЦЭМ!$B$34:$B$777,I$240)+'СЕТ СН'!$F$15</f>
        <v>0</v>
      </c>
      <c r="J265" s="36">
        <f ca="1">SUMIFS(СВЦЭМ!$G$34:$G$777,СВЦЭМ!$A$34:$A$777,$A265,СВЦЭМ!$B$34:$B$777,J$240)+'СЕТ СН'!$F$15</f>
        <v>0</v>
      </c>
      <c r="K265" s="36">
        <f ca="1">SUMIFS(СВЦЭМ!$G$34:$G$777,СВЦЭМ!$A$34:$A$777,$A265,СВЦЭМ!$B$34:$B$777,K$240)+'СЕТ СН'!$F$15</f>
        <v>0</v>
      </c>
      <c r="L265" s="36">
        <f ca="1">SUMIFS(СВЦЭМ!$G$34:$G$777,СВЦЭМ!$A$34:$A$777,$A265,СВЦЭМ!$B$34:$B$777,L$240)+'СЕТ СН'!$F$15</f>
        <v>0</v>
      </c>
      <c r="M265" s="36">
        <f ca="1">SUMIFS(СВЦЭМ!$G$34:$G$777,СВЦЭМ!$A$34:$A$777,$A265,СВЦЭМ!$B$34:$B$777,M$240)+'СЕТ СН'!$F$15</f>
        <v>0</v>
      </c>
      <c r="N265" s="36">
        <f ca="1">SUMIFS(СВЦЭМ!$G$34:$G$777,СВЦЭМ!$A$34:$A$777,$A265,СВЦЭМ!$B$34:$B$777,N$240)+'СЕТ СН'!$F$15</f>
        <v>0</v>
      </c>
      <c r="O265" s="36">
        <f ca="1">SUMIFS(СВЦЭМ!$G$34:$G$777,СВЦЭМ!$A$34:$A$777,$A265,СВЦЭМ!$B$34:$B$777,O$240)+'СЕТ СН'!$F$15</f>
        <v>0</v>
      </c>
      <c r="P265" s="36">
        <f ca="1">SUMIFS(СВЦЭМ!$G$34:$G$777,СВЦЭМ!$A$34:$A$777,$A265,СВЦЭМ!$B$34:$B$777,P$240)+'СЕТ СН'!$F$15</f>
        <v>0</v>
      </c>
      <c r="Q265" s="36">
        <f ca="1">SUMIFS(СВЦЭМ!$G$34:$G$777,СВЦЭМ!$A$34:$A$777,$A265,СВЦЭМ!$B$34:$B$777,Q$240)+'СЕТ СН'!$F$15</f>
        <v>0</v>
      </c>
      <c r="R265" s="36">
        <f ca="1">SUMIFS(СВЦЭМ!$G$34:$G$777,СВЦЭМ!$A$34:$A$777,$A265,СВЦЭМ!$B$34:$B$777,R$240)+'СЕТ СН'!$F$15</f>
        <v>0</v>
      </c>
      <c r="S265" s="36">
        <f ca="1">SUMIFS(СВЦЭМ!$G$34:$G$777,СВЦЭМ!$A$34:$A$777,$A265,СВЦЭМ!$B$34:$B$777,S$240)+'СЕТ СН'!$F$15</f>
        <v>0</v>
      </c>
      <c r="T265" s="36">
        <f ca="1">SUMIFS(СВЦЭМ!$G$34:$G$777,СВЦЭМ!$A$34:$A$777,$A265,СВЦЭМ!$B$34:$B$777,T$240)+'СЕТ СН'!$F$15</f>
        <v>0</v>
      </c>
      <c r="U265" s="36">
        <f ca="1">SUMIFS(СВЦЭМ!$G$34:$G$777,СВЦЭМ!$A$34:$A$777,$A265,СВЦЭМ!$B$34:$B$777,U$240)+'СЕТ СН'!$F$15</f>
        <v>0</v>
      </c>
      <c r="V265" s="36">
        <f ca="1">SUMIFS(СВЦЭМ!$G$34:$G$777,СВЦЭМ!$A$34:$A$777,$A265,СВЦЭМ!$B$34:$B$777,V$240)+'СЕТ СН'!$F$15</f>
        <v>0</v>
      </c>
      <c r="W265" s="36">
        <f ca="1">SUMIFS(СВЦЭМ!$G$34:$G$777,СВЦЭМ!$A$34:$A$777,$A265,СВЦЭМ!$B$34:$B$777,W$240)+'СЕТ СН'!$F$15</f>
        <v>0</v>
      </c>
      <c r="X265" s="36">
        <f ca="1">SUMIFS(СВЦЭМ!$G$34:$G$777,СВЦЭМ!$A$34:$A$777,$A265,СВЦЭМ!$B$34:$B$777,X$240)+'СЕТ СН'!$F$15</f>
        <v>0</v>
      </c>
      <c r="Y265" s="36">
        <f ca="1">SUMIFS(СВЦЭМ!$G$34:$G$777,СВЦЭМ!$A$34:$A$777,$A265,СВЦЭМ!$B$34:$B$777,Y$240)+'СЕТ СН'!$F$15</f>
        <v>0</v>
      </c>
    </row>
    <row r="266" spans="1:25" ht="15.75" hidden="1" x14ac:dyDescent="0.2">
      <c r="A266" s="35">
        <f t="shared" si="7"/>
        <v>43522</v>
      </c>
      <c r="B266" s="36">
        <f ca="1">SUMIFS(СВЦЭМ!$G$34:$G$777,СВЦЭМ!$A$34:$A$777,$A266,СВЦЭМ!$B$34:$B$777,B$240)+'СЕТ СН'!$F$15</f>
        <v>0</v>
      </c>
      <c r="C266" s="36">
        <f ca="1">SUMIFS(СВЦЭМ!$G$34:$G$777,СВЦЭМ!$A$34:$A$777,$A266,СВЦЭМ!$B$34:$B$777,C$240)+'СЕТ СН'!$F$15</f>
        <v>0</v>
      </c>
      <c r="D266" s="36">
        <f ca="1">SUMIFS(СВЦЭМ!$G$34:$G$777,СВЦЭМ!$A$34:$A$777,$A266,СВЦЭМ!$B$34:$B$777,D$240)+'СЕТ СН'!$F$15</f>
        <v>0</v>
      </c>
      <c r="E266" s="36">
        <f ca="1">SUMIFS(СВЦЭМ!$G$34:$G$777,СВЦЭМ!$A$34:$A$777,$A266,СВЦЭМ!$B$34:$B$777,E$240)+'СЕТ СН'!$F$15</f>
        <v>0</v>
      </c>
      <c r="F266" s="36">
        <f ca="1">SUMIFS(СВЦЭМ!$G$34:$G$777,СВЦЭМ!$A$34:$A$777,$A266,СВЦЭМ!$B$34:$B$777,F$240)+'СЕТ СН'!$F$15</f>
        <v>0</v>
      </c>
      <c r="G266" s="36">
        <f ca="1">SUMIFS(СВЦЭМ!$G$34:$G$777,СВЦЭМ!$A$34:$A$777,$A266,СВЦЭМ!$B$34:$B$777,G$240)+'СЕТ СН'!$F$15</f>
        <v>0</v>
      </c>
      <c r="H266" s="36">
        <f ca="1">SUMIFS(СВЦЭМ!$G$34:$G$777,СВЦЭМ!$A$34:$A$777,$A266,СВЦЭМ!$B$34:$B$777,H$240)+'СЕТ СН'!$F$15</f>
        <v>0</v>
      </c>
      <c r="I266" s="36">
        <f ca="1">SUMIFS(СВЦЭМ!$G$34:$G$777,СВЦЭМ!$A$34:$A$777,$A266,СВЦЭМ!$B$34:$B$777,I$240)+'СЕТ СН'!$F$15</f>
        <v>0</v>
      </c>
      <c r="J266" s="36">
        <f ca="1">SUMIFS(СВЦЭМ!$G$34:$G$777,СВЦЭМ!$A$34:$A$777,$A266,СВЦЭМ!$B$34:$B$777,J$240)+'СЕТ СН'!$F$15</f>
        <v>0</v>
      </c>
      <c r="K266" s="36">
        <f ca="1">SUMIFS(СВЦЭМ!$G$34:$G$777,СВЦЭМ!$A$34:$A$777,$A266,СВЦЭМ!$B$34:$B$777,K$240)+'СЕТ СН'!$F$15</f>
        <v>0</v>
      </c>
      <c r="L266" s="36">
        <f ca="1">SUMIFS(СВЦЭМ!$G$34:$G$777,СВЦЭМ!$A$34:$A$777,$A266,СВЦЭМ!$B$34:$B$777,L$240)+'СЕТ СН'!$F$15</f>
        <v>0</v>
      </c>
      <c r="M266" s="36">
        <f ca="1">SUMIFS(СВЦЭМ!$G$34:$G$777,СВЦЭМ!$A$34:$A$777,$A266,СВЦЭМ!$B$34:$B$777,M$240)+'СЕТ СН'!$F$15</f>
        <v>0</v>
      </c>
      <c r="N266" s="36">
        <f ca="1">SUMIFS(СВЦЭМ!$G$34:$G$777,СВЦЭМ!$A$34:$A$777,$A266,СВЦЭМ!$B$34:$B$777,N$240)+'СЕТ СН'!$F$15</f>
        <v>0</v>
      </c>
      <c r="O266" s="36">
        <f ca="1">SUMIFS(СВЦЭМ!$G$34:$G$777,СВЦЭМ!$A$34:$A$777,$A266,СВЦЭМ!$B$34:$B$777,O$240)+'СЕТ СН'!$F$15</f>
        <v>0</v>
      </c>
      <c r="P266" s="36">
        <f ca="1">SUMIFS(СВЦЭМ!$G$34:$G$777,СВЦЭМ!$A$34:$A$777,$A266,СВЦЭМ!$B$34:$B$777,P$240)+'СЕТ СН'!$F$15</f>
        <v>0</v>
      </c>
      <c r="Q266" s="36">
        <f ca="1">SUMIFS(СВЦЭМ!$G$34:$G$777,СВЦЭМ!$A$34:$A$777,$A266,СВЦЭМ!$B$34:$B$777,Q$240)+'СЕТ СН'!$F$15</f>
        <v>0</v>
      </c>
      <c r="R266" s="36">
        <f ca="1">SUMIFS(СВЦЭМ!$G$34:$G$777,СВЦЭМ!$A$34:$A$777,$A266,СВЦЭМ!$B$34:$B$777,R$240)+'СЕТ СН'!$F$15</f>
        <v>0</v>
      </c>
      <c r="S266" s="36">
        <f ca="1">SUMIFS(СВЦЭМ!$G$34:$G$777,СВЦЭМ!$A$34:$A$777,$A266,СВЦЭМ!$B$34:$B$777,S$240)+'СЕТ СН'!$F$15</f>
        <v>0</v>
      </c>
      <c r="T266" s="36">
        <f ca="1">SUMIFS(СВЦЭМ!$G$34:$G$777,СВЦЭМ!$A$34:$A$777,$A266,СВЦЭМ!$B$34:$B$777,T$240)+'СЕТ СН'!$F$15</f>
        <v>0</v>
      </c>
      <c r="U266" s="36">
        <f ca="1">SUMIFS(СВЦЭМ!$G$34:$G$777,СВЦЭМ!$A$34:$A$777,$A266,СВЦЭМ!$B$34:$B$777,U$240)+'СЕТ СН'!$F$15</f>
        <v>0</v>
      </c>
      <c r="V266" s="36">
        <f ca="1">SUMIFS(СВЦЭМ!$G$34:$G$777,СВЦЭМ!$A$34:$A$777,$A266,СВЦЭМ!$B$34:$B$777,V$240)+'СЕТ СН'!$F$15</f>
        <v>0</v>
      </c>
      <c r="W266" s="36">
        <f ca="1">SUMIFS(СВЦЭМ!$G$34:$G$777,СВЦЭМ!$A$34:$A$777,$A266,СВЦЭМ!$B$34:$B$777,W$240)+'СЕТ СН'!$F$15</f>
        <v>0</v>
      </c>
      <c r="X266" s="36">
        <f ca="1">SUMIFS(СВЦЭМ!$G$34:$G$777,СВЦЭМ!$A$34:$A$777,$A266,СВЦЭМ!$B$34:$B$777,X$240)+'СЕТ СН'!$F$15</f>
        <v>0</v>
      </c>
      <c r="Y266" s="36">
        <f ca="1">SUMIFS(СВЦЭМ!$G$34:$G$777,СВЦЭМ!$A$34:$A$777,$A266,СВЦЭМ!$B$34:$B$777,Y$240)+'СЕТ СН'!$F$15</f>
        <v>0</v>
      </c>
    </row>
    <row r="267" spans="1:25" ht="15.75" hidden="1" x14ac:dyDescent="0.2">
      <c r="A267" s="35">
        <f t="shared" si="7"/>
        <v>43523</v>
      </c>
      <c r="B267" s="36">
        <f ca="1">SUMIFS(СВЦЭМ!$G$34:$G$777,СВЦЭМ!$A$34:$A$777,$A267,СВЦЭМ!$B$34:$B$777,B$240)+'СЕТ СН'!$F$15</f>
        <v>0</v>
      </c>
      <c r="C267" s="36">
        <f ca="1">SUMIFS(СВЦЭМ!$G$34:$G$777,СВЦЭМ!$A$34:$A$777,$A267,СВЦЭМ!$B$34:$B$777,C$240)+'СЕТ СН'!$F$15</f>
        <v>0</v>
      </c>
      <c r="D267" s="36">
        <f ca="1">SUMIFS(СВЦЭМ!$G$34:$G$777,СВЦЭМ!$A$34:$A$777,$A267,СВЦЭМ!$B$34:$B$777,D$240)+'СЕТ СН'!$F$15</f>
        <v>0</v>
      </c>
      <c r="E267" s="36">
        <f ca="1">SUMIFS(СВЦЭМ!$G$34:$G$777,СВЦЭМ!$A$34:$A$777,$A267,СВЦЭМ!$B$34:$B$777,E$240)+'СЕТ СН'!$F$15</f>
        <v>0</v>
      </c>
      <c r="F267" s="36">
        <f ca="1">SUMIFS(СВЦЭМ!$G$34:$G$777,СВЦЭМ!$A$34:$A$777,$A267,СВЦЭМ!$B$34:$B$777,F$240)+'СЕТ СН'!$F$15</f>
        <v>0</v>
      </c>
      <c r="G267" s="36">
        <f ca="1">SUMIFS(СВЦЭМ!$G$34:$G$777,СВЦЭМ!$A$34:$A$777,$A267,СВЦЭМ!$B$34:$B$777,G$240)+'СЕТ СН'!$F$15</f>
        <v>0</v>
      </c>
      <c r="H267" s="36">
        <f ca="1">SUMIFS(СВЦЭМ!$G$34:$G$777,СВЦЭМ!$A$34:$A$777,$A267,СВЦЭМ!$B$34:$B$777,H$240)+'СЕТ СН'!$F$15</f>
        <v>0</v>
      </c>
      <c r="I267" s="36">
        <f ca="1">SUMIFS(СВЦЭМ!$G$34:$G$777,СВЦЭМ!$A$34:$A$777,$A267,СВЦЭМ!$B$34:$B$777,I$240)+'СЕТ СН'!$F$15</f>
        <v>0</v>
      </c>
      <c r="J267" s="36">
        <f ca="1">SUMIFS(СВЦЭМ!$G$34:$G$777,СВЦЭМ!$A$34:$A$777,$A267,СВЦЭМ!$B$34:$B$777,J$240)+'СЕТ СН'!$F$15</f>
        <v>0</v>
      </c>
      <c r="K267" s="36">
        <f ca="1">SUMIFS(СВЦЭМ!$G$34:$G$777,СВЦЭМ!$A$34:$A$777,$A267,СВЦЭМ!$B$34:$B$777,K$240)+'СЕТ СН'!$F$15</f>
        <v>0</v>
      </c>
      <c r="L267" s="36">
        <f ca="1">SUMIFS(СВЦЭМ!$G$34:$G$777,СВЦЭМ!$A$34:$A$777,$A267,СВЦЭМ!$B$34:$B$777,L$240)+'СЕТ СН'!$F$15</f>
        <v>0</v>
      </c>
      <c r="M267" s="36">
        <f ca="1">SUMIFS(СВЦЭМ!$G$34:$G$777,СВЦЭМ!$A$34:$A$777,$A267,СВЦЭМ!$B$34:$B$777,M$240)+'СЕТ СН'!$F$15</f>
        <v>0</v>
      </c>
      <c r="N267" s="36">
        <f ca="1">SUMIFS(СВЦЭМ!$G$34:$G$777,СВЦЭМ!$A$34:$A$777,$A267,СВЦЭМ!$B$34:$B$777,N$240)+'СЕТ СН'!$F$15</f>
        <v>0</v>
      </c>
      <c r="O267" s="36">
        <f ca="1">SUMIFS(СВЦЭМ!$G$34:$G$777,СВЦЭМ!$A$34:$A$777,$A267,СВЦЭМ!$B$34:$B$777,O$240)+'СЕТ СН'!$F$15</f>
        <v>0</v>
      </c>
      <c r="P267" s="36">
        <f ca="1">SUMIFS(СВЦЭМ!$G$34:$G$777,СВЦЭМ!$A$34:$A$777,$A267,СВЦЭМ!$B$34:$B$777,P$240)+'СЕТ СН'!$F$15</f>
        <v>0</v>
      </c>
      <c r="Q267" s="36">
        <f ca="1">SUMIFS(СВЦЭМ!$G$34:$G$777,СВЦЭМ!$A$34:$A$777,$A267,СВЦЭМ!$B$34:$B$777,Q$240)+'СЕТ СН'!$F$15</f>
        <v>0</v>
      </c>
      <c r="R267" s="36">
        <f ca="1">SUMIFS(СВЦЭМ!$G$34:$G$777,СВЦЭМ!$A$34:$A$777,$A267,СВЦЭМ!$B$34:$B$777,R$240)+'СЕТ СН'!$F$15</f>
        <v>0</v>
      </c>
      <c r="S267" s="36">
        <f ca="1">SUMIFS(СВЦЭМ!$G$34:$G$777,СВЦЭМ!$A$34:$A$777,$A267,СВЦЭМ!$B$34:$B$777,S$240)+'СЕТ СН'!$F$15</f>
        <v>0</v>
      </c>
      <c r="T267" s="36">
        <f ca="1">SUMIFS(СВЦЭМ!$G$34:$G$777,СВЦЭМ!$A$34:$A$777,$A267,СВЦЭМ!$B$34:$B$777,T$240)+'СЕТ СН'!$F$15</f>
        <v>0</v>
      </c>
      <c r="U267" s="36">
        <f ca="1">SUMIFS(СВЦЭМ!$G$34:$G$777,СВЦЭМ!$A$34:$A$777,$A267,СВЦЭМ!$B$34:$B$777,U$240)+'СЕТ СН'!$F$15</f>
        <v>0</v>
      </c>
      <c r="V267" s="36">
        <f ca="1">SUMIFS(СВЦЭМ!$G$34:$G$777,СВЦЭМ!$A$34:$A$777,$A267,СВЦЭМ!$B$34:$B$777,V$240)+'СЕТ СН'!$F$15</f>
        <v>0</v>
      </c>
      <c r="W267" s="36">
        <f ca="1">SUMIFS(СВЦЭМ!$G$34:$G$777,СВЦЭМ!$A$34:$A$777,$A267,СВЦЭМ!$B$34:$B$777,W$240)+'СЕТ СН'!$F$15</f>
        <v>0</v>
      </c>
      <c r="X267" s="36">
        <f ca="1">SUMIFS(СВЦЭМ!$G$34:$G$777,СВЦЭМ!$A$34:$A$777,$A267,СВЦЭМ!$B$34:$B$777,X$240)+'СЕТ СН'!$F$15</f>
        <v>0</v>
      </c>
      <c r="Y267" s="36">
        <f ca="1">SUMIFS(СВЦЭМ!$G$34:$G$777,СВЦЭМ!$A$34:$A$777,$A267,СВЦЭМ!$B$34:$B$777,Y$240)+'СЕТ СН'!$F$15</f>
        <v>0</v>
      </c>
    </row>
    <row r="268" spans="1:25" ht="15.75" hidden="1" x14ac:dyDescent="0.2">
      <c r="A268" s="35">
        <f t="shared" si="7"/>
        <v>43524</v>
      </c>
      <c r="B268" s="36">
        <f ca="1">SUMIFS(СВЦЭМ!$G$34:$G$777,СВЦЭМ!$A$34:$A$777,$A268,СВЦЭМ!$B$34:$B$777,B$240)+'СЕТ СН'!$F$15</f>
        <v>0</v>
      </c>
      <c r="C268" s="36">
        <f ca="1">SUMIFS(СВЦЭМ!$G$34:$G$777,СВЦЭМ!$A$34:$A$777,$A268,СВЦЭМ!$B$34:$B$777,C$240)+'СЕТ СН'!$F$15</f>
        <v>0</v>
      </c>
      <c r="D268" s="36">
        <f ca="1">SUMIFS(СВЦЭМ!$G$34:$G$777,СВЦЭМ!$A$34:$A$777,$A268,СВЦЭМ!$B$34:$B$777,D$240)+'СЕТ СН'!$F$15</f>
        <v>0</v>
      </c>
      <c r="E268" s="36">
        <f ca="1">SUMIFS(СВЦЭМ!$G$34:$G$777,СВЦЭМ!$A$34:$A$777,$A268,СВЦЭМ!$B$34:$B$777,E$240)+'СЕТ СН'!$F$15</f>
        <v>0</v>
      </c>
      <c r="F268" s="36">
        <f ca="1">SUMIFS(СВЦЭМ!$G$34:$G$777,СВЦЭМ!$A$34:$A$777,$A268,СВЦЭМ!$B$34:$B$777,F$240)+'СЕТ СН'!$F$15</f>
        <v>0</v>
      </c>
      <c r="G268" s="36">
        <f ca="1">SUMIFS(СВЦЭМ!$G$34:$G$777,СВЦЭМ!$A$34:$A$777,$A268,СВЦЭМ!$B$34:$B$777,G$240)+'СЕТ СН'!$F$15</f>
        <v>0</v>
      </c>
      <c r="H268" s="36">
        <f ca="1">SUMIFS(СВЦЭМ!$G$34:$G$777,СВЦЭМ!$A$34:$A$777,$A268,СВЦЭМ!$B$34:$B$777,H$240)+'СЕТ СН'!$F$15</f>
        <v>0</v>
      </c>
      <c r="I268" s="36">
        <f ca="1">SUMIFS(СВЦЭМ!$G$34:$G$777,СВЦЭМ!$A$34:$A$777,$A268,СВЦЭМ!$B$34:$B$777,I$240)+'СЕТ СН'!$F$15</f>
        <v>0</v>
      </c>
      <c r="J268" s="36">
        <f ca="1">SUMIFS(СВЦЭМ!$G$34:$G$777,СВЦЭМ!$A$34:$A$777,$A268,СВЦЭМ!$B$34:$B$777,J$240)+'СЕТ СН'!$F$15</f>
        <v>0</v>
      </c>
      <c r="K268" s="36">
        <f ca="1">SUMIFS(СВЦЭМ!$G$34:$G$777,СВЦЭМ!$A$34:$A$777,$A268,СВЦЭМ!$B$34:$B$777,K$240)+'СЕТ СН'!$F$15</f>
        <v>0</v>
      </c>
      <c r="L268" s="36">
        <f ca="1">SUMIFS(СВЦЭМ!$G$34:$G$777,СВЦЭМ!$A$34:$A$777,$A268,СВЦЭМ!$B$34:$B$777,L$240)+'СЕТ СН'!$F$15</f>
        <v>0</v>
      </c>
      <c r="M268" s="36">
        <f ca="1">SUMIFS(СВЦЭМ!$G$34:$G$777,СВЦЭМ!$A$34:$A$777,$A268,СВЦЭМ!$B$34:$B$777,M$240)+'СЕТ СН'!$F$15</f>
        <v>0</v>
      </c>
      <c r="N268" s="36">
        <f ca="1">SUMIFS(СВЦЭМ!$G$34:$G$777,СВЦЭМ!$A$34:$A$777,$A268,СВЦЭМ!$B$34:$B$777,N$240)+'СЕТ СН'!$F$15</f>
        <v>0</v>
      </c>
      <c r="O268" s="36">
        <f ca="1">SUMIFS(СВЦЭМ!$G$34:$G$777,СВЦЭМ!$A$34:$A$777,$A268,СВЦЭМ!$B$34:$B$777,O$240)+'СЕТ СН'!$F$15</f>
        <v>0</v>
      </c>
      <c r="P268" s="36">
        <f ca="1">SUMIFS(СВЦЭМ!$G$34:$G$777,СВЦЭМ!$A$34:$A$777,$A268,СВЦЭМ!$B$34:$B$777,P$240)+'СЕТ СН'!$F$15</f>
        <v>0</v>
      </c>
      <c r="Q268" s="36">
        <f ca="1">SUMIFS(СВЦЭМ!$G$34:$G$777,СВЦЭМ!$A$34:$A$777,$A268,СВЦЭМ!$B$34:$B$777,Q$240)+'СЕТ СН'!$F$15</f>
        <v>0</v>
      </c>
      <c r="R268" s="36">
        <f ca="1">SUMIFS(СВЦЭМ!$G$34:$G$777,СВЦЭМ!$A$34:$A$777,$A268,СВЦЭМ!$B$34:$B$777,R$240)+'СЕТ СН'!$F$15</f>
        <v>0</v>
      </c>
      <c r="S268" s="36">
        <f ca="1">SUMIFS(СВЦЭМ!$G$34:$G$777,СВЦЭМ!$A$34:$A$777,$A268,СВЦЭМ!$B$34:$B$777,S$240)+'СЕТ СН'!$F$15</f>
        <v>0</v>
      </c>
      <c r="T268" s="36">
        <f ca="1">SUMIFS(СВЦЭМ!$G$34:$G$777,СВЦЭМ!$A$34:$A$777,$A268,СВЦЭМ!$B$34:$B$777,T$240)+'СЕТ СН'!$F$15</f>
        <v>0</v>
      </c>
      <c r="U268" s="36">
        <f ca="1">SUMIFS(СВЦЭМ!$G$34:$G$777,СВЦЭМ!$A$34:$A$777,$A268,СВЦЭМ!$B$34:$B$777,U$240)+'СЕТ СН'!$F$15</f>
        <v>0</v>
      </c>
      <c r="V268" s="36">
        <f ca="1">SUMIFS(СВЦЭМ!$G$34:$G$777,СВЦЭМ!$A$34:$A$777,$A268,СВЦЭМ!$B$34:$B$777,V$240)+'СЕТ СН'!$F$15</f>
        <v>0</v>
      </c>
      <c r="W268" s="36">
        <f ca="1">SUMIFS(СВЦЭМ!$G$34:$G$777,СВЦЭМ!$A$34:$A$777,$A268,СВЦЭМ!$B$34:$B$777,W$240)+'СЕТ СН'!$F$15</f>
        <v>0</v>
      </c>
      <c r="X268" s="36">
        <f ca="1">SUMIFS(СВЦЭМ!$G$34:$G$777,СВЦЭМ!$A$34:$A$777,$A268,СВЦЭМ!$B$34:$B$777,X$240)+'СЕТ СН'!$F$15</f>
        <v>0</v>
      </c>
      <c r="Y268" s="36">
        <f ca="1">SUMIFS(СВЦЭМ!$G$34:$G$777,СВЦЭМ!$A$34:$A$777,$A268,СВЦЭМ!$B$34:$B$777,Y$240)+'СЕТ СН'!$F$15</f>
        <v>0</v>
      </c>
    </row>
    <row r="269" spans="1:25" ht="15.75" hidden="1" x14ac:dyDescent="0.2">
      <c r="A269" s="35">
        <f t="shared" si="7"/>
        <v>43525</v>
      </c>
      <c r="B269" s="36">
        <f ca="1">SUMIFS(СВЦЭМ!$G$34:$G$777,СВЦЭМ!$A$34:$A$777,$A269,СВЦЭМ!$B$34:$B$777,B$240)+'СЕТ СН'!$F$15</f>
        <v>0</v>
      </c>
      <c r="C269" s="36">
        <f ca="1">SUMIFS(СВЦЭМ!$G$34:$G$777,СВЦЭМ!$A$34:$A$777,$A269,СВЦЭМ!$B$34:$B$777,C$240)+'СЕТ СН'!$F$15</f>
        <v>0</v>
      </c>
      <c r="D269" s="36">
        <f ca="1">SUMIFS(СВЦЭМ!$G$34:$G$777,СВЦЭМ!$A$34:$A$777,$A269,СВЦЭМ!$B$34:$B$777,D$240)+'СЕТ СН'!$F$15</f>
        <v>0</v>
      </c>
      <c r="E269" s="36">
        <f ca="1">SUMIFS(СВЦЭМ!$G$34:$G$777,СВЦЭМ!$A$34:$A$777,$A269,СВЦЭМ!$B$34:$B$777,E$240)+'СЕТ СН'!$F$15</f>
        <v>0</v>
      </c>
      <c r="F269" s="36">
        <f ca="1">SUMIFS(СВЦЭМ!$G$34:$G$777,СВЦЭМ!$A$34:$A$777,$A269,СВЦЭМ!$B$34:$B$777,F$240)+'СЕТ СН'!$F$15</f>
        <v>0</v>
      </c>
      <c r="G269" s="36">
        <f ca="1">SUMIFS(СВЦЭМ!$G$34:$G$777,СВЦЭМ!$A$34:$A$777,$A269,СВЦЭМ!$B$34:$B$777,G$240)+'СЕТ СН'!$F$15</f>
        <v>0</v>
      </c>
      <c r="H269" s="36">
        <f ca="1">SUMIFS(СВЦЭМ!$G$34:$G$777,СВЦЭМ!$A$34:$A$777,$A269,СВЦЭМ!$B$34:$B$777,H$240)+'СЕТ СН'!$F$15</f>
        <v>0</v>
      </c>
      <c r="I269" s="36">
        <f ca="1">SUMIFS(СВЦЭМ!$G$34:$G$777,СВЦЭМ!$A$34:$A$777,$A269,СВЦЭМ!$B$34:$B$777,I$240)+'СЕТ СН'!$F$15</f>
        <v>0</v>
      </c>
      <c r="J269" s="36">
        <f ca="1">SUMIFS(СВЦЭМ!$G$34:$G$777,СВЦЭМ!$A$34:$A$777,$A269,СВЦЭМ!$B$34:$B$777,J$240)+'СЕТ СН'!$F$15</f>
        <v>0</v>
      </c>
      <c r="K269" s="36">
        <f ca="1">SUMIFS(СВЦЭМ!$G$34:$G$777,СВЦЭМ!$A$34:$A$777,$A269,СВЦЭМ!$B$34:$B$777,K$240)+'СЕТ СН'!$F$15</f>
        <v>0</v>
      </c>
      <c r="L269" s="36">
        <f ca="1">SUMIFS(СВЦЭМ!$G$34:$G$777,СВЦЭМ!$A$34:$A$777,$A269,СВЦЭМ!$B$34:$B$777,L$240)+'СЕТ СН'!$F$15</f>
        <v>0</v>
      </c>
      <c r="M269" s="36">
        <f ca="1">SUMIFS(СВЦЭМ!$G$34:$G$777,СВЦЭМ!$A$34:$A$777,$A269,СВЦЭМ!$B$34:$B$777,M$240)+'СЕТ СН'!$F$15</f>
        <v>0</v>
      </c>
      <c r="N269" s="36">
        <f ca="1">SUMIFS(СВЦЭМ!$G$34:$G$777,СВЦЭМ!$A$34:$A$777,$A269,СВЦЭМ!$B$34:$B$777,N$240)+'СЕТ СН'!$F$15</f>
        <v>0</v>
      </c>
      <c r="O269" s="36">
        <f ca="1">SUMIFS(СВЦЭМ!$G$34:$G$777,СВЦЭМ!$A$34:$A$777,$A269,СВЦЭМ!$B$34:$B$777,O$240)+'СЕТ СН'!$F$15</f>
        <v>0</v>
      </c>
      <c r="P269" s="36">
        <f ca="1">SUMIFS(СВЦЭМ!$G$34:$G$777,СВЦЭМ!$A$34:$A$777,$A269,СВЦЭМ!$B$34:$B$777,P$240)+'СЕТ СН'!$F$15</f>
        <v>0</v>
      </c>
      <c r="Q269" s="36">
        <f ca="1">SUMIFS(СВЦЭМ!$G$34:$G$777,СВЦЭМ!$A$34:$A$777,$A269,СВЦЭМ!$B$34:$B$777,Q$240)+'СЕТ СН'!$F$15</f>
        <v>0</v>
      </c>
      <c r="R269" s="36">
        <f ca="1">SUMIFS(СВЦЭМ!$G$34:$G$777,СВЦЭМ!$A$34:$A$777,$A269,СВЦЭМ!$B$34:$B$777,R$240)+'СЕТ СН'!$F$15</f>
        <v>0</v>
      </c>
      <c r="S269" s="36">
        <f ca="1">SUMIFS(СВЦЭМ!$G$34:$G$777,СВЦЭМ!$A$34:$A$777,$A269,СВЦЭМ!$B$34:$B$777,S$240)+'СЕТ СН'!$F$15</f>
        <v>0</v>
      </c>
      <c r="T269" s="36">
        <f ca="1">SUMIFS(СВЦЭМ!$G$34:$G$777,СВЦЭМ!$A$34:$A$777,$A269,СВЦЭМ!$B$34:$B$777,T$240)+'СЕТ СН'!$F$15</f>
        <v>0</v>
      </c>
      <c r="U269" s="36">
        <f ca="1">SUMIFS(СВЦЭМ!$G$34:$G$777,СВЦЭМ!$A$34:$A$777,$A269,СВЦЭМ!$B$34:$B$777,U$240)+'СЕТ СН'!$F$15</f>
        <v>0</v>
      </c>
      <c r="V269" s="36">
        <f ca="1">SUMIFS(СВЦЭМ!$G$34:$G$777,СВЦЭМ!$A$34:$A$777,$A269,СВЦЭМ!$B$34:$B$777,V$240)+'СЕТ СН'!$F$15</f>
        <v>0</v>
      </c>
      <c r="W269" s="36">
        <f ca="1">SUMIFS(СВЦЭМ!$G$34:$G$777,СВЦЭМ!$A$34:$A$777,$A269,СВЦЭМ!$B$34:$B$777,W$240)+'СЕТ СН'!$F$15</f>
        <v>0</v>
      </c>
      <c r="X269" s="36">
        <f ca="1">SUMIFS(СВЦЭМ!$G$34:$G$777,СВЦЭМ!$A$34:$A$777,$A269,СВЦЭМ!$B$34:$B$777,X$240)+'СЕТ СН'!$F$15</f>
        <v>0</v>
      </c>
      <c r="Y269" s="36">
        <f ca="1">SUMIFS(СВЦЭМ!$G$34:$G$777,СВЦЭМ!$A$34:$A$777,$A269,СВЦЭМ!$B$34:$B$777,Y$240)+'СЕТ СН'!$F$15</f>
        <v>0</v>
      </c>
    </row>
    <row r="270" spans="1:25" ht="15.75" hidden="1" x14ac:dyDescent="0.2">
      <c r="A270" s="35">
        <f t="shared" si="7"/>
        <v>43526</v>
      </c>
      <c r="B270" s="36">
        <f ca="1">SUMIFS(СВЦЭМ!$G$34:$G$777,СВЦЭМ!$A$34:$A$777,$A270,СВЦЭМ!$B$34:$B$777,B$240)+'СЕТ СН'!$F$15</f>
        <v>0</v>
      </c>
      <c r="C270" s="36">
        <f ca="1">SUMIFS(СВЦЭМ!$G$34:$G$777,СВЦЭМ!$A$34:$A$777,$A270,СВЦЭМ!$B$34:$B$777,C$240)+'СЕТ СН'!$F$15</f>
        <v>0</v>
      </c>
      <c r="D270" s="36">
        <f ca="1">SUMIFS(СВЦЭМ!$G$34:$G$777,СВЦЭМ!$A$34:$A$777,$A270,СВЦЭМ!$B$34:$B$777,D$240)+'СЕТ СН'!$F$15</f>
        <v>0</v>
      </c>
      <c r="E270" s="36">
        <f ca="1">SUMIFS(СВЦЭМ!$G$34:$G$777,СВЦЭМ!$A$34:$A$777,$A270,СВЦЭМ!$B$34:$B$777,E$240)+'СЕТ СН'!$F$15</f>
        <v>0</v>
      </c>
      <c r="F270" s="36">
        <f ca="1">SUMIFS(СВЦЭМ!$G$34:$G$777,СВЦЭМ!$A$34:$A$777,$A270,СВЦЭМ!$B$34:$B$777,F$240)+'СЕТ СН'!$F$15</f>
        <v>0</v>
      </c>
      <c r="G270" s="36">
        <f ca="1">SUMIFS(СВЦЭМ!$G$34:$G$777,СВЦЭМ!$A$34:$A$777,$A270,СВЦЭМ!$B$34:$B$777,G$240)+'СЕТ СН'!$F$15</f>
        <v>0</v>
      </c>
      <c r="H270" s="36">
        <f ca="1">SUMIFS(СВЦЭМ!$G$34:$G$777,СВЦЭМ!$A$34:$A$777,$A270,СВЦЭМ!$B$34:$B$777,H$240)+'СЕТ СН'!$F$15</f>
        <v>0</v>
      </c>
      <c r="I270" s="36">
        <f ca="1">SUMIFS(СВЦЭМ!$G$34:$G$777,СВЦЭМ!$A$34:$A$777,$A270,СВЦЭМ!$B$34:$B$777,I$240)+'СЕТ СН'!$F$15</f>
        <v>0</v>
      </c>
      <c r="J270" s="36">
        <f ca="1">SUMIFS(СВЦЭМ!$G$34:$G$777,СВЦЭМ!$A$34:$A$777,$A270,СВЦЭМ!$B$34:$B$777,J$240)+'СЕТ СН'!$F$15</f>
        <v>0</v>
      </c>
      <c r="K270" s="36">
        <f ca="1">SUMIFS(СВЦЭМ!$G$34:$G$777,СВЦЭМ!$A$34:$A$777,$A270,СВЦЭМ!$B$34:$B$777,K$240)+'СЕТ СН'!$F$15</f>
        <v>0</v>
      </c>
      <c r="L270" s="36">
        <f ca="1">SUMIFS(СВЦЭМ!$G$34:$G$777,СВЦЭМ!$A$34:$A$777,$A270,СВЦЭМ!$B$34:$B$777,L$240)+'СЕТ СН'!$F$15</f>
        <v>0</v>
      </c>
      <c r="M270" s="36">
        <f ca="1">SUMIFS(СВЦЭМ!$G$34:$G$777,СВЦЭМ!$A$34:$A$777,$A270,СВЦЭМ!$B$34:$B$777,M$240)+'СЕТ СН'!$F$15</f>
        <v>0</v>
      </c>
      <c r="N270" s="36">
        <f ca="1">SUMIFS(СВЦЭМ!$G$34:$G$777,СВЦЭМ!$A$34:$A$777,$A270,СВЦЭМ!$B$34:$B$777,N$240)+'СЕТ СН'!$F$15</f>
        <v>0</v>
      </c>
      <c r="O270" s="36">
        <f ca="1">SUMIFS(СВЦЭМ!$G$34:$G$777,СВЦЭМ!$A$34:$A$777,$A270,СВЦЭМ!$B$34:$B$777,O$240)+'СЕТ СН'!$F$15</f>
        <v>0</v>
      </c>
      <c r="P270" s="36">
        <f ca="1">SUMIFS(СВЦЭМ!$G$34:$G$777,СВЦЭМ!$A$34:$A$777,$A270,СВЦЭМ!$B$34:$B$777,P$240)+'СЕТ СН'!$F$15</f>
        <v>0</v>
      </c>
      <c r="Q270" s="36">
        <f ca="1">SUMIFS(СВЦЭМ!$G$34:$G$777,СВЦЭМ!$A$34:$A$777,$A270,СВЦЭМ!$B$34:$B$777,Q$240)+'СЕТ СН'!$F$15</f>
        <v>0</v>
      </c>
      <c r="R270" s="36">
        <f ca="1">SUMIFS(СВЦЭМ!$G$34:$G$777,СВЦЭМ!$A$34:$A$777,$A270,СВЦЭМ!$B$34:$B$777,R$240)+'СЕТ СН'!$F$15</f>
        <v>0</v>
      </c>
      <c r="S270" s="36">
        <f ca="1">SUMIFS(СВЦЭМ!$G$34:$G$777,СВЦЭМ!$A$34:$A$777,$A270,СВЦЭМ!$B$34:$B$777,S$240)+'СЕТ СН'!$F$15</f>
        <v>0</v>
      </c>
      <c r="T270" s="36">
        <f ca="1">SUMIFS(СВЦЭМ!$G$34:$G$777,СВЦЭМ!$A$34:$A$777,$A270,СВЦЭМ!$B$34:$B$777,T$240)+'СЕТ СН'!$F$15</f>
        <v>0</v>
      </c>
      <c r="U270" s="36">
        <f ca="1">SUMIFS(СВЦЭМ!$G$34:$G$777,СВЦЭМ!$A$34:$A$777,$A270,СВЦЭМ!$B$34:$B$777,U$240)+'СЕТ СН'!$F$15</f>
        <v>0</v>
      </c>
      <c r="V270" s="36">
        <f ca="1">SUMIFS(СВЦЭМ!$G$34:$G$777,СВЦЭМ!$A$34:$A$777,$A270,СВЦЭМ!$B$34:$B$777,V$240)+'СЕТ СН'!$F$15</f>
        <v>0</v>
      </c>
      <c r="W270" s="36">
        <f ca="1">SUMIFS(СВЦЭМ!$G$34:$G$777,СВЦЭМ!$A$34:$A$777,$A270,СВЦЭМ!$B$34:$B$777,W$240)+'СЕТ СН'!$F$15</f>
        <v>0</v>
      </c>
      <c r="X270" s="36">
        <f ca="1">SUMIFS(СВЦЭМ!$G$34:$G$777,СВЦЭМ!$A$34:$A$777,$A270,СВЦЭМ!$B$34:$B$777,X$240)+'СЕТ СН'!$F$15</f>
        <v>0</v>
      </c>
      <c r="Y270" s="36">
        <f ca="1">SUMIFS(СВЦЭМ!$G$34:$G$777,СВЦЭМ!$A$34:$A$777,$A270,СВЦЭМ!$B$34:$B$777,Y$240)+'СЕТ СН'!$F$15</f>
        <v>0</v>
      </c>
    </row>
    <row r="271" spans="1:25" ht="15.75" hidden="1" x14ac:dyDescent="0.2">
      <c r="A271" s="35">
        <f t="shared" si="7"/>
        <v>43527</v>
      </c>
      <c r="B271" s="36">
        <f ca="1">SUMIFS(СВЦЭМ!$G$34:$G$777,СВЦЭМ!$A$34:$A$777,$A271,СВЦЭМ!$B$34:$B$777,B$240)+'СЕТ СН'!$F$15</f>
        <v>0</v>
      </c>
      <c r="C271" s="36">
        <f ca="1">SUMIFS(СВЦЭМ!$G$34:$G$777,СВЦЭМ!$A$34:$A$777,$A271,СВЦЭМ!$B$34:$B$777,C$240)+'СЕТ СН'!$F$15</f>
        <v>0</v>
      </c>
      <c r="D271" s="36">
        <f ca="1">SUMIFS(СВЦЭМ!$G$34:$G$777,СВЦЭМ!$A$34:$A$777,$A271,СВЦЭМ!$B$34:$B$777,D$240)+'СЕТ СН'!$F$15</f>
        <v>0</v>
      </c>
      <c r="E271" s="36">
        <f ca="1">SUMIFS(СВЦЭМ!$G$34:$G$777,СВЦЭМ!$A$34:$A$777,$A271,СВЦЭМ!$B$34:$B$777,E$240)+'СЕТ СН'!$F$15</f>
        <v>0</v>
      </c>
      <c r="F271" s="36">
        <f ca="1">SUMIFS(СВЦЭМ!$G$34:$G$777,СВЦЭМ!$A$34:$A$777,$A271,СВЦЭМ!$B$34:$B$777,F$240)+'СЕТ СН'!$F$15</f>
        <v>0</v>
      </c>
      <c r="G271" s="36">
        <f ca="1">SUMIFS(СВЦЭМ!$G$34:$G$777,СВЦЭМ!$A$34:$A$777,$A271,СВЦЭМ!$B$34:$B$777,G$240)+'СЕТ СН'!$F$15</f>
        <v>0</v>
      </c>
      <c r="H271" s="36">
        <f ca="1">SUMIFS(СВЦЭМ!$G$34:$G$777,СВЦЭМ!$A$34:$A$777,$A271,СВЦЭМ!$B$34:$B$777,H$240)+'СЕТ СН'!$F$15</f>
        <v>0</v>
      </c>
      <c r="I271" s="36">
        <f ca="1">SUMIFS(СВЦЭМ!$G$34:$G$777,СВЦЭМ!$A$34:$A$777,$A271,СВЦЭМ!$B$34:$B$777,I$240)+'СЕТ СН'!$F$15</f>
        <v>0</v>
      </c>
      <c r="J271" s="36">
        <f ca="1">SUMIFS(СВЦЭМ!$G$34:$G$777,СВЦЭМ!$A$34:$A$777,$A271,СВЦЭМ!$B$34:$B$777,J$240)+'СЕТ СН'!$F$15</f>
        <v>0</v>
      </c>
      <c r="K271" s="36">
        <f ca="1">SUMIFS(СВЦЭМ!$G$34:$G$777,СВЦЭМ!$A$34:$A$777,$A271,СВЦЭМ!$B$34:$B$777,K$240)+'СЕТ СН'!$F$15</f>
        <v>0</v>
      </c>
      <c r="L271" s="36">
        <f ca="1">SUMIFS(СВЦЭМ!$G$34:$G$777,СВЦЭМ!$A$34:$A$777,$A271,СВЦЭМ!$B$34:$B$777,L$240)+'СЕТ СН'!$F$15</f>
        <v>0</v>
      </c>
      <c r="M271" s="36">
        <f ca="1">SUMIFS(СВЦЭМ!$G$34:$G$777,СВЦЭМ!$A$34:$A$777,$A271,СВЦЭМ!$B$34:$B$777,M$240)+'СЕТ СН'!$F$15</f>
        <v>0</v>
      </c>
      <c r="N271" s="36">
        <f ca="1">SUMIFS(СВЦЭМ!$G$34:$G$777,СВЦЭМ!$A$34:$A$777,$A271,СВЦЭМ!$B$34:$B$777,N$240)+'СЕТ СН'!$F$15</f>
        <v>0</v>
      </c>
      <c r="O271" s="36">
        <f ca="1">SUMIFS(СВЦЭМ!$G$34:$G$777,СВЦЭМ!$A$34:$A$777,$A271,СВЦЭМ!$B$34:$B$777,O$240)+'СЕТ СН'!$F$15</f>
        <v>0</v>
      </c>
      <c r="P271" s="36">
        <f ca="1">SUMIFS(СВЦЭМ!$G$34:$G$777,СВЦЭМ!$A$34:$A$777,$A271,СВЦЭМ!$B$34:$B$777,P$240)+'СЕТ СН'!$F$15</f>
        <v>0</v>
      </c>
      <c r="Q271" s="36">
        <f ca="1">SUMIFS(СВЦЭМ!$G$34:$G$777,СВЦЭМ!$A$34:$A$777,$A271,СВЦЭМ!$B$34:$B$777,Q$240)+'СЕТ СН'!$F$15</f>
        <v>0</v>
      </c>
      <c r="R271" s="36">
        <f ca="1">SUMIFS(СВЦЭМ!$G$34:$G$777,СВЦЭМ!$A$34:$A$777,$A271,СВЦЭМ!$B$34:$B$777,R$240)+'СЕТ СН'!$F$15</f>
        <v>0</v>
      </c>
      <c r="S271" s="36">
        <f ca="1">SUMIFS(СВЦЭМ!$G$34:$G$777,СВЦЭМ!$A$34:$A$777,$A271,СВЦЭМ!$B$34:$B$777,S$240)+'СЕТ СН'!$F$15</f>
        <v>0</v>
      </c>
      <c r="T271" s="36">
        <f ca="1">SUMIFS(СВЦЭМ!$G$34:$G$777,СВЦЭМ!$A$34:$A$777,$A271,СВЦЭМ!$B$34:$B$777,T$240)+'СЕТ СН'!$F$15</f>
        <v>0</v>
      </c>
      <c r="U271" s="36">
        <f ca="1">SUMIFS(СВЦЭМ!$G$34:$G$777,СВЦЭМ!$A$34:$A$777,$A271,СВЦЭМ!$B$34:$B$777,U$240)+'СЕТ СН'!$F$15</f>
        <v>0</v>
      </c>
      <c r="V271" s="36">
        <f ca="1">SUMIFS(СВЦЭМ!$G$34:$G$777,СВЦЭМ!$A$34:$A$777,$A271,СВЦЭМ!$B$34:$B$777,V$240)+'СЕТ СН'!$F$15</f>
        <v>0</v>
      </c>
      <c r="W271" s="36">
        <f ca="1">SUMIFS(СВЦЭМ!$G$34:$G$777,СВЦЭМ!$A$34:$A$777,$A271,СВЦЭМ!$B$34:$B$777,W$240)+'СЕТ СН'!$F$15</f>
        <v>0</v>
      </c>
      <c r="X271" s="36">
        <f ca="1">SUMIFS(СВЦЭМ!$G$34:$G$777,СВЦЭМ!$A$34:$A$777,$A271,СВЦЭМ!$B$34:$B$777,X$240)+'СЕТ СН'!$F$15</f>
        <v>0</v>
      </c>
      <c r="Y271" s="36">
        <f ca="1">SUMIFS(СВЦЭМ!$G$34:$G$777,СВЦЭМ!$A$34:$A$777,$A271,СВЦЭМ!$B$34:$B$777,Y$240)+'СЕТ СН'!$F$15</f>
        <v>0</v>
      </c>
    </row>
    <row r="272" spans="1:25" ht="15.75" hidden="1" x14ac:dyDescent="0.2">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row>
    <row r="273" spans="1:27" ht="12.75" hidden="1" customHeight="1" x14ac:dyDescent="0.2">
      <c r="A273" s="137" t="s">
        <v>7</v>
      </c>
      <c r="B273" s="131" t="s">
        <v>117</v>
      </c>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3"/>
    </row>
    <row r="274" spans="1:27" ht="12.75" hidden="1" customHeight="1" x14ac:dyDescent="0.2">
      <c r="A274" s="138"/>
      <c r="B274" s="134"/>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6"/>
    </row>
    <row r="275" spans="1:27" s="46" customFormat="1" ht="12.75" hidden="1" customHeight="1" x14ac:dyDescent="0.2">
      <c r="A275" s="139"/>
      <c r="B275" s="34">
        <v>1</v>
      </c>
      <c r="C275" s="34">
        <v>2</v>
      </c>
      <c r="D275" s="34">
        <v>3</v>
      </c>
      <c r="E275" s="34">
        <v>4</v>
      </c>
      <c r="F275" s="34">
        <v>5</v>
      </c>
      <c r="G275" s="34">
        <v>6</v>
      </c>
      <c r="H275" s="34">
        <v>7</v>
      </c>
      <c r="I275" s="34">
        <v>8</v>
      </c>
      <c r="J275" s="34">
        <v>9</v>
      </c>
      <c r="K275" s="34">
        <v>10</v>
      </c>
      <c r="L275" s="34">
        <v>11</v>
      </c>
      <c r="M275" s="34">
        <v>12</v>
      </c>
      <c r="N275" s="34">
        <v>13</v>
      </c>
      <c r="O275" s="34">
        <v>14</v>
      </c>
      <c r="P275" s="34">
        <v>15</v>
      </c>
      <c r="Q275" s="34">
        <v>16</v>
      </c>
      <c r="R275" s="34">
        <v>17</v>
      </c>
      <c r="S275" s="34">
        <v>18</v>
      </c>
      <c r="T275" s="34">
        <v>19</v>
      </c>
      <c r="U275" s="34">
        <v>20</v>
      </c>
      <c r="V275" s="34">
        <v>21</v>
      </c>
      <c r="W275" s="34">
        <v>22</v>
      </c>
      <c r="X275" s="34">
        <v>23</v>
      </c>
      <c r="Y275" s="34">
        <v>24</v>
      </c>
    </row>
    <row r="276" spans="1:27" ht="15.75" hidden="1" customHeight="1" x14ac:dyDescent="0.2">
      <c r="A276" s="35" t="str">
        <f>A241</f>
        <v>01.02.2019</v>
      </c>
      <c r="B276" s="36">
        <f ca="1">SUMIFS(СВЦЭМ!$H$34:$H$777,СВЦЭМ!$A$34:$A$777,$A276,СВЦЭМ!$B$34:$B$777,B$275)+'СЕТ СН'!$F$15</f>
        <v>0</v>
      </c>
      <c r="C276" s="36">
        <f ca="1">SUMIFS(СВЦЭМ!$H$34:$H$777,СВЦЭМ!$A$34:$A$777,$A276,СВЦЭМ!$B$34:$B$777,C$275)+'СЕТ СН'!$F$15</f>
        <v>0</v>
      </c>
      <c r="D276" s="36">
        <f ca="1">SUMIFS(СВЦЭМ!$H$34:$H$777,СВЦЭМ!$A$34:$A$777,$A276,СВЦЭМ!$B$34:$B$777,D$275)+'СЕТ СН'!$F$15</f>
        <v>0</v>
      </c>
      <c r="E276" s="36">
        <f ca="1">SUMIFS(СВЦЭМ!$H$34:$H$777,СВЦЭМ!$A$34:$A$777,$A276,СВЦЭМ!$B$34:$B$777,E$275)+'СЕТ СН'!$F$15</f>
        <v>0</v>
      </c>
      <c r="F276" s="36">
        <f ca="1">SUMIFS(СВЦЭМ!$H$34:$H$777,СВЦЭМ!$A$34:$A$777,$A276,СВЦЭМ!$B$34:$B$777,F$275)+'СЕТ СН'!$F$15</f>
        <v>0</v>
      </c>
      <c r="G276" s="36">
        <f ca="1">SUMIFS(СВЦЭМ!$H$34:$H$777,СВЦЭМ!$A$34:$A$777,$A276,СВЦЭМ!$B$34:$B$777,G$275)+'СЕТ СН'!$F$15</f>
        <v>0</v>
      </c>
      <c r="H276" s="36">
        <f ca="1">SUMIFS(СВЦЭМ!$H$34:$H$777,СВЦЭМ!$A$34:$A$777,$A276,СВЦЭМ!$B$34:$B$777,H$275)+'СЕТ СН'!$F$15</f>
        <v>0</v>
      </c>
      <c r="I276" s="36">
        <f ca="1">SUMIFS(СВЦЭМ!$H$34:$H$777,СВЦЭМ!$A$34:$A$777,$A276,СВЦЭМ!$B$34:$B$777,I$275)+'СЕТ СН'!$F$15</f>
        <v>0</v>
      </c>
      <c r="J276" s="36">
        <f ca="1">SUMIFS(СВЦЭМ!$H$34:$H$777,СВЦЭМ!$A$34:$A$777,$A276,СВЦЭМ!$B$34:$B$777,J$275)+'СЕТ СН'!$F$15</f>
        <v>0</v>
      </c>
      <c r="K276" s="36">
        <f ca="1">SUMIFS(СВЦЭМ!$H$34:$H$777,СВЦЭМ!$A$34:$A$777,$A276,СВЦЭМ!$B$34:$B$777,K$275)+'СЕТ СН'!$F$15</f>
        <v>0</v>
      </c>
      <c r="L276" s="36">
        <f ca="1">SUMIFS(СВЦЭМ!$H$34:$H$777,СВЦЭМ!$A$34:$A$777,$A276,СВЦЭМ!$B$34:$B$777,L$275)+'СЕТ СН'!$F$15</f>
        <v>0</v>
      </c>
      <c r="M276" s="36">
        <f ca="1">SUMIFS(СВЦЭМ!$H$34:$H$777,СВЦЭМ!$A$34:$A$777,$A276,СВЦЭМ!$B$34:$B$777,M$275)+'СЕТ СН'!$F$15</f>
        <v>0</v>
      </c>
      <c r="N276" s="36">
        <f ca="1">SUMIFS(СВЦЭМ!$H$34:$H$777,СВЦЭМ!$A$34:$A$777,$A276,СВЦЭМ!$B$34:$B$777,N$275)+'СЕТ СН'!$F$15</f>
        <v>0</v>
      </c>
      <c r="O276" s="36">
        <f ca="1">SUMIFS(СВЦЭМ!$H$34:$H$777,СВЦЭМ!$A$34:$A$777,$A276,СВЦЭМ!$B$34:$B$777,O$275)+'СЕТ СН'!$F$15</f>
        <v>0</v>
      </c>
      <c r="P276" s="36">
        <f ca="1">SUMIFS(СВЦЭМ!$H$34:$H$777,СВЦЭМ!$A$34:$A$777,$A276,СВЦЭМ!$B$34:$B$777,P$275)+'СЕТ СН'!$F$15</f>
        <v>0</v>
      </c>
      <c r="Q276" s="36">
        <f ca="1">SUMIFS(СВЦЭМ!$H$34:$H$777,СВЦЭМ!$A$34:$A$777,$A276,СВЦЭМ!$B$34:$B$777,Q$275)+'СЕТ СН'!$F$15</f>
        <v>0</v>
      </c>
      <c r="R276" s="36">
        <f ca="1">SUMIFS(СВЦЭМ!$H$34:$H$777,СВЦЭМ!$A$34:$A$777,$A276,СВЦЭМ!$B$34:$B$777,R$275)+'СЕТ СН'!$F$15</f>
        <v>0</v>
      </c>
      <c r="S276" s="36">
        <f ca="1">SUMIFS(СВЦЭМ!$H$34:$H$777,СВЦЭМ!$A$34:$A$777,$A276,СВЦЭМ!$B$34:$B$777,S$275)+'СЕТ СН'!$F$15</f>
        <v>0</v>
      </c>
      <c r="T276" s="36">
        <f ca="1">SUMIFS(СВЦЭМ!$H$34:$H$777,СВЦЭМ!$A$34:$A$777,$A276,СВЦЭМ!$B$34:$B$777,T$275)+'СЕТ СН'!$F$15</f>
        <v>0</v>
      </c>
      <c r="U276" s="36">
        <f ca="1">SUMIFS(СВЦЭМ!$H$34:$H$777,СВЦЭМ!$A$34:$A$777,$A276,СВЦЭМ!$B$34:$B$777,U$275)+'СЕТ СН'!$F$15</f>
        <v>0</v>
      </c>
      <c r="V276" s="36">
        <f ca="1">SUMIFS(СВЦЭМ!$H$34:$H$777,СВЦЭМ!$A$34:$A$777,$A276,СВЦЭМ!$B$34:$B$777,V$275)+'СЕТ СН'!$F$15</f>
        <v>0</v>
      </c>
      <c r="W276" s="36">
        <f ca="1">SUMIFS(СВЦЭМ!$H$34:$H$777,СВЦЭМ!$A$34:$A$777,$A276,СВЦЭМ!$B$34:$B$777,W$275)+'СЕТ СН'!$F$15</f>
        <v>0</v>
      </c>
      <c r="X276" s="36">
        <f ca="1">SUMIFS(СВЦЭМ!$H$34:$H$777,СВЦЭМ!$A$34:$A$777,$A276,СВЦЭМ!$B$34:$B$777,X$275)+'СЕТ СН'!$F$15</f>
        <v>0</v>
      </c>
      <c r="Y276" s="36">
        <f ca="1">SUMIFS(СВЦЭМ!$H$34:$H$777,СВЦЭМ!$A$34:$A$777,$A276,СВЦЭМ!$B$34:$B$777,Y$275)+'СЕТ СН'!$F$15</f>
        <v>0</v>
      </c>
      <c r="AA276" s="45"/>
    </row>
    <row r="277" spans="1:27" ht="15.75" hidden="1" x14ac:dyDescent="0.2">
      <c r="A277" s="35">
        <f>A276+1</f>
        <v>43498</v>
      </c>
      <c r="B277" s="36">
        <f ca="1">SUMIFS(СВЦЭМ!$H$34:$H$777,СВЦЭМ!$A$34:$A$777,$A277,СВЦЭМ!$B$34:$B$777,B$275)+'СЕТ СН'!$F$15</f>
        <v>0</v>
      </c>
      <c r="C277" s="36">
        <f ca="1">SUMIFS(СВЦЭМ!$H$34:$H$777,СВЦЭМ!$A$34:$A$777,$A277,СВЦЭМ!$B$34:$B$777,C$275)+'СЕТ СН'!$F$15</f>
        <v>0</v>
      </c>
      <c r="D277" s="36">
        <f ca="1">SUMIFS(СВЦЭМ!$H$34:$H$777,СВЦЭМ!$A$34:$A$777,$A277,СВЦЭМ!$B$34:$B$777,D$275)+'СЕТ СН'!$F$15</f>
        <v>0</v>
      </c>
      <c r="E277" s="36">
        <f ca="1">SUMIFS(СВЦЭМ!$H$34:$H$777,СВЦЭМ!$A$34:$A$777,$A277,СВЦЭМ!$B$34:$B$777,E$275)+'СЕТ СН'!$F$15</f>
        <v>0</v>
      </c>
      <c r="F277" s="36">
        <f ca="1">SUMIFS(СВЦЭМ!$H$34:$H$777,СВЦЭМ!$A$34:$A$777,$A277,СВЦЭМ!$B$34:$B$777,F$275)+'СЕТ СН'!$F$15</f>
        <v>0</v>
      </c>
      <c r="G277" s="36">
        <f ca="1">SUMIFS(СВЦЭМ!$H$34:$H$777,СВЦЭМ!$A$34:$A$777,$A277,СВЦЭМ!$B$34:$B$777,G$275)+'СЕТ СН'!$F$15</f>
        <v>0</v>
      </c>
      <c r="H277" s="36">
        <f ca="1">SUMIFS(СВЦЭМ!$H$34:$H$777,СВЦЭМ!$A$34:$A$777,$A277,СВЦЭМ!$B$34:$B$777,H$275)+'СЕТ СН'!$F$15</f>
        <v>0</v>
      </c>
      <c r="I277" s="36">
        <f ca="1">SUMIFS(СВЦЭМ!$H$34:$H$777,СВЦЭМ!$A$34:$A$777,$A277,СВЦЭМ!$B$34:$B$777,I$275)+'СЕТ СН'!$F$15</f>
        <v>0</v>
      </c>
      <c r="J277" s="36">
        <f ca="1">SUMIFS(СВЦЭМ!$H$34:$H$777,СВЦЭМ!$A$34:$A$777,$A277,СВЦЭМ!$B$34:$B$777,J$275)+'СЕТ СН'!$F$15</f>
        <v>0</v>
      </c>
      <c r="K277" s="36">
        <f ca="1">SUMIFS(СВЦЭМ!$H$34:$H$777,СВЦЭМ!$A$34:$A$777,$A277,СВЦЭМ!$B$34:$B$777,K$275)+'СЕТ СН'!$F$15</f>
        <v>0</v>
      </c>
      <c r="L277" s="36">
        <f ca="1">SUMIFS(СВЦЭМ!$H$34:$H$777,СВЦЭМ!$A$34:$A$777,$A277,СВЦЭМ!$B$34:$B$777,L$275)+'СЕТ СН'!$F$15</f>
        <v>0</v>
      </c>
      <c r="M277" s="36">
        <f ca="1">SUMIFS(СВЦЭМ!$H$34:$H$777,СВЦЭМ!$A$34:$A$777,$A277,СВЦЭМ!$B$34:$B$777,M$275)+'СЕТ СН'!$F$15</f>
        <v>0</v>
      </c>
      <c r="N277" s="36">
        <f ca="1">SUMIFS(СВЦЭМ!$H$34:$H$777,СВЦЭМ!$A$34:$A$777,$A277,СВЦЭМ!$B$34:$B$777,N$275)+'СЕТ СН'!$F$15</f>
        <v>0</v>
      </c>
      <c r="O277" s="36">
        <f ca="1">SUMIFS(СВЦЭМ!$H$34:$H$777,СВЦЭМ!$A$34:$A$777,$A277,СВЦЭМ!$B$34:$B$777,O$275)+'СЕТ СН'!$F$15</f>
        <v>0</v>
      </c>
      <c r="P277" s="36">
        <f ca="1">SUMIFS(СВЦЭМ!$H$34:$H$777,СВЦЭМ!$A$34:$A$777,$A277,СВЦЭМ!$B$34:$B$777,P$275)+'СЕТ СН'!$F$15</f>
        <v>0</v>
      </c>
      <c r="Q277" s="36">
        <f ca="1">SUMIFS(СВЦЭМ!$H$34:$H$777,СВЦЭМ!$A$34:$A$777,$A277,СВЦЭМ!$B$34:$B$777,Q$275)+'СЕТ СН'!$F$15</f>
        <v>0</v>
      </c>
      <c r="R277" s="36">
        <f ca="1">SUMIFS(СВЦЭМ!$H$34:$H$777,СВЦЭМ!$A$34:$A$777,$A277,СВЦЭМ!$B$34:$B$777,R$275)+'СЕТ СН'!$F$15</f>
        <v>0</v>
      </c>
      <c r="S277" s="36">
        <f ca="1">SUMIFS(СВЦЭМ!$H$34:$H$777,СВЦЭМ!$A$34:$A$777,$A277,СВЦЭМ!$B$34:$B$777,S$275)+'СЕТ СН'!$F$15</f>
        <v>0</v>
      </c>
      <c r="T277" s="36">
        <f ca="1">SUMIFS(СВЦЭМ!$H$34:$H$777,СВЦЭМ!$A$34:$A$777,$A277,СВЦЭМ!$B$34:$B$777,T$275)+'СЕТ СН'!$F$15</f>
        <v>0</v>
      </c>
      <c r="U277" s="36">
        <f ca="1">SUMIFS(СВЦЭМ!$H$34:$H$777,СВЦЭМ!$A$34:$A$777,$A277,СВЦЭМ!$B$34:$B$777,U$275)+'СЕТ СН'!$F$15</f>
        <v>0</v>
      </c>
      <c r="V277" s="36">
        <f ca="1">SUMIFS(СВЦЭМ!$H$34:$H$777,СВЦЭМ!$A$34:$A$777,$A277,СВЦЭМ!$B$34:$B$777,V$275)+'СЕТ СН'!$F$15</f>
        <v>0</v>
      </c>
      <c r="W277" s="36">
        <f ca="1">SUMIFS(СВЦЭМ!$H$34:$H$777,СВЦЭМ!$A$34:$A$777,$A277,СВЦЭМ!$B$34:$B$777,W$275)+'СЕТ СН'!$F$15</f>
        <v>0</v>
      </c>
      <c r="X277" s="36">
        <f ca="1">SUMIFS(СВЦЭМ!$H$34:$H$777,СВЦЭМ!$A$34:$A$777,$A277,СВЦЭМ!$B$34:$B$777,X$275)+'СЕТ СН'!$F$15</f>
        <v>0</v>
      </c>
      <c r="Y277" s="36">
        <f ca="1">SUMIFS(СВЦЭМ!$H$34:$H$777,СВЦЭМ!$A$34:$A$777,$A277,СВЦЭМ!$B$34:$B$777,Y$275)+'СЕТ СН'!$F$15</f>
        <v>0</v>
      </c>
    </row>
    <row r="278" spans="1:27" ht="15.75" hidden="1" x14ac:dyDescent="0.2">
      <c r="A278" s="35">
        <f t="shared" ref="A278:A306" si="8">A277+1</f>
        <v>43499</v>
      </c>
      <c r="B278" s="36">
        <f ca="1">SUMIFS(СВЦЭМ!$H$34:$H$777,СВЦЭМ!$A$34:$A$777,$A278,СВЦЭМ!$B$34:$B$777,B$275)+'СЕТ СН'!$F$15</f>
        <v>0</v>
      </c>
      <c r="C278" s="36">
        <f ca="1">SUMIFS(СВЦЭМ!$H$34:$H$777,СВЦЭМ!$A$34:$A$777,$A278,СВЦЭМ!$B$34:$B$777,C$275)+'СЕТ СН'!$F$15</f>
        <v>0</v>
      </c>
      <c r="D278" s="36">
        <f ca="1">SUMIFS(СВЦЭМ!$H$34:$H$777,СВЦЭМ!$A$34:$A$777,$A278,СВЦЭМ!$B$34:$B$777,D$275)+'СЕТ СН'!$F$15</f>
        <v>0</v>
      </c>
      <c r="E278" s="36">
        <f ca="1">SUMIFS(СВЦЭМ!$H$34:$H$777,СВЦЭМ!$A$34:$A$777,$A278,СВЦЭМ!$B$34:$B$777,E$275)+'СЕТ СН'!$F$15</f>
        <v>0</v>
      </c>
      <c r="F278" s="36">
        <f ca="1">SUMIFS(СВЦЭМ!$H$34:$H$777,СВЦЭМ!$A$34:$A$777,$A278,СВЦЭМ!$B$34:$B$777,F$275)+'СЕТ СН'!$F$15</f>
        <v>0</v>
      </c>
      <c r="G278" s="36">
        <f ca="1">SUMIFS(СВЦЭМ!$H$34:$H$777,СВЦЭМ!$A$34:$A$777,$A278,СВЦЭМ!$B$34:$B$777,G$275)+'СЕТ СН'!$F$15</f>
        <v>0</v>
      </c>
      <c r="H278" s="36">
        <f ca="1">SUMIFS(СВЦЭМ!$H$34:$H$777,СВЦЭМ!$A$34:$A$777,$A278,СВЦЭМ!$B$34:$B$777,H$275)+'СЕТ СН'!$F$15</f>
        <v>0</v>
      </c>
      <c r="I278" s="36">
        <f ca="1">SUMIFS(СВЦЭМ!$H$34:$H$777,СВЦЭМ!$A$34:$A$777,$A278,СВЦЭМ!$B$34:$B$777,I$275)+'СЕТ СН'!$F$15</f>
        <v>0</v>
      </c>
      <c r="J278" s="36">
        <f ca="1">SUMIFS(СВЦЭМ!$H$34:$H$777,СВЦЭМ!$A$34:$A$777,$A278,СВЦЭМ!$B$34:$B$777,J$275)+'СЕТ СН'!$F$15</f>
        <v>0</v>
      </c>
      <c r="K278" s="36">
        <f ca="1">SUMIFS(СВЦЭМ!$H$34:$H$777,СВЦЭМ!$A$34:$A$777,$A278,СВЦЭМ!$B$34:$B$777,K$275)+'СЕТ СН'!$F$15</f>
        <v>0</v>
      </c>
      <c r="L278" s="36">
        <f ca="1">SUMIFS(СВЦЭМ!$H$34:$H$777,СВЦЭМ!$A$34:$A$777,$A278,СВЦЭМ!$B$34:$B$777,L$275)+'СЕТ СН'!$F$15</f>
        <v>0</v>
      </c>
      <c r="M278" s="36">
        <f ca="1">SUMIFS(СВЦЭМ!$H$34:$H$777,СВЦЭМ!$A$34:$A$777,$A278,СВЦЭМ!$B$34:$B$777,M$275)+'СЕТ СН'!$F$15</f>
        <v>0</v>
      </c>
      <c r="N278" s="36">
        <f ca="1">SUMIFS(СВЦЭМ!$H$34:$H$777,СВЦЭМ!$A$34:$A$777,$A278,СВЦЭМ!$B$34:$B$777,N$275)+'СЕТ СН'!$F$15</f>
        <v>0</v>
      </c>
      <c r="O278" s="36">
        <f ca="1">SUMIFS(СВЦЭМ!$H$34:$H$777,СВЦЭМ!$A$34:$A$777,$A278,СВЦЭМ!$B$34:$B$777,O$275)+'СЕТ СН'!$F$15</f>
        <v>0</v>
      </c>
      <c r="P278" s="36">
        <f ca="1">SUMIFS(СВЦЭМ!$H$34:$H$777,СВЦЭМ!$A$34:$A$777,$A278,СВЦЭМ!$B$34:$B$777,P$275)+'СЕТ СН'!$F$15</f>
        <v>0</v>
      </c>
      <c r="Q278" s="36">
        <f ca="1">SUMIFS(СВЦЭМ!$H$34:$H$777,СВЦЭМ!$A$34:$A$777,$A278,СВЦЭМ!$B$34:$B$777,Q$275)+'СЕТ СН'!$F$15</f>
        <v>0</v>
      </c>
      <c r="R278" s="36">
        <f ca="1">SUMIFS(СВЦЭМ!$H$34:$H$777,СВЦЭМ!$A$34:$A$777,$A278,СВЦЭМ!$B$34:$B$777,R$275)+'СЕТ СН'!$F$15</f>
        <v>0</v>
      </c>
      <c r="S278" s="36">
        <f ca="1">SUMIFS(СВЦЭМ!$H$34:$H$777,СВЦЭМ!$A$34:$A$777,$A278,СВЦЭМ!$B$34:$B$777,S$275)+'СЕТ СН'!$F$15</f>
        <v>0</v>
      </c>
      <c r="T278" s="36">
        <f ca="1">SUMIFS(СВЦЭМ!$H$34:$H$777,СВЦЭМ!$A$34:$A$777,$A278,СВЦЭМ!$B$34:$B$777,T$275)+'СЕТ СН'!$F$15</f>
        <v>0</v>
      </c>
      <c r="U278" s="36">
        <f ca="1">SUMIFS(СВЦЭМ!$H$34:$H$777,СВЦЭМ!$A$34:$A$777,$A278,СВЦЭМ!$B$34:$B$777,U$275)+'СЕТ СН'!$F$15</f>
        <v>0</v>
      </c>
      <c r="V278" s="36">
        <f ca="1">SUMIFS(СВЦЭМ!$H$34:$H$777,СВЦЭМ!$A$34:$A$777,$A278,СВЦЭМ!$B$34:$B$777,V$275)+'СЕТ СН'!$F$15</f>
        <v>0</v>
      </c>
      <c r="W278" s="36">
        <f ca="1">SUMIFS(СВЦЭМ!$H$34:$H$777,СВЦЭМ!$A$34:$A$777,$A278,СВЦЭМ!$B$34:$B$777,W$275)+'СЕТ СН'!$F$15</f>
        <v>0</v>
      </c>
      <c r="X278" s="36">
        <f ca="1">SUMIFS(СВЦЭМ!$H$34:$H$777,СВЦЭМ!$A$34:$A$777,$A278,СВЦЭМ!$B$34:$B$777,X$275)+'СЕТ СН'!$F$15</f>
        <v>0</v>
      </c>
      <c r="Y278" s="36">
        <f ca="1">SUMIFS(СВЦЭМ!$H$34:$H$777,СВЦЭМ!$A$34:$A$777,$A278,СВЦЭМ!$B$34:$B$777,Y$275)+'СЕТ СН'!$F$15</f>
        <v>0</v>
      </c>
    </row>
    <row r="279" spans="1:27" ht="15.75" hidden="1" x14ac:dyDescent="0.2">
      <c r="A279" s="35">
        <f t="shared" si="8"/>
        <v>43500</v>
      </c>
      <c r="B279" s="36">
        <f ca="1">SUMIFS(СВЦЭМ!$H$34:$H$777,СВЦЭМ!$A$34:$A$777,$A279,СВЦЭМ!$B$34:$B$777,B$275)+'СЕТ СН'!$F$15</f>
        <v>0</v>
      </c>
      <c r="C279" s="36">
        <f ca="1">SUMIFS(СВЦЭМ!$H$34:$H$777,СВЦЭМ!$A$34:$A$777,$A279,СВЦЭМ!$B$34:$B$777,C$275)+'СЕТ СН'!$F$15</f>
        <v>0</v>
      </c>
      <c r="D279" s="36">
        <f ca="1">SUMIFS(СВЦЭМ!$H$34:$H$777,СВЦЭМ!$A$34:$A$777,$A279,СВЦЭМ!$B$34:$B$777,D$275)+'СЕТ СН'!$F$15</f>
        <v>0</v>
      </c>
      <c r="E279" s="36">
        <f ca="1">SUMIFS(СВЦЭМ!$H$34:$H$777,СВЦЭМ!$A$34:$A$777,$A279,СВЦЭМ!$B$34:$B$777,E$275)+'СЕТ СН'!$F$15</f>
        <v>0</v>
      </c>
      <c r="F279" s="36">
        <f ca="1">SUMIFS(СВЦЭМ!$H$34:$H$777,СВЦЭМ!$A$34:$A$777,$A279,СВЦЭМ!$B$34:$B$777,F$275)+'СЕТ СН'!$F$15</f>
        <v>0</v>
      </c>
      <c r="G279" s="36">
        <f ca="1">SUMIFS(СВЦЭМ!$H$34:$H$777,СВЦЭМ!$A$34:$A$777,$A279,СВЦЭМ!$B$34:$B$777,G$275)+'СЕТ СН'!$F$15</f>
        <v>0</v>
      </c>
      <c r="H279" s="36">
        <f ca="1">SUMIFS(СВЦЭМ!$H$34:$H$777,СВЦЭМ!$A$34:$A$777,$A279,СВЦЭМ!$B$34:$B$777,H$275)+'СЕТ СН'!$F$15</f>
        <v>0</v>
      </c>
      <c r="I279" s="36">
        <f ca="1">SUMIFS(СВЦЭМ!$H$34:$H$777,СВЦЭМ!$A$34:$A$777,$A279,СВЦЭМ!$B$34:$B$777,I$275)+'СЕТ СН'!$F$15</f>
        <v>0</v>
      </c>
      <c r="J279" s="36">
        <f ca="1">SUMIFS(СВЦЭМ!$H$34:$H$777,СВЦЭМ!$A$34:$A$777,$A279,СВЦЭМ!$B$34:$B$777,J$275)+'СЕТ СН'!$F$15</f>
        <v>0</v>
      </c>
      <c r="K279" s="36">
        <f ca="1">SUMIFS(СВЦЭМ!$H$34:$H$777,СВЦЭМ!$A$34:$A$777,$A279,СВЦЭМ!$B$34:$B$777,K$275)+'СЕТ СН'!$F$15</f>
        <v>0</v>
      </c>
      <c r="L279" s="36">
        <f ca="1">SUMIFS(СВЦЭМ!$H$34:$H$777,СВЦЭМ!$A$34:$A$777,$A279,СВЦЭМ!$B$34:$B$777,L$275)+'СЕТ СН'!$F$15</f>
        <v>0</v>
      </c>
      <c r="M279" s="36">
        <f ca="1">SUMIFS(СВЦЭМ!$H$34:$H$777,СВЦЭМ!$A$34:$A$777,$A279,СВЦЭМ!$B$34:$B$777,M$275)+'СЕТ СН'!$F$15</f>
        <v>0</v>
      </c>
      <c r="N279" s="36">
        <f ca="1">SUMIFS(СВЦЭМ!$H$34:$H$777,СВЦЭМ!$A$34:$A$777,$A279,СВЦЭМ!$B$34:$B$777,N$275)+'СЕТ СН'!$F$15</f>
        <v>0</v>
      </c>
      <c r="O279" s="36">
        <f ca="1">SUMIFS(СВЦЭМ!$H$34:$H$777,СВЦЭМ!$A$34:$A$777,$A279,СВЦЭМ!$B$34:$B$777,O$275)+'СЕТ СН'!$F$15</f>
        <v>0</v>
      </c>
      <c r="P279" s="36">
        <f ca="1">SUMIFS(СВЦЭМ!$H$34:$H$777,СВЦЭМ!$A$34:$A$777,$A279,СВЦЭМ!$B$34:$B$777,P$275)+'СЕТ СН'!$F$15</f>
        <v>0</v>
      </c>
      <c r="Q279" s="36">
        <f ca="1">SUMIFS(СВЦЭМ!$H$34:$H$777,СВЦЭМ!$A$34:$A$777,$A279,СВЦЭМ!$B$34:$B$777,Q$275)+'СЕТ СН'!$F$15</f>
        <v>0</v>
      </c>
      <c r="R279" s="36">
        <f ca="1">SUMIFS(СВЦЭМ!$H$34:$H$777,СВЦЭМ!$A$34:$A$777,$A279,СВЦЭМ!$B$34:$B$777,R$275)+'СЕТ СН'!$F$15</f>
        <v>0</v>
      </c>
      <c r="S279" s="36">
        <f ca="1">SUMIFS(СВЦЭМ!$H$34:$H$777,СВЦЭМ!$A$34:$A$777,$A279,СВЦЭМ!$B$34:$B$777,S$275)+'СЕТ СН'!$F$15</f>
        <v>0</v>
      </c>
      <c r="T279" s="36">
        <f ca="1">SUMIFS(СВЦЭМ!$H$34:$H$777,СВЦЭМ!$A$34:$A$777,$A279,СВЦЭМ!$B$34:$B$777,T$275)+'СЕТ СН'!$F$15</f>
        <v>0</v>
      </c>
      <c r="U279" s="36">
        <f ca="1">SUMIFS(СВЦЭМ!$H$34:$H$777,СВЦЭМ!$A$34:$A$777,$A279,СВЦЭМ!$B$34:$B$777,U$275)+'СЕТ СН'!$F$15</f>
        <v>0</v>
      </c>
      <c r="V279" s="36">
        <f ca="1">SUMIFS(СВЦЭМ!$H$34:$H$777,СВЦЭМ!$A$34:$A$777,$A279,СВЦЭМ!$B$34:$B$777,V$275)+'СЕТ СН'!$F$15</f>
        <v>0</v>
      </c>
      <c r="W279" s="36">
        <f ca="1">SUMIFS(СВЦЭМ!$H$34:$H$777,СВЦЭМ!$A$34:$A$777,$A279,СВЦЭМ!$B$34:$B$777,W$275)+'СЕТ СН'!$F$15</f>
        <v>0</v>
      </c>
      <c r="X279" s="36">
        <f ca="1">SUMIFS(СВЦЭМ!$H$34:$H$777,СВЦЭМ!$A$34:$A$777,$A279,СВЦЭМ!$B$34:$B$777,X$275)+'СЕТ СН'!$F$15</f>
        <v>0</v>
      </c>
      <c r="Y279" s="36">
        <f ca="1">SUMIFS(СВЦЭМ!$H$34:$H$777,СВЦЭМ!$A$34:$A$777,$A279,СВЦЭМ!$B$34:$B$777,Y$275)+'СЕТ СН'!$F$15</f>
        <v>0</v>
      </c>
    </row>
    <row r="280" spans="1:27" ht="15.75" hidden="1" x14ac:dyDescent="0.2">
      <c r="A280" s="35">
        <f t="shared" si="8"/>
        <v>43501</v>
      </c>
      <c r="B280" s="36">
        <f ca="1">SUMIFS(СВЦЭМ!$H$34:$H$777,СВЦЭМ!$A$34:$A$777,$A280,СВЦЭМ!$B$34:$B$777,B$275)+'СЕТ СН'!$F$15</f>
        <v>0</v>
      </c>
      <c r="C280" s="36">
        <f ca="1">SUMIFS(СВЦЭМ!$H$34:$H$777,СВЦЭМ!$A$34:$A$777,$A280,СВЦЭМ!$B$34:$B$777,C$275)+'СЕТ СН'!$F$15</f>
        <v>0</v>
      </c>
      <c r="D280" s="36">
        <f ca="1">SUMIFS(СВЦЭМ!$H$34:$H$777,СВЦЭМ!$A$34:$A$777,$A280,СВЦЭМ!$B$34:$B$777,D$275)+'СЕТ СН'!$F$15</f>
        <v>0</v>
      </c>
      <c r="E280" s="36">
        <f ca="1">SUMIFS(СВЦЭМ!$H$34:$H$777,СВЦЭМ!$A$34:$A$777,$A280,СВЦЭМ!$B$34:$B$777,E$275)+'СЕТ СН'!$F$15</f>
        <v>0</v>
      </c>
      <c r="F280" s="36">
        <f ca="1">SUMIFS(СВЦЭМ!$H$34:$H$777,СВЦЭМ!$A$34:$A$777,$A280,СВЦЭМ!$B$34:$B$777,F$275)+'СЕТ СН'!$F$15</f>
        <v>0</v>
      </c>
      <c r="G280" s="36">
        <f ca="1">SUMIFS(СВЦЭМ!$H$34:$H$777,СВЦЭМ!$A$34:$A$777,$A280,СВЦЭМ!$B$34:$B$777,G$275)+'СЕТ СН'!$F$15</f>
        <v>0</v>
      </c>
      <c r="H280" s="36">
        <f ca="1">SUMIFS(СВЦЭМ!$H$34:$H$777,СВЦЭМ!$A$34:$A$777,$A280,СВЦЭМ!$B$34:$B$777,H$275)+'СЕТ СН'!$F$15</f>
        <v>0</v>
      </c>
      <c r="I280" s="36">
        <f ca="1">SUMIFS(СВЦЭМ!$H$34:$H$777,СВЦЭМ!$A$34:$A$777,$A280,СВЦЭМ!$B$34:$B$777,I$275)+'СЕТ СН'!$F$15</f>
        <v>0</v>
      </c>
      <c r="J280" s="36">
        <f ca="1">SUMIFS(СВЦЭМ!$H$34:$H$777,СВЦЭМ!$A$34:$A$777,$A280,СВЦЭМ!$B$34:$B$777,J$275)+'СЕТ СН'!$F$15</f>
        <v>0</v>
      </c>
      <c r="K280" s="36">
        <f ca="1">SUMIFS(СВЦЭМ!$H$34:$H$777,СВЦЭМ!$A$34:$A$777,$A280,СВЦЭМ!$B$34:$B$777,K$275)+'СЕТ СН'!$F$15</f>
        <v>0</v>
      </c>
      <c r="L280" s="36">
        <f ca="1">SUMIFS(СВЦЭМ!$H$34:$H$777,СВЦЭМ!$A$34:$A$777,$A280,СВЦЭМ!$B$34:$B$777,L$275)+'СЕТ СН'!$F$15</f>
        <v>0</v>
      </c>
      <c r="M280" s="36">
        <f ca="1">SUMIFS(СВЦЭМ!$H$34:$H$777,СВЦЭМ!$A$34:$A$777,$A280,СВЦЭМ!$B$34:$B$777,M$275)+'СЕТ СН'!$F$15</f>
        <v>0</v>
      </c>
      <c r="N280" s="36">
        <f ca="1">SUMIFS(СВЦЭМ!$H$34:$H$777,СВЦЭМ!$A$34:$A$777,$A280,СВЦЭМ!$B$34:$B$777,N$275)+'СЕТ СН'!$F$15</f>
        <v>0</v>
      </c>
      <c r="O280" s="36">
        <f ca="1">SUMIFS(СВЦЭМ!$H$34:$H$777,СВЦЭМ!$A$34:$A$777,$A280,СВЦЭМ!$B$34:$B$777,O$275)+'СЕТ СН'!$F$15</f>
        <v>0</v>
      </c>
      <c r="P280" s="36">
        <f ca="1">SUMIFS(СВЦЭМ!$H$34:$H$777,СВЦЭМ!$A$34:$A$777,$A280,СВЦЭМ!$B$34:$B$777,P$275)+'СЕТ СН'!$F$15</f>
        <v>0</v>
      </c>
      <c r="Q280" s="36">
        <f ca="1">SUMIFS(СВЦЭМ!$H$34:$H$777,СВЦЭМ!$A$34:$A$777,$A280,СВЦЭМ!$B$34:$B$777,Q$275)+'СЕТ СН'!$F$15</f>
        <v>0</v>
      </c>
      <c r="R280" s="36">
        <f ca="1">SUMIFS(СВЦЭМ!$H$34:$H$777,СВЦЭМ!$A$34:$A$777,$A280,СВЦЭМ!$B$34:$B$777,R$275)+'СЕТ СН'!$F$15</f>
        <v>0</v>
      </c>
      <c r="S280" s="36">
        <f ca="1">SUMIFS(СВЦЭМ!$H$34:$H$777,СВЦЭМ!$A$34:$A$777,$A280,СВЦЭМ!$B$34:$B$777,S$275)+'СЕТ СН'!$F$15</f>
        <v>0</v>
      </c>
      <c r="T280" s="36">
        <f ca="1">SUMIFS(СВЦЭМ!$H$34:$H$777,СВЦЭМ!$A$34:$A$777,$A280,СВЦЭМ!$B$34:$B$777,T$275)+'СЕТ СН'!$F$15</f>
        <v>0</v>
      </c>
      <c r="U280" s="36">
        <f ca="1">SUMIFS(СВЦЭМ!$H$34:$H$777,СВЦЭМ!$A$34:$A$777,$A280,СВЦЭМ!$B$34:$B$777,U$275)+'СЕТ СН'!$F$15</f>
        <v>0</v>
      </c>
      <c r="V280" s="36">
        <f ca="1">SUMIFS(СВЦЭМ!$H$34:$H$777,СВЦЭМ!$A$34:$A$777,$A280,СВЦЭМ!$B$34:$B$777,V$275)+'СЕТ СН'!$F$15</f>
        <v>0</v>
      </c>
      <c r="W280" s="36">
        <f ca="1">SUMIFS(СВЦЭМ!$H$34:$H$777,СВЦЭМ!$A$34:$A$777,$A280,СВЦЭМ!$B$34:$B$777,W$275)+'СЕТ СН'!$F$15</f>
        <v>0</v>
      </c>
      <c r="X280" s="36">
        <f ca="1">SUMIFS(СВЦЭМ!$H$34:$H$777,СВЦЭМ!$A$34:$A$777,$A280,СВЦЭМ!$B$34:$B$777,X$275)+'СЕТ СН'!$F$15</f>
        <v>0</v>
      </c>
      <c r="Y280" s="36">
        <f ca="1">SUMIFS(СВЦЭМ!$H$34:$H$777,СВЦЭМ!$A$34:$A$777,$A280,СВЦЭМ!$B$34:$B$777,Y$275)+'СЕТ СН'!$F$15</f>
        <v>0</v>
      </c>
    </row>
    <row r="281" spans="1:27" ht="15.75" hidden="1" x14ac:dyDescent="0.2">
      <c r="A281" s="35">
        <f t="shared" si="8"/>
        <v>43502</v>
      </c>
      <c r="B281" s="36">
        <f ca="1">SUMIFS(СВЦЭМ!$H$34:$H$777,СВЦЭМ!$A$34:$A$777,$A281,СВЦЭМ!$B$34:$B$777,B$275)+'СЕТ СН'!$F$15</f>
        <v>0</v>
      </c>
      <c r="C281" s="36">
        <f ca="1">SUMIFS(СВЦЭМ!$H$34:$H$777,СВЦЭМ!$A$34:$A$777,$A281,СВЦЭМ!$B$34:$B$777,C$275)+'СЕТ СН'!$F$15</f>
        <v>0</v>
      </c>
      <c r="D281" s="36">
        <f ca="1">SUMIFS(СВЦЭМ!$H$34:$H$777,СВЦЭМ!$A$34:$A$777,$A281,СВЦЭМ!$B$34:$B$777,D$275)+'СЕТ СН'!$F$15</f>
        <v>0</v>
      </c>
      <c r="E281" s="36">
        <f ca="1">SUMIFS(СВЦЭМ!$H$34:$H$777,СВЦЭМ!$A$34:$A$777,$A281,СВЦЭМ!$B$34:$B$777,E$275)+'СЕТ СН'!$F$15</f>
        <v>0</v>
      </c>
      <c r="F281" s="36">
        <f ca="1">SUMIFS(СВЦЭМ!$H$34:$H$777,СВЦЭМ!$A$34:$A$777,$A281,СВЦЭМ!$B$34:$B$777,F$275)+'СЕТ СН'!$F$15</f>
        <v>0</v>
      </c>
      <c r="G281" s="36">
        <f ca="1">SUMIFS(СВЦЭМ!$H$34:$H$777,СВЦЭМ!$A$34:$A$777,$A281,СВЦЭМ!$B$34:$B$777,G$275)+'СЕТ СН'!$F$15</f>
        <v>0</v>
      </c>
      <c r="H281" s="36">
        <f ca="1">SUMIFS(СВЦЭМ!$H$34:$H$777,СВЦЭМ!$A$34:$A$777,$A281,СВЦЭМ!$B$34:$B$777,H$275)+'СЕТ СН'!$F$15</f>
        <v>0</v>
      </c>
      <c r="I281" s="36">
        <f ca="1">SUMIFS(СВЦЭМ!$H$34:$H$777,СВЦЭМ!$A$34:$A$777,$A281,СВЦЭМ!$B$34:$B$777,I$275)+'СЕТ СН'!$F$15</f>
        <v>0</v>
      </c>
      <c r="J281" s="36">
        <f ca="1">SUMIFS(СВЦЭМ!$H$34:$H$777,СВЦЭМ!$A$34:$A$777,$A281,СВЦЭМ!$B$34:$B$777,J$275)+'СЕТ СН'!$F$15</f>
        <v>0</v>
      </c>
      <c r="K281" s="36">
        <f ca="1">SUMIFS(СВЦЭМ!$H$34:$H$777,СВЦЭМ!$A$34:$A$777,$A281,СВЦЭМ!$B$34:$B$777,K$275)+'СЕТ СН'!$F$15</f>
        <v>0</v>
      </c>
      <c r="L281" s="36">
        <f ca="1">SUMIFS(СВЦЭМ!$H$34:$H$777,СВЦЭМ!$A$34:$A$777,$A281,СВЦЭМ!$B$34:$B$777,L$275)+'СЕТ СН'!$F$15</f>
        <v>0</v>
      </c>
      <c r="M281" s="36">
        <f ca="1">SUMIFS(СВЦЭМ!$H$34:$H$777,СВЦЭМ!$A$34:$A$777,$A281,СВЦЭМ!$B$34:$B$777,M$275)+'СЕТ СН'!$F$15</f>
        <v>0</v>
      </c>
      <c r="N281" s="36">
        <f ca="1">SUMIFS(СВЦЭМ!$H$34:$H$777,СВЦЭМ!$A$34:$A$777,$A281,СВЦЭМ!$B$34:$B$777,N$275)+'СЕТ СН'!$F$15</f>
        <v>0</v>
      </c>
      <c r="O281" s="36">
        <f ca="1">SUMIFS(СВЦЭМ!$H$34:$H$777,СВЦЭМ!$A$34:$A$777,$A281,СВЦЭМ!$B$34:$B$777,O$275)+'СЕТ СН'!$F$15</f>
        <v>0</v>
      </c>
      <c r="P281" s="36">
        <f ca="1">SUMIFS(СВЦЭМ!$H$34:$H$777,СВЦЭМ!$A$34:$A$777,$A281,СВЦЭМ!$B$34:$B$777,P$275)+'СЕТ СН'!$F$15</f>
        <v>0</v>
      </c>
      <c r="Q281" s="36">
        <f ca="1">SUMIFS(СВЦЭМ!$H$34:$H$777,СВЦЭМ!$A$34:$A$777,$A281,СВЦЭМ!$B$34:$B$777,Q$275)+'СЕТ СН'!$F$15</f>
        <v>0</v>
      </c>
      <c r="R281" s="36">
        <f ca="1">SUMIFS(СВЦЭМ!$H$34:$H$777,СВЦЭМ!$A$34:$A$777,$A281,СВЦЭМ!$B$34:$B$777,R$275)+'СЕТ СН'!$F$15</f>
        <v>0</v>
      </c>
      <c r="S281" s="36">
        <f ca="1">SUMIFS(СВЦЭМ!$H$34:$H$777,СВЦЭМ!$A$34:$A$777,$A281,СВЦЭМ!$B$34:$B$777,S$275)+'СЕТ СН'!$F$15</f>
        <v>0</v>
      </c>
      <c r="T281" s="36">
        <f ca="1">SUMIFS(СВЦЭМ!$H$34:$H$777,СВЦЭМ!$A$34:$A$777,$A281,СВЦЭМ!$B$34:$B$777,T$275)+'СЕТ СН'!$F$15</f>
        <v>0</v>
      </c>
      <c r="U281" s="36">
        <f ca="1">SUMIFS(СВЦЭМ!$H$34:$H$777,СВЦЭМ!$A$34:$A$777,$A281,СВЦЭМ!$B$34:$B$777,U$275)+'СЕТ СН'!$F$15</f>
        <v>0</v>
      </c>
      <c r="V281" s="36">
        <f ca="1">SUMIFS(СВЦЭМ!$H$34:$H$777,СВЦЭМ!$A$34:$A$777,$A281,СВЦЭМ!$B$34:$B$777,V$275)+'СЕТ СН'!$F$15</f>
        <v>0</v>
      </c>
      <c r="W281" s="36">
        <f ca="1">SUMIFS(СВЦЭМ!$H$34:$H$777,СВЦЭМ!$A$34:$A$777,$A281,СВЦЭМ!$B$34:$B$777,W$275)+'СЕТ СН'!$F$15</f>
        <v>0</v>
      </c>
      <c r="X281" s="36">
        <f ca="1">SUMIFS(СВЦЭМ!$H$34:$H$777,СВЦЭМ!$A$34:$A$777,$A281,СВЦЭМ!$B$34:$B$777,X$275)+'СЕТ СН'!$F$15</f>
        <v>0</v>
      </c>
      <c r="Y281" s="36">
        <f ca="1">SUMIFS(СВЦЭМ!$H$34:$H$777,СВЦЭМ!$A$34:$A$777,$A281,СВЦЭМ!$B$34:$B$777,Y$275)+'СЕТ СН'!$F$15</f>
        <v>0</v>
      </c>
    </row>
    <row r="282" spans="1:27" ht="15.75" hidden="1" x14ac:dyDescent="0.2">
      <c r="A282" s="35">
        <f t="shared" si="8"/>
        <v>43503</v>
      </c>
      <c r="B282" s="36">
        <f ca="1">SUMIFS(СВЦЭМ!$H$34:$H$777,СВЦЭМ!$A$34:$A$777,$A282,СВЦЭМ!$B$34:$B$777,B$275)+'СЕТ СН'!$F$15</f>
        <v>0</v>
      </c>
      <c r="C282" s="36">
        <f ca="1">SUMIFS(СВЦЭМ!$H$34:$H$777,СВЦЭМ!$A$34:$A$777,$A282,СВЦЭМ!$B$34:$B$777,C$275)+'СЕТ СН'!$F$15</f>
        <v>0</v>
      </c>
      <c r="D282" s="36">
        <f ca="1">SUMIFS(СВЦЭМ!$H$34:$H$777,СВЦЭМ!$A$34:$A$777,$A282,СВЦЭМ!$B$34:$B$777,D$275)+'СЕТ СН'!$F$15</f>
        <v>0</v>
      </c>
      <c r="E282" s="36">
        <f ca="1">SUMIFS(СВЦЭМ!$H$34:$H$777,СВЦЭМ!$A$34:$A$777,$A282,СВЦЭМ!$B$34:$B$777,E$275)+'СЕТ СН'!$F$15</f>
        <v>0</v>
      </c>
      <c r="F282" s="36">
        <f ca="1">SUMIFS(СВЦЭМ!$H$34:$H$777,СВЦЭМ!$A$34:$A$777,$A282,СВЦЭМ!$B$34:$B$777,F$275)+'СЕТ СН'!$F$15</f>
        <v>0</v>
      </c>
      <c r="G282" s="36">
        <f ca="1">SUMIFS(СВЦЭМ!$H$34:$H$777,СВЦЭМ!$A$34:$A$777,$A282,СВЦЭМ!$B$34:$B$777,G$275)+'СЕТ СН'!$F$15</f>
        <v>0</v>
      </c>
      <c r="H282" s="36">
        <f ca="1">SUMIFS(СВЦЭМ!$H$34:$H$777,СВЦЭМ!$A$34:$A$777,$A282,СВЦЭМ!$B$34:$B$777,H$275)+'СЕТ СН'!$F$15</f>
        <v>0</v>
      </c>
      <c r="I282" s="36">
        <f ca="1">SUMIFS(СВЦЭМ!$H$34:$H$777,СВЦЭМ!$A$34:$A$777,$A282,СВЦЭМ!$B$34:$B$777,I$275)+'СЕТ СН'!$F$15</f>
        <v>0</v>
      </c>
      <c r="J282" s="36">
        <f ca="1">SUMIFS(СВЦЭМ!$H$34:$H$777,СВЦЭМ!$A$34:$A$777,$A282,СВЦЭМ!$B$34:$B$777,J$275)+'СЕТ СН'!$F$15</f>
        <v>0</v>
      </c>
      <c r="K282" s="36">
        <f ca="1">SUMIFS(СВЦЭМ!$H$34:$H$777,СВЦЭМ!$A$34:$A$777,$A282,СВЦЭМ!$B$34:$B$777,K$275)+'СЕТ СН'!$F$15</f>
        <v>0</v>
      </c>
      <c r="L282" s="36">
        <f ca="1">SUMIFS(СВЦЭМ!$H$34:$H$777,СВЦЭМ!$A$34:$A$777,$A282,СВЦЭМ!$B$34:$B$777,L$275)+'СЕТ СН'!$F$15</f>
        <v>0</v>
      </c>
      <c r="M282" s="36">
        <f ca="1">SUMIFS(СВЦЭМ!$H$34:$H$777,СВЦЭМ!$A$34:$A$777,$A282,СВЦЭМ!$B$34:$B$777,M$275)+'СЕТ СН'!$F$15</f>
        <v>0</v>
      </c>
      <c r="N282" s="36">
        <f ca="1">SUMIFS(СВЦЭМ!$H$34:$H$777,СВЦЭМ!$A$34:$A$777,$A282,СВЦЭМ!$B$34:$B$777,N$275)+'СЕТ СН'!$F$15</f>
        <v>0</v>
      </c>
      <c r="O282" s="36">
        <f ca="1">SUMIFS(СВЦЭМ!$H$34:$H$777,СВЦЭМ!$A$34:$A$777,$A282,СВЦЭМ!$B$34:$B$777,O$275)+'СЕТ СН'!$F$15</f>
        <v>0</v>
      </c>
      <c r="P282" s="36">
        <f ca="1">SUMIFS(СВЦЭМ!$H$34:$H$777,СВЦЭМ!$A$34:$A$777,$A282,СВЦЭМ!$B$34:$B$777,P$275)+'СЕТ СН'!$F$15</f>
        <v>0</v>
      </c>
      <c r="Q282" s="36">
        <f ca="1">SUMIFS(СВЦЭМ!$H$34:$H$777,СВЦЭМ!$A$34:$A$777,$A282,СВЦЭМ!$B$34:$B$777,Q$275)+'СЕТ СН'!$F$15</f>
        <v>0</v>
      </c>
      <c r="R282" s="36">
        <f ca="1">SUMIFS(СВЦЭМ!$H$34:$H$777,СВЦЭМ!$A$34:$A$777,$A282,СВЦЭМ!$B$34:$B$777,R$275)+'СЕТ СН'!$F$15</f>
        <v>0</v>
      </c>
      <c r="S282" s="36">
        <f ca="1">SUMIFS(СВЦЭМ!$H$34:$H$777,СВЦЭМ!$A$34:$A$777,$A282,СВЦЭМ!$B$34:$B$777,S$275)+'СЕТ СН'!$F$15</f>
        <v>0</v>
      </c>
      <c r="T282" s="36">
        <f ca="1">SUMIFS(СВЦЭМ!$H$34:$H$777,СВЦЭМ!$A$34:$A$777,$A282,СВЦЭМ!$B$34:$B$777,T$275)+'СЕТ СН'!$F$15</f>
        <v>0</v>
      </c>
      <c r="U282" s="36">
        <f ca="1">SUMIFS(СВЦЭМ!$H$34:$H$777,СВЦЭМ!$A$34:$A$777,$A282,СВЦЭМ!$B$34:$B$777,U$275)+'СЕТ СН'!$F$15</f>
        <v>0</v>
      </c>
      <c r="V282" s="36">
        <f ca="1">SUMIFS(СВЦЭМ!$H$34:$H$777,СВЦЭМ!$A$34:$A$777,$A282,СВЦЭМ!$B$34:$B$777,V$275)+'СЕТ СН'!$F$15</f>
        <v>0</v>
      </c>
      <c r="W282" s="36">
        <f ca="1">SUMIFS(СВЦЭМ!$H$34:$H$777,СВЦЭМ!$A$34:$A$777,$A282,СВЦЭМ!$B$34:$B$777,W$275)+'СЕТ СН'!$F$15</f>
        <v>0</v>
      </c>
      <c r="X282" s="36">
        <f ca="1">SUMIFS(СВЦЭМ!$H$34:$H$777,СВЦЭМ!$A$34:$A$777,$A282,СВЦЭМ!$B$34:$B$777,X$275)+'СЕТ СН'!$F$15</f>
        <v>0</v>
      </c>
      <c r="Y282" s="36">
        <f ca="1">SUMIFS(СВЦЭМ!$H$34:$H$777,СВЦЭМ!$A$34:$A$777,$A282,СВЦЭМ!$B$34:$B$777,Y$275)+'СЕТ СН'!$F$15</f>
        <v>0</v>
      </c>
    </row>
    <row r="283" spans="1:27" ht="15.75" hidden="1" x14ac:dyDescent="0.2">
      <c r="A283" s="35">
        <f t="shared" si="8"/>
        <v>43504</v>
      </c>
      <c r="B283" s="36">
        <f ca="1">SUMIFS(СВЦЭМ!$H$34:$H$777,СВЦЭМ!$A$34:$A$777,$A283,СВЦЭМ!$B$34:$B$777,B$275)+'СЕТ СН'!$F$15</f>
        <v>0</v>
      </c>
      <c r="C283" s="36">
        <f ca="1">SUMIFS(СВЦЭМ!$H$34:$H$777,СВЦЭМ!$A$34:$A$777,$A283,СВЦЭМ!$B$34:$B$777,C$275)+'СЕТ СН'!$F$15</f>
        <v>0</v>
      </c>
      <c r="D283" s="36">
        <f ca="1">SUMIFS(СВЦЭМ!$H$34:$H$777,СВЦЭМ!$A$34:$A$777,$A283,СВЦЭМ!$B$34:$B$777,D$275)+'СЕТ СН'!$F$15</f>
        <v>0</v>
      </c>
      <c r="E283" s="36">
        <f ca="1">SUMIFS(СВЦЭМ!$H$34:$H$777,СВЦЭМ!$A$34:$A$777,$A283,СВЦЭМ!$B$34:$B$777,E$275)+'СЕТ СН'!$F$15</f>
        <v>0</v>
      </c>
      <c r="F283" s="36">
        <f ca="1">SUMIFS(СВЦЭМ!$H$34:$H$777,СВЦЭМ!$A$34:$A$777,$A283,СВЦЭМ!$B$34:$B$777,F$275)+'СЕТ СН'!$F$15</f>
        <v>0</v>
      </c>
      <c r="G283" s="36">
        <f ca="1">SUMIFS(СВЦЭМ!$H$34:$H$777,СВЦЭМ!$A$34:$A$777,$A283,СВЦЭМ!$B$34:$B$777,G$275)+'СЕТ СН'!$F$15</f>
        <v>0</v>
      </c>
      <c r="H283" s="36">
        <f ca="1">SUMIFS(СВЦЭМ!$H$34:$H$777,СВЦЭМ!$A$34:$A$777,$A283,СВЦЭМ!$B$34:$B$777,H$275)+'СЕТ СН'!$F$15</f>
        <v>0</v>
      </c>
      <c r="I283" s="36">
        <f ca="1">SUMIFS(СВЦЭМ!$H$34:$H$777,СВЦЭМ!$A$34:$A$777,$A283,СВЦЭМ!$B$34:$B$777,I$275)+'СЕТ СН'!$F$15</f>
        <v>0</v>
      </c>
      <c r="J283" s="36">
        <f ca="1">SUMIFS(СВЦЭМ!$H$34:$H$777,СВЦЭМ!$A$34:$A$777,$A283,СВЦЭМ!$B$34:$B$777,J$275)+'СЕТ СН'!$F$15</f>
        <v>0</v>
      </c>
      <c r="K283" s="36">
        <f ca="1">SUMIFS(СВЦЭМ!$H$34:$H$777,СВЦЭМ!$A$34:$A$777,$A283,СВЦЭМ!$B$34:$B$777,K$275)+'СЕТ СН'!$F$15</f>
        <v>0</v>
      </c>
      <c r="L283" s="36">
        <f ca="1">SUMIFS(СВЦЭМ!$H$34:$H$777,СВЦЭМ!$A$34:$A$777,$A283,СВЦЭМ!$B$34:$B$777,L$275)+'СЕТ СН'!$F$15</f>
        <v>0</v>
      </c>
      <c r="M283" s="36">
        <f ca="1">SUMIFS(СВЦЭМ!$H$34:$H$777,СВЦЭМ!$A$34:$A$777,$A283,СВЦЭМ!$B$34:$B$777,M$275)+'СЕТ СН'!$F$15</f>
        <v>0</v>
      </c>
      <c r="N283" s="36">
        <f ca="1">SUMIFS(СВЦЭМ!$H$34:$H$777,СВЦЭМ!$A$34:$A$777,$A283,СВЦЭМ!$B$34:$B$777,N$275)+'СЕТ СН'!$F$15</f>
        <v>0</v>
      </c>
      <c r="O283" s="36">
        <f ca="1">SUMIFS(СВЦЭМ!$H$34:$H$777,СВЦЭМ!$A$34:$A$777,$A283,СВЦЭМ!$B$34:$B$777,O$275)+'СЕТ СН'!$F$15</f>
        <v>0</v>
      </c>
      <c r="P283" s="36">
        <f ca="1">SUMIFS(СВЦЭМ!$H$34:$H$777,СВЦЭМ!$A$34:$A$777,$A283,СВЦЭМ!$B$34:$B$777,P$275)+'СЕТ СН'!$F$15</f>
        <v>0</v>
      </c>
      <c r="Q283" s="36">
        <f ca="1">SUMIFS(СВЦЭМ!$H$34:$H$777,СВЦЭМ!$A$34:$A$777,$A283,СВЦЭМ!$B$34:$B$777,Q$275)+'СЕТ СН'!$F$15</f>
        <v>0</v>
      </c>
      <c r="R283" s="36">
        <f ca="1">SUMIFS(СВЦЭМ!$H$34:$H$777,СВЦЭМ!$A$34:$A$777,$A283,СВЦЭМ!$B$34:$B$777,R$275)+'СЕТ СН'!$F$15</f>
        <v>0</v>
      </c>
      <c r="S283" s="36">
        <f ca="1">SUMIFS(СВЦЭМ!$H$34:$H$777,СВЦЭМ!$A$34:$A$777,$A283,СВЦЭМ!$B$34:$B$777,S$275)+'СЕТ СН'!$F$15</f>
        <v>0</v>
      </c>
      <c r="T283" s="36">
        <f ca="1">SUMIFS(СВЦЭМ!$H$34:$H$777,СВЦЭМ!$A$34:$A$777,$A283,СВЦЭМ!$B$34:$B$777,T$275)+'СЕТ СН'!$F$15</f>
        <v>0</v>
      </c>
      <c r="U283" s="36">
        <f ca="1">SUMIFS(СВЦЭМ!$H$34:$H$777,СВЦЭМ!$A$34:$A$777,$A283,СВЦЭМ!$B$34:$B$777,U$275)+'СЕТ СН'!$F$15</f>
        <v>0</v>
      </c>
      <c r="V283" s="36">
        <f ca="1">SUMIFS(СВЦЭМ!$H$34:$H$777,СВЦЭМ!$A$34:$A$777,$A283,СВЦЭМ!$B$34:$B$777,V$275)+'СЕТ СН'!$F$15</f>
        <v>0</v>
      </c>
      <c r="W283" s="36">
        <f ca="1">SUMIFS(СВЦЭМ!$H$34:$H$777,СВЦЭМ!$A$34:$A$777,$A283,СВЦЭМ!$B$34:$B$777,W$275)+'СЕТ СН'!$F$15</f>
        <v>0</v>
      </c>
      <c r="X283" s="36">
        <f ca="1">SUMIFS(СВЦЭМ!$H$34:$H$777,СВЦЭМ!$A$34:$A$777,$A283,СВЦЭМ!$B$34:$B$777,X$275)+'СЕТ СН'!$F$15</f>
        <v>0</v>
      </c>
      <c r="Y283" s="36">
        <f ca="1">SUMIFS(СВЦЭМ!$H$34:$H$777,СВЦЭМ!$A$34:$A$777,$A283,СВЦЭМ!$B$34:$B$777,Y$275)+'СЕТ СН'!$F$15</f>
        <v>0</v>
      </c>
    </row>
    <row r="284" spans="1:27" ht="15.75" hidden="1" x14ac:dyDescent="0.2">
      <c r="A284" s="35">
        <f t="shared" si="8"/>
        <v>43505</v>
      </c>
      <c r="B284" s="36">
        <f ca="1">SUMIFS(СВЦЭМ!$H$34:$H$777,СВЦЭМ!$A$34:$A$777,$A284,СВЦЭМ!$B$34:$B$777,B$275)+'СЕТ СН'!$F$15</f>
        <v>0</v>
      </c>
      <c r="C284" s="36">
        <f ca="1">SUMIFS(СВЦЭМ!$H$34:$H$777,СВЦЭМ!$A$34:$A$777,$A284,СВЦЭМ!$B$34:$B$777,C$275)+'СЕТ СН'!$F$15</f>
        <v>0</v>
      </c>
      <c r="D284" s="36">
        <f ca="1">SUMIFS(СВЦЭМ!$H$34:$H$777,СВЦЭМ!$A$34:$A$777,$A284,СВЦЭМ!$B$34:$B$777,D$275)+'СЕТ СН'!$F$15</f>
        <v>0</v>
      </c>
      <c r="E284" s="36">
        <f ca="1">SUMIFS(СВЦЭМ!$H$34:$H$777,СВЦЭМ!$A$34:$A$777,$A284,СВЦЭМ!$B$34:$B$777,E$275)+'СЕТ СН'!$F$15</f>
        <v>0</v>
      </c>
      <c r="F284" s="36">
        <f ca="1">SUMIFS(СВЦЭМ!$H$34:$H$777,СВЦЭМ!$A$34:$A$777,$A284,СВЦЭМ!$B$34:$B$777,F$275)+'СЕТ СН'!$F$15</f>
        <v>0</v>
      </c>
      <c r="G284" s="36">
        <f ca="1">SUMIFS(СВЦЭМ!$H$34:$H$777,СВЦЭМ!$A$34:$A$777,$A284,СВЦЭМ!$B$34:$B$777,G$275)+'СЕТ СН'!$F$15</f>
        <v>0</v>
      </c>
      <c r="H284" s="36">
        <f ca="1">SUMIFS(СВЦЭМ!$H$34:$H$777,СВЦЭМ!$A$34:$A$777,$A284,СВЦЭМ!$B$34:$B$777,H$275)+'СЕТ СН'!$F$15</f>
        <v>0</v>
      </c>
      <c r="I284" s="36">
        <f ca="1">SUMIFS(СВЦЭМ!$H$34:$H$777,СВЦЭМ!$A$34:$A$777,$A284,СВЦЭМ!$B$34:$B$777,I$275)+'СЕТ СН'!$F$15</f>
        <v>0</v>
      </c>
      <c r="J284" s="36">
        <f ca="1">SUMIFS(СВЦЭМ!$H$34:$H$777,СВЦЭМ!$A$34:$A$777,$A284,СВЦЭМ!$B$34:$B$777,J$275)+'СЕТ СН'!$F$15</f>
        <v>0</v>
      </c>
      <c r="K284" s="36">
        <f ca="1">SUMIFS(СВЦЭМ!$H$34:$H$777,СВЦЭМ!$A$34:$A$777,$A284,СВЦЭМ!$B$34:$B$777,K$275)+'СЕТ СН'!$F$15</f>
        <v>0</v>
      </c>
      <c r="L284" s="36">
        <f ca="1">SUMIFS(СВЦЭМ!$H$34:$H$777,СВЦЭМ!$A$34:$A$777,$A284,СВЦЭМ!$B$34:$B$777,L$275)+'СЕТ СН'!$F$15</f>
        <v>0</v>
      </c>
      <c r="M284" s="36">
        <f ca="1">SUMIFS(СВЦЭМ!$H$34:$H$777,СВЦЭМ!$A$34:$A$777,$A284,СВЦЭМ!$B$34:$B$777,M$275)+'СЕТ СН'!$F$15</f>
        <v>0</v>
      </c>
      <c r="N284" s="36">
        <f ca="1">SUMIFS(СВЦЭМ!$H$34:$H$777,СВЦЭМ!$A$34:$A$777,$A284,СВЦЭМ!$B$34:$B$777,N$275)+'СЕТ СН'!$F$15</f>
        <v>0</v>
      </c>
      <c r="O284" s="36">
        <f ca="1">SUMIFS(СВЦЭМ!$H$34:$H$777,СВЦЭМ!$A$34:$A$777,$A284,СВЦЭМ!$B$34:$B$777,O$275)+'СЕТ СН'!$F$15</f>
        <v>0</v>
      </c>
      <c r="P284" s="36">
        <f ca="1">SUMIFS(СВЦЭМ!$H$34:$H$777,СВЦЭМ!$A$34:$A$777,$A284,СВЦЭМ!$B$34:$B$777,P$275)+'СЕТ СН'!$F$15</f>
        <v>0</v>
      </c>
      <c r="Q284" s="36">
        <f ca="1">SUMIFS(СВЦЭМ!$H$34:$H$777,СВЦЭМ!$A$34:$A$777,$A284,СВЦЭМ!$B$34:$B$777,Q$275)+'СЕТ СН'!$F$15</f>
        <v>0</v>
      </c>
      <c r="R284" s="36">
        <f ca="1">SUMIFS(СВЦЭМ!$H$34:$H$777,СВЦЭМ!$A$34:$A$777,$A284,СВЦЭМ!$B$34:$B$777,R$275)+'СЕТ СН'!$F$15</f>
        <v>0</v>
      </c>
      <c r="S284" s="36">
        <f ca="1">SUMIFS(СВЦЭМ!$H$34:$H$777,СВЦЭМ!$A$34:$A$777,$A284,СВЦЭМ!$B$34:$B$777,S$275)+'СЕТ СН'!$F$15</f>
        <v>0</v>
      </c>
      <c r="T284" s="36">
        <f ca="1">SUMIFS(СВЦЭМ!$H$34:$H$777,СВЦЭМ!$A$34:$A$777,$A284,СВЦЭМ!$B$34:$B$777,T$275)+'СЕТ СН'!$F$15</f>
        <v>0</v>
      </c>
      <c r="U284" s="36">
        <f ca="1">SUMIFS(СВЦЭМ!$H$34:$H$777,СВЦЭМ!$A$34:$A$777,$A284,СВЦЭМ!$B$34:$B$777,U$275)+'СЕТ СН'!$F$15</f>
        <v>0</v>
      </c>
      <c r="V284" s="36">
        <f ca="1">SUMIFS(СВЦЭМ!$H$34:$H$777,СВЦЭМ!$A$34:$A$777,$A284,СВЦЭМ!$B$34:$B$777,V$275)+'СЕТ СН'!$F$15</f>
        <v>0</v>
      </c>
      <c r="W284" s="36">
        <f ca="1">SUMIFS(СВЦЭМ!$H$34:$H$777,СВЦЭМ!$A$34:$A$777,$A284,СВЦЭМ!$B$34:$B$777,W$275)+'СЕТ СН'!$F$15</f>
        <v>0</v>
      </c>
      <c r="X284" s="36">
        <f ca="1">SUMIFS(СВЦЭМ!$H$34:$H$777,СВЦЭМ!$A$34:$A$777,$A284,СВЦЭМ!$B$34:$B$777,X$275)+'СЕТ СН'!$F$15</f>
        <v>0</v>
      </c>
      <c r="Y284" s="36">
        <f ca="1">SUMIFS(СВЦЭМ!$H$34:$H$777,СВЦЭМ!$A$34:$A$777,$A284,СВЦЭМ!$B$34:$B$777,Y$275)+'СЕТ СН'!$F$15</f>
        <v>0</v>
      </c>
    </row>
    <row r="285" spans="1:27" ht="15.75" hidden="1" x14ac:dyDescent="0.2">
      <c r="A285" s="35">
        <f t="shared" si="8"/>
        <v>43506</v>
      </c>
      <c r="B285" s="36">
        <f ca="1">SUMIFS(СВЦЭМ!$H$34:$H$777,СВЦЭМ!$A$34:$A$777,$A285,СВЦЭМ!$B$34:$B$777,B$275)+'СЕТ СН'!$F$15</f>
        <v>0</v>
      </c>
      <c r="C285" s="36">
        <f ca="1">SUMIFS(СВЦЭМ!$H$34:$H$777,СВЦЭМ!$A$34:$A$777,$A285,СВЦЭМ!$B$34:$B$777,C$275)+'СЕТ СН'!$F$15</f>
        <v>0</v>
      </c>
      <c r="D285" s="36">
        <f ca="1">SUMIFS(СВЦЭМ!$H$34:$H$777,СВЦЭМ!$A$34:$A$777,$A285,СВЦЭМ!$B$34:$B$777,D$275)+'СЕТ СН'!$F$15</f>
        <v>0</v>
      </c>
      <c r="E285" s="36">
        <f ca="1">SUMIFS(СВЦЭМ!$H$34:$H$777,СВЦЭМ!$A$34:$A$777,$A285,СВЦЭМ!$B$34:$B$777,E$275)+'СЕТ СН'!$F$15</f>
        <v>0</v>
      </c>
      <c r="F285" s="36">
        <f ca="1">SUMIFS(СВЦЭМ!$H$34:$H$777,СВЦЭМ!$A$34:$A$777,$A285,СВЦЭМ!$B$34:$B$777,F$275)+'СЕТ СН'!$F$15</f>
        <v>0</v>
      </c>
      <c r="G285" s="36">
        <f ca="1">SUMIFS(СВЦЭМ!$H$34:$H$777,СВЦЭМ!$A$34:$A$777,$A285,СВЦЭМ!$B$34:$B$777,G$275)+'СЕТ СН'!$F$15</f>
        <v>0</v>
      </c>
      <c r="H285" s="36">
        <f ca="1">SUMIFS(СВЦЭМ!$H$34:$H$777,СВЦЭМ!$A$34:$A$777,$A285,СВЦЭМ!$B$34:$B$777,H$275)+'СЕТ СН'!$F$15</f>
        <v>0</v>
      </c>
      <c r="I285" s="36">
        <f ca="1">SUMIFS(СВЦЭМ!$H$34:$H$777,СВЦЭМ!$A$34:$A$777,$A285,СВЦЭМ!$B$34:$B$777,I$275)+'СЕТ СН'!$F$15</f>
        <v>0</v>
      </c>
      <c r="J285" s="36">
        <f ca="1">SUMIFS(СВЦЭМ!$H$34:$H$777,СВЦЭМ!$A$34:$A$777,$A285,СВЦЭМ!$B$34:$B$777,J$275)+'СЕТ СН'!$F$15</f>
        <v>0</v>
      </c>
      <c r="K285" s="36">
        <f ca="1">SUMIFS(СВЦЭМ!$H$34:$H$777,СВЦЭМ!$A$34:$A$777,$A285,СВЦЭМ!$B$34:$B$777,K$275)+'СЕТ СН'!$F$15</f>
        <v>0</v>
      </c>
      <c r="L285" s="36">
        <f ca="1">SUMIFS(СВЦЭМ!$H$34:$H$777,СВЦЭМ!$A$34:$A$777,$A285,СВЦЭМ!$B$34:$B$777,L$275)+'СЕТ СН'!$F$15</f>
        <v>0</v>
      </c>
      <c r="M285" s="36">
        <f ca="1">SUMIFS(СВЦЭМ!$H$34:$H$777,СВЦЭМ!$A$34:$A$777,$A285,СВЦЭМ!$B$34:$B$777,M$275)+'СЕТ СН'!$F$15</f>
        <v>0</v>
      </c>
      <c r="N285" s="36">
        <f ca="1">SUMIFS(СВЦЭМ!$H$34:$H$777,СВЦЭМ!$A$34:$A$777,$A285,СВЦЭМ!$B$34:$B$777,N$275)+'СЕТ СН'!$F$15</f>
        <v>0</v>
      </c>
      <c r="O285" s="36">
        <f ca="1">SUMIFS(СВЦЭМ!$H$34:$H$777,СВЦЭМ!$A$34:$A$777,$A285,СВЦЭМ!$B$34:$B$777,O$275)+'СЕТ СН'!$F$15</f>
        <v>0</v>
      </c>
      <c r="P285" s="36">
        <f ca="1">SUMIFS(СВЦЭМ!$H$34:$H$777,СВЦЭМ!$A$34:$A$777,$A285,СВЦЭМ!$B$34:$B$777,P$275)+'СЕТ СН'!$F$15</f>
        <v>0</v>
      </c>
      <c r="Q285" s="36">
        <f ca="1">SUMIFS(СВЦЭМ!$H$34:$H$777,СВЦЭМ!$A$34:$A$777,$A285,СВЦЭМ!$B$34:$B$777,Q$275)+'СЕТ СН'!$F$15</f>
        <v>0</v>
      </c>
      <c r="R285" s="36">
        <f ca="1">SUMIFS(СВЦЭМ!$H$34:$H$777,СВЦЭМ!$A$34:$A$777,$A285,СВЦЭМ!$B$34:$B$777,R$275)+'СЕТ СН'!$F$15</f>
        <v>0</v>
      </c>
      <c r="S285" s="36">
        <f ca="1">SUMIFS(СВЦЭМ!$H$34:$H$777,СВЦЭМ!$A$34:$A$777,$A285,СВЦЭМ!$B$34:$B$777,S$275)+'СЕТ СН'!$F$15</f>
        <v>0</v>
      </c>
      <c r="T285" s="36">
        <f ca="1">SUMIFS(СВЦЭМ!$H$34:$H$777,СВЦЭМ!$A$34:$A$777,$A285,СВЦЭМ!$B$34:$B$777,T$275)+'СЕТ СН'!$F$15</f>
        <v>0</v>
      </c>
      <c r="U285" s="36">
        <f ca="1">SUMIFS(СВЦЭМ!$H$34:$H$777,СВЦЭМ!$A$34:$A$777,$A285,СВЦЭМ!$B$34:$B$777,U$275)+'СЕТ СН'!$F$15</f>
        <v>0</v>
      </c>
      <c r="V285" s="36">
        <f ca="1">SUMIFS(СВЦЭМ!$H$34:$H$777,СВЦЭМ!$A$34:$A$777,$A285,СВЦЭМ!$B$34:$B$777,V$275)+'СЕТ СН'!$F$15</f>
        <v>0</v>
      </c>
      <c r="W285" s="36">
        <f ca="1">SUMIFS(СВЦЭМ!$H$34:$H$777,СВЦЭМ!$A$34:$A$777,$A285,СВЦЭМ!$B$34:$B$777,W$275)+'СЕТ СН'!$F$15</f>
        <v>0</v>
      </c>
      <c r="X285" s="36">
        <f ca="1">SUMIFS(СВЦЭМ!$H$34:$H$777,СВЦЭМ!$A$34:$A$777,$A285,СВЦЭМ!$B$34:$B$777,X$275)+'СЕТ СН'!$F$15</f>
        <v>0</v>
      </c>
      <c r="Y285" s="36">
        <f ca="1">SUMIFS(СВЦЭМ!$H$34:$H$777,СВЦЭМ!$A$34:$A$777,$A285,СВЦЭМ!$B$34:$B$777,Y$275)+'СЕТ СН'!$F$15</f>
        <v>0</v>
      </c>
    </row>
    <row r="286" spans="1:27" ht="15.75" hidden="1" x14ac:dyDescent="0.2">
      <c r="A286" s="35">
        <f t="shared" si="8"/>
        <v>43507</v>
      </c>
      <c r="B286" s="36">
        <f ca="1">SUMIFS(СВЦЭМ!$H$34:$H$777,СВЦЭМ!$A$34:$A$777,$A286,СВЦЭМ!$B$34:$B$777,B$275)+'СЕТ СН'!$F$15</f>
        <v>0</v>
      </c>
      <c r="C286" s="36">
        <f ca="1">SUMIFS(СВЦЭМ!$H$34:$H$777,СВЦЭМ!$A$34:$A$777,$A286,СВЦЭМ!$B$34:$B$777,C$275)+'СЕТ СН'!$F$15</f>
        <v>0</v>
      </c>
      <c r="D286" s="36">
        <f ca="1">SUMIFS(СВЦЭМ!$H$34:$H$777,СВЦЭМ!$A$34:$A$777,$A286,СВЦЭМ!$B$34:$B$777,D$275)+'СЕТ СН'!$F$15</f>
        <v>0</v>
      </c>
      <c r="E286" s="36">
        <f ca="1">SUMIFS(СВЦЭМ!$H$34:$H$777,СВЦЭМ!$A$34:$A$777,$A286,СВЦЭМ!$B$34:$B$777,E$275)+'СЕТ СН'!$F$15</f>
        <v>0</v>
      </c>
      <c r="F286" s="36">
        <f ca="1">SUMIFS(СВЦЭМ!$H$34:$H$777,СВЦЭМ!$A$34:$A$777,$A286,СВЦЭМ!$B$34:$B$777,F$275)+'СЕТ СН'!$F$15</f>
        <v>0</v>
      </c>
      <c r="G286" s="36">
        <f ca="1">SUMIFS(СВЦЭМ!$H$34:$H$777,СВЦЭМ!$A$34:$A$777,$A286,СВЦЭМ!$B$34:$B$777,G$275)+'СЕТ СН'!$F$15</f>
        <v>0</v>
      </c>
      <c r="H286" s="36">
        <f ca="1">SUMIFS(СВЦЭМ!$H$34:$H$777,СВЦЭМ!$A$34:$A$777,$A286,СВЦЭМ!$B$34:$B$777,H$275)+'СЕТ СН'!$F$15</f>
        <v>0</v>
      </c>
      <c r="I286" s="36">
        <f ca="1">SUMIFS(СВЦЭМ!$H$34:$H$777,СВЦЭМ!$A$34:$A$777,$A286,СВЦЭМ!$B$34:$B$777,I$275)+'СЕТ СН'!$F$15</f>
        <v>0</v>
      </c>
      <c r="J286" s="36">
        <f ca="1">SUMIFS(СВЦЭМ!$H$34:$H$777,СВЦЭМ!$A$34:$A$777,$A286,СВЦЭМ!$B$34:$B$777,J$275)+'СЕТ СН'!$F$15</f>
        <v>0</v>
      </c>
      <c r="K286" s="36">
        <f ca="1">SUMIFS(СВЦЭМ!$H$34:$H$777,СВЦЭМ!$A$34:$A$777,$A286,СВЦЭМ!$B$34:$B$777,K$275)+'СЕТ СН'!$F$15</f>
        <v>0</v>
      </c>
      <c r="L286" s="36">
        <f ca="1">SUMIFS(СВЦЭМ!$H$34:$H$777,СВЦЭМ!$A$34:$A$777,$A286,СВЦЭМ!$B$34:$B$777,L$275)+'СЕТ СН'!$F$15</f>
        <v>0</v>
      </c>
      <c r="M286" s="36">
        <f ca="1">SUMIFS(СВЦЭМ!$H$34:$H$777,СВЦЭМ!$A$34:$A$777,$A286,СВЦЭМ!$B$34:$B$777,M$275)+'СЕТ СН'!$F$15</f>
        <v>0</v>
      </c>
      <c r="N286" s="36">
        <f ca="1">SUMIFS(СВЦЭМ!$H$34:$H$777,СВЦЭМ!$A$34:$A$777,$A286,СВЦЭМ!$B$34:$B$777,N$275)+'СЕТ СН'!$F$15</f>
        <v>0</v>
      </c>
      <c r="O286" s="36">
        <f ca="1">SUMIFS(СВЦЭМ!$H$34:$H$777,СВЦЭМ!$A$34:$A$777,$A286,СВЦЭМ!$B$34:$B$777,O$275)+'СЕТ СН'!$F$15</f>
        <v>0</v>
      </c>
      <c r="P286" s="36">
        <f ca="1">SUMIFS(СВЦЭМ!$H$34:$H$777,СВЦЭМ!$A$34:$A$777,$A286,СВЦЭМ!$B$34:$B$777,P$275)+'СЕТ СН'!$F$15</f>
        <v>0</v>
      </c>
      <c r="Q286" s="36">
        <f ca="1">SUMIFS(СВЦЭМ!$H$34:$H$777,СВЦЭМ!$A$34:$A$777,$A286,СВЦЭМ!$B$34:$B$777,Q$275)+'СЕТ СН'!$F$15</f>
        <v>0</v>
      </c>
      <c r="R286" s="36">
        <f ca="1">SUMIFS(СВЦЭМ!$H$34:$H$777,СВЦЭМ!$A$34:$A$777,$A286,СВЦЭМ!$B$34:$B$777,R$275)+'СЕТ СН'!$F$15</f>
        <v>0</v>
      </c>
      <c r="S286" s="36">
        <f ca="1">SUMIFS(СВЦЭМ!$H$34:$H$777,СВЦЭМ!$A$34:$A$777,$A286,СВЦЭМ!$B$34:$B$777,S$275)+'СЕТ СН'!$F$15</f>
        <v>0</v>
      </c>
      <c r="T286" s="36">
        <f ca="1">SUMIFS(СВЦЭМ!$H$34:$H$777,СВЦЭМ!$A$34:$A$777,$A286,СВЦЭМ!$B$34:$B$777,T$275)+'СЕТ СН'!$F$15</f>
        <v>0</v>
      </c>
      <c r="U286" s="36">
        <f ca="1">SUMIFS(СВЦЭМ!$H$34:$H$777,СВЦЭМ!$A$34:$A$777,$A286,СВЦЭМ!$B$34:$B$777,U$275)+'СЕТ СН'!$F$15</f>
        <v>0</v>
      </c>
      <c r="V286" s="36">
        <f ca="1">SUMIFS(СВЦЭМ!$H$34:$H$777,СВЦЭМ!$A$34:$A$777,$A286,СВЦЭМ!$B$34:$B$777,V$275)+'СЕТ СН'!$F$15</f>
        <v>0</v>
      </c>
      <c r="W286" s="36">
        <f ca="1">SUMIFS(СВЦЭМ!$H$34:$H$777,СВЦЭМ!$A$34:$A$777,$A286,СВЦЭМ!$B$34:$B$777,W$275)+'СЕТ СН'!$F$15</f>
        <v>0</v>
      </c>
      <c r="X286" s="36">
        <f ca="1">SUMIFS(СВЦЭМ!$H$34:$H$777,СВЦЭМ!$A$34:$A$777,$A286,СВЦЭМ!$B$34:$B$777,X$275)+'СЕТ СН'!$F$15</f>
        <v>0</v>
      </c>
      <c r="Y286" s="36">
        <f ca="1">SUMIFS(СВЦЭМ!$H$34:$H$777,СВЦЭМ!$A$34:$A$777,$A286,СВЦЭМ!$B$34:$B$777,Y$275)+'СЕТ СН'!$F$15</f>
        <v>0</v>
      </c>
    </row>
    <row r="287" spans="1:27" ht="15.75" hidden="1" x14ac:dyDescent="0.2">
      <c r="A287" s="35">
        <f t="shared" si="8"/>
        <v>43508</v>
      </c>
      <c r="B287" s="36">
        <f ca="1">SUMIFS(СВЦЭМ!$H$34:$H$777,СВЦЭМ!$A$34:$A$777,$A287,СВЦЭМ!$B$34:$B$777,B$275)+'СЕТ СН'!$F$15</f>
        <v>0</v>
      </c>
      <c r="C287" s="36">
        <f ca="1">SUMIFS(СВЦЭМ!$H$34:$H$777,СВЦЭМ!$A$34:$A$777,$A287,СВЦЭМ!$B$34:$B$777,C$275)+'СЕТ СН'!$F$15</f>
        <v>0</v>
      </c>
      <c r="D287" s="36">
        <f ca="1">SUMIFS(СВЦЭМ!$H$34:$H$777,СВЦЭМ!$A$34:$A$777,$A287,СВЦЭМ!$B$34:$B$777,D$275)+'СЕТ СН'!$F$15</f>
        <v>0</v>
      </c>
      <c r="E287" s="36">
        <f ca="1">SUMIFS(СВЦЭМ!$H$34:$H$777,СВЦЭМ!$A$34:$A$777,$A287,СВЦЭМ!$B$34:$B$777,E$275)+'СЕТ СН'!$F$15</f>
        <v>0</v>
      </c>
      <c r="F287" s="36">
        <f ca="1">SUMIFS(СВЦЭМ!$H$34:$H$777,СВЦЭМ!$A$34:$A$777,$A287,СВЦЭМ!$B$34:$B$777,F$275)+'СЕТ СН'!$F$15</f>
        <v>0</v>
      </c>
      <c r="G287" s="36">
        <f ca="1">SUMIFS(СВЦЭМ!$H$34:$H$777,СВЦЭМ!$A$34:$A$777,$A287,СВЦЭМ!$B$34:$B$777,G$275)+'СЕТ СН'!$F$15</f>
        <v>0</v>
      </c>
      <c r="H287" s="36">
        <f ca="1">SUMIFS(СВЦЭМ!$H$34:$H$777,СВЦЭМ!$A$34:$A$777,$A287,СВЦЭМ!$B$34:$B$777,H$275)+'СЕТ СН'!$F$15</f>
        <v>0</v>
      </c>
      <c r="I287" s="36">
        <f ca="1">SUMIFS(СВЦЭМ!$H$34:$H$777,СВЦЭМ!$A$34:$A$777,$A287,СВЦЭМ!$B$34:$B$777,I$275)+'СЕТ СН'!$F$15</f>
        <v>0</v>
      </c>
      <c r="J287" s="36">
        <f ca="1">SUMIFS(СВЦЭМ!$H$34:$H$777,СВЦЭМ!$A$34:$A$777,$A287,СВЦЭМ!$B$34:$B$777,J$275)+'СЕТ СН'!$F$15</f>
        <v>0</v>
      </c>
      <c r="K287" s="36">
        <f ca="1">SUMIFS(СВЦЭМ!$H$34:$H$777,СВЦЭМ!$A$34:$A$777,$A287,СВЦЭМ!$B$34:$B$777,K$275)+'СЕТ СН'!$F$15</f>
        <v>0</v>
      </c>
      <c r="L287" s="36">
        <f ca="1">SUMIFS(СВЦЭМ!$H$34:$H$777,СВЦЭМ!$A$34:$A$777,$A287,СВЦЭМ!$B$34:$B$777,L$275)+'СЕТ СН'!$F$15</f>
        <v>0</v>
      </c>
      <c r="M287" s="36">
        <f ca="1">SUMIFS(СВЦЭМ!$H$34:$H$777,СВЦЭМ!$A$34:$A$777,$A287,СВЦЭМ!$B$34:$B$777,M$275)+'СЕТ СН'!$F$15</f>
        <v>0</v>
      </c>
      <c r="N287" s="36">
        <f ca="1">SUMIFS(СВЦЭМ!$H$34:$H$777,СВЦЭМ!$A$34:$A$777,$A287,СВЦЭМ!$B$34:$B$777,N$275)+'СЕТ СН'!$F$15</f>
        <v>0</v>
      </c>
      <c r="O287" s="36">
        <f ca="1">SUMIFS(СВЦЭМ!$H$34:$H$777,СВЦЭМ!$A$34:$A$777,$A287,СВЦЭМ!$B$34:$B$777,O$275)+'СЕТ СН'!$F$15</f>
        <v>0</v>
      </c>
      <c r="P287" s="36">
        <f ca="1">SUMIFS(СВЦЭМ!$H$34:$H$777,СВЦЭМ!$A$34:$A$777,$A287,СВЦЭМ!$B$34:$B$777,P$275)+'СЕТ СН'!$F$15</f>
        <v>0</v>
      </c>
      <c r="Q287" s="36">
        <f ca="1">SUMIFS(СВЦЭМ!$H$34:$H$777,СВЦЭМ!$A$34:$A$777,$A287,СВЦЭМ!$B$34:$B$777,Q$275)+'СЕТ СН'!$F$15</f>
        <v>0</v>
      </c>
      <c r="R287" s="36">
        <f ca="1">SUMIFS(СВЦЭМ!$H$34:$H$777,СВЦЭМ!$A$34:$A$777,$A287,СВЦЭМ!$B$34:$B$777,R$275)+'СЕТ СН'!$F$15</f>
        <v>0</v>
      </c>
      <c r="S287" s="36">
        <f ca="1">SUMIFS(СВЦЭМ!$H$34:$H$777,СВЦЭМ!$A$34:$A$777,$A287,СВЦЭМ!$B$34:$B$777,S$275)+'СЕТ СН'!$F$15</f>
        <v>0</v>
      </c>
      <c r="T287" s="36">
        <f ca="1">SUMIFS(СВЦЭМ!$H$34:$H$777,СВЦЭМ!$A$34:$A$777,$A287,СВЦЭМ!$B$34:$B$777,T$275)+'СЕТ СН'!$F$15</f>
        <v>0</v>
      </c>
      <c r="U287" s="36">
        <f ca="1">SUMIFS(СВЦЭМ!$H$34:$H$777,СВЦЭМ!$A$34:$A$777,$A287,СВЦЭМ!$B$34:$B$777,U$275)+'СЕТ СН'!$F$15</f>
        <v>0</v>
      </c>
      <c r="V287" s="36">
        <f ca="1">SUMIFS(СВЦЭМ!$H$34:$H$777,СВЦЭМ!$A$34:$A$777,$A287,СВЦЭМ!$B$34:$B$777,V$275)+'СЕТ СН'!$F$15</f>
        <v>0</v>
      </c>
      <c r="W287" s="36">
        <f ca="1">SUMIFS(СВЦЭМ!$H$34:$H$777,СВЦЭМ!$A$34:$A$777,$A287,СВЦЭМ!$B$34:$B$777,W$275)+'СЕТ СН'!$F$15</f>
        <v>0</v>
      </c>
      <c r="X287" s="36">
        <f ca="1">SUMIFS(СВЦЭМ!$H$34:$H$777,СВЦЭМ!$A$34:$A$777,$A287,СВЦЭМ!$B$34:$B$777,X$275)+'СЕТ СН'!$F$15</f>
        <v>0</v>
      </c>
      <c r="Y287" s="36">
        <f ca="1">SUMIFS(СВЦЭМ!$H$34:$H$777,СВЦЭМ!$A$34:$A$777,$A287,СВЦЭМ!$B$34:$B$777,Y$275)+'СЕТ СН'!$F$15</f>
        <v>0</v>
      </c>
    </row>
    <row r="288" spans="1:27" ht="15.75" hidden="1" x14ac:dyDescent="0.2">
      <c r="A288" s="35">
        <f t="shared" si="8"/>
        <v>43509</v>
      </c>
      <c r="B288" s="36">
        <f ca="1">SUMIFS(СВЦЭМ!$H$34:$H$777,СВЦЭМ!$A$34:$A$777,$A288,СВЦЭМ!$B$34:$B$777,B$275)+'СЕТ СН'!$F$15</f>
        <v>0</v>
      </c>
      <c r="C288" s="36">
        <f ca="1">SUMIFS(СВЦЭМ!$H$34:$H$777,СВЦЭМ!$A$34:$A$777,$A288,СВЦЭМ!$B$34:$B$777,C$275)+'СЕТ СН'!$F$15</f>
        <v>0</v>
      </c>
      <c r="D288" s="36">
        <f ca="1">SUMIFS(СВЦЭМ!$H$34:$H$777,СВЦЭМ!$A$34:$A$777,$A288,СВЦЭМ!$B$34:$B$777,D$275)+'СЕТ СН'!$F$15</f>
        <v>0</v>
      </c>
      <c r="E288" s="36">
        <f ca="1">SUMIFS(СВЦЭМ!$H$34:$H$777,СВЦЭМ!$A$34:$A$777,$A288,СВЦЭМ!$B$34:$B$777,E$275)+'СЕТ СН'!$F$15</f>
        <v>0</v>
      </c>
      <c r="F288" s="36">
        <f ca="1">SUMIFS(СВЦЭМ!$H$34:$H$777,СВЦЭМ!$A$34:$A$777,$A288,СВЦЭМ!$B$34:$B$777,F$275)+'СЕТ СН'!$F$15</f>
        <v>0</v>
      </c>
      <c r="G288" s="36">
        <f ca="1">SUMIFS(СВЦЭМ!$H$34:$H$777,СВЦЭМ!$A$34:$A$777,$A288,СВЦЭМ!$B$34:$B$777,G$275)+'СЕТ СН'!$F$15</f>
        <v>0</v>
      </c>
      <c r="H288" s="36">
        <f ca="1">SUMIFS(СВЦЭМ!$H$34:$H$777,СВЦЭМ!$A$34:$A$777,$A288,СВЦЭМ!$B$34:$B$777,H$275)+'СЕТ СН'!$F$15</f>
        <v>0</v>
      </c>
      <c r="I288" s="36">
        <f ca="1">SUMIFS(СВЦЭМ!$H$34:$H$777,СВЦЭМ!$A$34:$A$777,$A288,СВЦЭМ!$B$34:$B$777,I$275)+'СЕТ СН'!$F$15</f>
        <v>0</v>
      </c>
      <c r="J288" s="36">
        <f ca="1">SUMIFS(СВЦЭМ!$H$34:$H$777,СВЦЭМ!$A$34:$A$777,$A288,СВЦЭМ!$B$34:$B$777,J$275)+'СЕТ СН'!$F$15</f>
        <v>0</v>
      </c>
      <c r="K288" s="36">
        <f ca="1">SUMIFS(СВЦЭМ!$H$34:$H$777,СВЦЭМ!$A$34:$A$777,$A288,СВЦЭМ!$B$34:$B$777,K$275)+'СЕТ СН'!$F$15</f>
        <v>0</v>
      </c>
      <c r="L288" s="36">
        <f ca="1">SUMIFS(СВЦЭМ!$H$34:$H$777,СВЦЭМ!$A$34:$A$777,$A288,СВЦЭМ!$B$34:$B$777,L$275)+'СЕТ СН'!$F$15</f>
        <v>0</v>
      </c>
      <c r="M288" s="36">
        <f ca="1">SUMIFS(СВЦЭМ!$H$34:$H$777,СВЦЭМ!$A$34:$A$777,$A288,СВЦЭМ!$B$34:$B$777,M$275)+'СЕТ СН'!$F$15</f>
        <v>0</v>
      </c>
      <c r="N288" s="36">
        <f ca="1">SUMIFS(СВЦЭМ!$H$34:$H$777,СВЦЭМ!$A$34:$A$777,$A288,СВЦЭМ!$B$34:$B$777,N$275)+'СЕТ СН'!$F$15</f>
        <v>0</v>
      </c>
      <c r="O288" s="36">
        <f ca="1">SUMIFS(СВЦЭМ!$H$34:$H$777,СВЦЭМ!$A$34:$A$777,$A288,СВЦЭМ!$B$34:$B$777,O$275)+'СЕТ СН'!$F$15</f>
        <v>0</v>
      </c>
      <c r="P288" s="36">
        <f ca="1">SUMIFS(СВЦЭМ!$H$34:$H$777,СВЦЭМ!$A$34:$A$777,$A288,СВЦЭМ!$B$34:$B$777,P$275)+'СЕТ СН'!$F$15</f>
        <v>0</v>
      </c>
      <c r="Q288" s="36">
        <f ca="1">SUMIFS(СВЦЭМ!$H$34:$H$777,СВЦЭМ!$A$34:$A$777,$A288,СВЦЭМ!$B$34:$B$777,Q$275)+'СЕТ СН'!$F$15</f>
        <v>0</v>
      </c>
      <c r="R288" s="36">
        <f ca="1">SUMIFS(СВЦЭМ!$H$34:$H$777,СВЦЭМ!$A$34:$A$777,$A288,СВЦЭМ!$B$34:$B$777,R$275)+'СЕТ СН'!$F$15</f>
        <v>0</v>
      </c>
      <c r="S288" s="36">
        <f ca="1">SUMIFS(СВЦЭМ!$H$34:$H$777,СВЦЭМ!$A$34:$A$777,$A288,СВЦЭМ!$B$34:$B$777,S$275)+'СЕТ СН'!$F$15</f>
        <v>0</v>
      </c>
      <c r="T288" s="36">
        <f ca="1">SUMIFS(СВЦЭМ!$H$34:$H$777,СВЦЭМ!$A$34:$A$777,$A288,СВЦЭМ!$B$34:$B$777,T$275)+'СЕТ СН'!$F$15</f>
        <v>0</v>
      </c>
      <c r="U288" s="36">
        <f ca="1">SUMIFS(СВЦЭМ!$H$34:$H$777,СВЦЭМ!$A$34:$A$777,$A288,СВЦЭМ!$B$34:$B$777,U$275)+'СЕТ СН'!$F$15</f>
        <v>0</v>
      </c>
      <c r="V288" s="36">
        <f ca="1">SUMIFS(СВЦЭМ!$H$34:$H$777,СВЦЭМ!$A$34:$A$777,$A288,СВЦЭМ!$B$34:$B$777,V$275)+'СЕТ СН'!$F$15</f>
        <v>0</v>
      </c>
      <c r="W288" s="36">
        <f ca="1">SUMIFS(СВЦЭМ!$H$34:$H$777,СВЦЭМ!$A$34:$A$777,$A288,СВЦЭМ!$B$34:$B$777,W$275)+'СЕТ СН'!$F$15</f>
        <v>0</v>
      </c>
      <c r="X288" s="36">
        <f ca="1">SUMIFS(СВЦЭМ!$H$34:$H$777,СВЦЭМ!$A$34:$A$777,$A288,СВЦЭМ!$B$34:$B$777,X$275)+'СЕТ СН'!$F$15</f>
        <v>0</v>
      </c>
      <c r="Y288" s="36">
        <f ca="1">SUMIFS(СВЦЭМ!$H$34:$H$777,СВЦЭМ!$A$34:$A$777,$A288,СВЦЭМ!$B$34:$B$777,Y$275)+'СЕТ СН'!$F$15</f>
        <v>0</v>
      </c>
    </row>
    <row r="289" spans="1:25" ht="15.75" hidden="1" x14ac:dyDescent="0.2">
      <c r="A289" s="35">
        <f t="shared" si="8"/>
        <v>43510</v>
      </c>
      <c r="B289" s="36">
        <f ca="1">SUMIFS(СВЦЭМ!$H$34:$H$777,СВЦЭМ!$A$34:$A$777,$A289,СВЦЭМ!$B$34:$B$777,B$275)+'СЕТ СН'!$F$15</f>
        <v>0</v>
      </c>
      <c r="C289" s="36">
        <f ca="1">SUMIFS(СВЦЭМ!$H$34:$H$777,СВЦЭМ!$A$34:$A$777,$A289,СВЦЭМ!$B$34:$B$777,C$275)+'СЕТ СН'!$F$15</f>
        <v>0</v>
      </c>
      <c r="D289" s="36">
        <f ca="1">SUMIFS(СВЦЭМ!$H$34:$H$777,СВЦЭМ!$A$34:$A$777,$A289,СВЦЭМ!$B$34:$B$777,D$275)+'СЕТ СН'!$F$15</f>
        <v>0</v>
      </c>
      <c r="E289" s="36">
        <f ca="1">SUMIFS(СВЦЭМ!$H$34:$H$777,СВЦЭМ!$A$34:$A$777,$A289,СВЦЭМ!$B$34:$B$777,E$275)+'СЕТ СН'!$F$15</f>
        <v>0</v>
      </c>
      <c r="F289" s="36">
        <f ca="1">SUMIFS(СВЦЭМ!$H$34:$H$777,СВЦЭМ!$A$34:$A$777,$A289,СВЦЭМ!$B$34:$B$777,F$275)+'СЕТ СН'!$F$15</f>
        <v>0</v>
      </c>
      <c r="G289" s="36">
        <f ca="1">SUMIFS(СВЦЭМ!$H$34:$H$777,СВЦЭМ!$A$34:$A$777,$A289,СВЦЭМ!$B$34:$B$777,G$275)+'СЕТ СН'!$F$15</f>
        <v>0</v>
      </c>
      <c r="H289" s="36">
        <f ca="1">SUMIFS(СВЦЭМ!$H$34:$H$777,СВЦЭМ!$A$34:$A$777,$A289,СВЦЭМ!$B$34:$B$777,H$275)+'СЕТ СН'!$F$15</f>
        <v>0</v>
      </c>
      <c r="I289" s="36">
        <f ca="1">SUMIFS(СВЦЭМ!$H$34:$H$777,СВЦЭМ!$A$34:$A$777,$A289,СВЦЭМ!$B$34:$B$777,I$275)+'СЕТ СН'!$F$15</f>
        <v>0</v>
      </c>
      <c r="J289" s="36">
        <f ca="1">SUMIFS(СВЦЭМ!$H$34:$H$777,СВЦЭМ!$A$34:$A$777,$A289,СВЦЭМ!$B$34:$B$777,J$275)+'СЕТ СН'!$F$15</f>
        <v>0</v>
      </c>
      <c r="K289" s="36">
        <f ca="1">SUMIFS(СВЦЭМ!$H$34:$H$777,СВЦЭМ!$A$34:$A$777,$A289,СВЦЭМ!$B$34:$B$777,K$275)+'СЕТ СН'!$F$15</f>
        <v>0</v>
      </c>
      <c r="L289" s="36">
        <f ca="1">SUMIFS(СВЦЭМ!$H$34:$H$777,СВЦЭМ!$A$34:$A$777,$A289,СВЦЭМ!$B$34:$B$777,L$275)+'СЕТ СН'!$F$15</f>
        <v>0</v>
      </c>
      <c r="M289" s="36">
        <f ca="1">SUMIFS(СВЦЭМ!$H$34:$H$777,СВЦЭМ!$A$34:$A$777,$A289,СВЦЭМ!$B$34:$B$777,M$275)+'СЕТ СН'!$F$15</f>
        <v>0</v>
      </c>
      <c r="N289" s="36">
        <f ca="1">SUMIFS(СВЦЭМ!$H$34:$H$777,СВЦЭМ!$A$34:$A$777,$A289,СВЦЭМ!$B$34:$B$777,N$275)+'СЕТ СН'!$F$15</f>
        <v>0</v>
      </c>
      <c r="O289" s="36">
        <f ca="1">SUMIFS(СВЦЭМ!$H$34:$H$777,СВЦЭМ!$A$34:$A$777,$A289,СВЦЭМ!$B$34:$B$777,O$275)+'СЕТ СН'!$F$15</f>
        <v>0</v>
      </c>
      <c r="P289" s="36">
        <f ca="1">SUMIFS(СВЦЭМ!$H$34:$H$777,СВЦЭМ!$A$34:$A$777,$A289,СВЦЭМ!$B$34:$B$777,P$275)+'СЕТ СН'!$F$15</f>
        <v>0</v>
      </c>
      <c r="Q289" s="36">
        <f ca="1">SUMIFS(СВЦЭМ!$H$34:$H$777,СВЦЭМ!$A$34:$A$777,$A289,СВЦЭМ!$B$34:$B$777,Q$275)+'СЕТ СН'!$F$15</f>
        <v>0</v>
      </c>
      <c r="R289" s="36">
        <f ca="1">SUMIFS(СВЦЭМ!$H$34:$H$777,СВЦЭМ!$A$34:$A$777,$A289,СВЦЭМ!$B$34:$B$777,R$275)+'СЕТ СН'!$F$15</f>
        <v>0</v>
      </c>
      <c r="S289" s="36">
        <f ca="1">SUMIFS(СВЦЭМ!$H$34:$H$777,СВЦЭМ!$A$34:$A$777,$A289,СВЦЭМ!$B$34:$B$777,S$275)+'СЕТ СН'!$F$15</f>
        <v>0</v>
      </c>
      <c r="T289" s="36">
        <f ca="1">SUMIFS(СВЦЭМ!$H$34:$H$777,СВЦЭМ!$A$34:$A$777,$A289,СВЦЭМ!$B$34:$B$777,T$275)+'СЕТ СН'!$F$15</f>
        <v>0</v>
      </c>
      <c r="U289" s="36">
        <f ca="1">SUMIFS(СВЦЭМ!$H$34:$H$777,СВЦЭМ!$A$34:$A$777,$A289,СВЦЭМ!$B$34:$B$777,U$275)+'СЕТ СН'!$F$15</f>
        <v>0</v>
      </c>
      <c r="V289" s="36">
        <f ca="1">SUMIFS(СВЦЭМ!$H$34:$H$777,СВЦЭМ!$A$34:$A$777,$A289,СВЦЭМ!$B$34:$B$777,V$275)+'СЕТ СН'!$F$15</f>
        <v>0</v>
      </c>
      <c r="W289" s="36">
        <f ca="1">SUMIFS(СВЦЭМ!$H$34:$H$777,СВЦЭМ!$A$34:$A$777,$A289,СВЦЭМ!$B$34:$B$777,W$275)+'СЕТ СН'!$F$15</f>
        <v>0</v>
      </c>
      <c r="X289" s="36">
        <f ca="1">SUMIFS(СВЦЭМ!$H$34:$H$777,СВЦЭМ!$A$34:$A$777,$A289,СВЦЭМ!$B$34:$B$777,X$275)+'СЕТ СН'!$F$15</f>
        <v>0</v>
      </c>
      <c r="Y289" s="36">
        <f ca="1">SUMIFS(СВЦЭМ!$H$34:$H$777,СВЦЭМ!$A$34:$A$777,$A289,СВЦЭМ!$B$34:$B$777,Y$275)+'СЕТ СН'!$F$15</f>
        <v>0</v>
      </c>
    </row>
    <row r="290" spans="1:25" ht="15.75" hidden="1" x14ac:dyDescent="0.2">
      <c r="A290" s="35">
        <f t="shared" si="8"/>
        <v>43511</v>
      </c>
      <c r="B290" s="36">
        <f ca="1">SUMIFS(СВЦЭМ!$H$34:$H$777,СВЦЭМ!$A$34:$A$777,$A290,СВЦЭМ!$B$34:$B$777,B$275)+'СЕТ СН'!$F$15</f>
        <v>0</v>
      </c>
      <c r="C290" s="36">
        <f ca="1">SUMIFS(СВЦЭМ!$H$34:$H$777,СВЦЭМ!$A$34:$A$777,$A290,СВЦЭМ!$B$34:$B$777,C$275)+'СЕТ СН'!$F$15</f>
        <v>0</v>
      </c>
      <c r="D290" s="36">
        <f ca="1">SUMIFS(СВЦЭМ!$H$34:$H$777,СВЦЭМ!$A$34:$A$777,$A290,СВЦЭМ!$B$34:$B$777,D$275)+'СЕТ СН'!$F$15</f>
        <v>0</v>
      </c>
      <c r="E290" s="36">
        <f ca="1">SUMIFS(СВЦЭМ!$H$34:$H$777,СВЦЭМ!$A$34:$A$777,$A290,СВЦЭМ!$B$34:$B$777,E$275)+'СЕТ СН'!$F$15</f>
        <v>0</v>
      </c>
      <c r="F290" s="36">
        <f ca="1">SUMIFS(СВЦЭМ!$H$34:$H$777,СВЦЭМ!$A$34:$A$777,$A290,СВЦЭМ!$B$34:$B$777,F$275)+'СЕТ СН'!$F$15</f>
        <v>0</v>
      </c>
      <c r="G290" s="36">
        <f ca="1">SUMIFS(СВЦЭМ!$H$34:$H$777,СВЦЭМ!$A$34:$A$777,$A290,СВЦЭМ!$B$34:$B$777,G$275)+'СЕТ СН'!$F$15</f>
        <v>0</v>
      </c>
      <c r="H290" s="36">
        <f ca="1">SUMIFS(СВЦЭМ!$H$34:$H$777,СВЦЭМ!$A$34:$A$777,$A290,СВЦЭМ!$B$34:$B$777,H$275)+'СЕТ СН'!$F$15</f>
        <v>0</v>
      </c>
      <c r="I290" s="36">
        <f ca="1">SUMIFS(СВЦЭМ!$H$34:$H$777,СВЦЭМ!$A$34:$A$777,$A290,СВЦЭМ!$B$34:$B$777,I$275)+'СЕТ СН'!$F$15</f>
        <v>0</v>
      </c>
      <c r="J290" s="36">
        <f ca="1">SUMIFS(СВЦЭМ!$H$34:$H$777,СВЦЭМ!$A$34:$A$777,$A290,СВЦЭМ!$B$34:$B$777,J$275)+'СЕТ СН'!$F$15</f>
        <v>0</v>
      </c>
      <c r="K290" s="36">
        <f ca="1">SUMIFS(СВЦЭМ!$H$34:$H$777,СВЦЭМ!$A$34:$A$777,$A290,СВЦЭМ!$B$34:$B$777,K$275)+'СЕТ СН'!$F$15</f>
        <v>0</v>
      </c>
      <c r="L290" s="36">
        <f ca="1">SUMIFS(СВЦЭМ!$H$34:$H$777,СВЦЭМ!$A$34:$A$777,$A290,СВЦЭМ!$B$34:$B$777,L$275)+'СЕТ СН'!$F$15</f>
        <v>0</v>
      </c>
      <c r="M290" s="36">
        <f ca="1">SUMIFS(СВЦЭМ!$H$34:$H$777,СВЦЭМ!$A$34:$A$777,$A290,СВЦЭМ!$B$34:$B$777,M$275)+'СЕТ СН'!$F$15</f>
        <v>0</v>
      </c>
      <c r="N290" s="36">
        <f ca="1">SUMIFS(СВЦЭМ!$H$34:$H$777,СВЦЭМ!$A$34:$A$777,$A290,СВЦЭМ!$B$34:$B$777,N$275)+'СЕТ СН'!$F$15</f>
        <v>0</v>
      </c>
      <c r="O290" s="36">
        <f ca="1">SUMIFS(СВЦЭМ!$H$34:$H$777,СВЦЭМ!$A$34:$A$777,$A290,СВЦЭМ!$B$34:$B$777,O$275)+'СЕТ СН'!$F$15</f>
        <v>0</v>
      </c>
      <c r="P290" s="36">
        <f ca="1">SUMIFS(СВЦЭМ!$H$34:$H$777,СВЦЭМ!$A$34:$A$777,$A290,СВЦЭМ!$B$34:$B$777,P$275)+'СЕТ СН'!$F$15</f>
        <v>0</v>
      </c>
      <c r="Q290" s="36">
        <f ca="1">SUMIFS(СВЦЭМ!$H$34:$H$777,СВЦЭМ!$A$34:$A$777,$A290,СВЦЭМ!$B$34:$B$777,Q$275)+'СЕТ СН'!$F$15</f>
        <v>0</v>
      </c>
      <c r="R290" s="36">
        <f ca="1">SUMIFS(СВЦЭМ!$H$34:$H$777,СВЦЭМ!$A$34:$A$777,$A290,СВЦЭМ!$B$34:$B$777,R$275)+'СЕТ СН'!$F$15</f>
        <v>0</v>
      </c>
      <c r="S290" s="36">
        <f ca="1">SUMIFS(СВЦЭМ!$H$34:$H$777,СВЦЭМ!$A$34:$A$777,$A290,СВЦЭМ!$B$34:$B$777,S$275)+'СЕТ СН'!$F$15</f>
        <v>0</v>
      </c>
      <c r="T290" s="36">
        <f ca="1">SUMIFS(СВЦЭМ!$H$34:$H$777,СВЦЭМ!$A$34:$A$777,$A290,СВЦЭМ!$B$34:$B$777,T$275)+'СЕТ СН'!$F$15</f>
        <v>0</v>
      </c>
      <c r="U290" s="36">
        <f ca="1">SUMIFS(СВЦЭМ!$H$34:$H$777,СВЦЭМ!$A$34:$A$777,$A290,СВЦЭМ!$B$34:$B$777,U$275)+'СЕТ СН'!$F$15</f>
        <v>0</v>
      </c>
      <c r="V290" s="36">
        <f ca="1">SUMIFS(СВЦЭМ!$H$34:$H$777,СВЦЭМ!$A$34:$A$777,$A290,СВЦЭМ!$B$34:$B$777,V$275)+'СЕТ СН'!$F$15</f>
        <v>0</v>
      </c>
      <c r="W290" s="36">
        <f ca="1">SUMIFS(СВЦЭМ!$H$34:$H$777,СВЦЭМ!$A$34:$A$777,$A290,СВЦЭМ!$B$34:$B$777,W$275)+'СЕТ СН'!$F$15</f>
        <v>0</v>
      </c>
      <c r="X290" s="36">
        <f ca="1">SUMIFS(СВЦЭМ!$H$34:$H$777,СВЦЭМ!$A$34:$A$777,$A290,СВЦЭМ!$B$34:$B$777,X$275)+'СЕТ СН'!$F$15</f>
        <v>0</v>
      </c>
      <c r="Y290" s="36">
        <f ca="1">SUMIFS(СВЦЭМ!$H$34:$H$777,СВЦЭМ!$A$34:$A$777,$A290,СВЦЭМ!$B$34:$B$777,Y$275)+'СЕТ СН'!$F$15</f>
        <v>0</v>
      </c>
    </row>
    <row r="291" spans="1:25" ht="15.75" hidden="1" x14ac:dyDescent="0.2">
      <c r="A291" s="35">
        <f t="shared" si="8"/>
        <v>43512</v>
      </c>
      <c r="B291" s="36">
        <f ca="1">SUMIFS(СВЦЭМ!$H$34:$H$777,СВЦЭМ!$A$34:$A$777,$A291,СВЦЭМ!$B$34:$B$777,B$275)+'СЕТ СН'!$F$15</f>
        <v>0</v>
      </c>
      <c r="C291" s="36">
        <f ca="1">SUMIFS(СВЦЭМ!$H$34:$H$777,СВЦЭМ!$A$34:$A$777,$A291,СВЦЭМ!$B$34:$B$777,C$275)+'СЕТ СН'!$F$15</f>
        <v>0</v>
      </c>
      <c r="D291" s="36">
        <f ca="1">SUMIFS(СВЦЭМ!$H$34:$H$777,СВЦЭМ!$A$34:$A$777,$A291,СВЦЭМ!$B$34:$B$777,D$275)+'СЕТ СН'!$F$15</f>
        <v>0</v>
      </c>
      <c r="E291" s="36">
        <f ca="1">SUMIFS(СВЦЭМ!$H$34:$H$777,СВЦЭМ!$A$34:$A$777,$A291,СВЦЭМ!$B$34:$B$777,E$275)+'СЕТ СН'!$F$15</f>
        <v>0</v>
      </c>
      <c r="F291" s="36">
        <f ca="1">SUMIFS(СВЦЭМ!$H$34:$H$777,СВЦЭМ!$A$34:$A$777,$A291,СВЦЭМ!$B$34:$B$777,F$275)+'СЕТ СН'!$F$15</f>
        <v>0</v>
      </c>
      <c r="G291" s="36">
        <f ca="1">SUMIFS(СВЦЭМ!$H$34:$H$777,СВЦЭМ!$A$34:$A$777,$A291,СВЦЭМ!$B$34:$B$777,G$275)+'СЕТ СН'!$F$15</f>
        <v>0</v>
      </c>
      <c r="H291" s="36">
        <f ca="1">SUMIFS(СВЦЭМ!$H$34:$H$777,СВЦЭМ!$A$34:$A$777,$A291,СВЦЭМ!$B$34:$B$777,H$275)+'СЕТ СН'!$F$15</f>
        <v>0</v>
      </c>
      <c r="I291" s="36">
        <f ca="1">SUMIFS(СВЦЭМ!$H$34:$H$777,СВЦЭМ!$A$34:$A$777,$A291,СВЦЭМ!$B$34:$B$777,I$275)+'СЕТ СН'!$F$15</f>
        <v>0</v>
      </c>
      <c r="J291" s="36">
        <f ca="1">SUMIFS(СВЦЭМ!$H$34:$H$777,СВЦЭМ!$A$34:$A$777,$A291,СВЦЭМ!$B$34:$B$777,J$275)+'СЕТ СН'!$F$15</f>
        <v>0</v>
      </c>
      <c r="K291" s="36">
        <f ca="1">SUMIFS(СВЦЭМ!$H$34:$H$777,СВЦЭМ!$A$34:$A$777,$A291,СВЦЭМ!$B$34:$B$777,K$275)+'СЕТ СН'!$F$15</f>
        <v>0</v>
      </c>
      <c r="L291" s="36">
        <f ca="1">SUMIFS(СВЦЭМ!$H$34:$H$777,СВЦЭМ!$A$34:$A$777,$A291,СВЦЭМ!$B$34:$B$777,L$275)+'СЕТ СН'!$F$15</f>
        <v>0</v>
      </c>
      <c r="M291" s="36">
        <f ca="1">SUMIFS(СВЦЭМ!$H$34:$H$777,СВЦЭМ!$A$34:$A$777,$A291,СВЦЭМ!$B$34:$B$777,M$275)+'СЕТ СН'!$F$15</f>
        <v>0</v>
      </c>
      <c r="N291" s="36">
        <f ca="1">SUMIFS(СВЦЭМ!$H$34:$H$777,СВЦЭМ!$A$34:$A$777,$A291,СВЦЭМ!$B$34:$B$777,N$275)+'СЕТ СН'!$F$15</f>
        <v>0</v>
      </c>
      <c r="O291" s="36">
        <f ca="1">SUMIFS(СВЦЭМ!$H$34:$H$777,СВЦЭМ!$A$34:$A$777,$A291,СВЦЭМ!$B$34:$B$777,O$275)+'СЕТ СН'!$F$15</f>
        <v>0</v>
      </c>
      <c r="P291" s="36">
        <f ca="1">SUMIFS(СВЦЭМ!$H$34:$H$777,СВЦЭМ!$A$34:$A$777,$A291,СВЦЭМ!$B$34:$B$777,P$275)+'СЕТ СН'!$F$15</f>
        <v>0</v>
      </c>
      <c r="Q291" s="36">
        <f ca="1">SUMIFS(СВЦЭМ!$H$34:$H$777,СВЦЭМ!$A$34:$A$777,$A291,СВЦЭМ!$B$34:$B$777,Q$275)+'СЕТ СН'!$F$15</f>
        <v>0</v>
      </c>
      <c r="R291" s="36">
        <f ca="1">SUMIFS(СВЦЭМ!$H$34:$H$777,СВЦЭМ!$A$34:$A$777,$A291,СВЦЭМ!$B$34:$B$777,R$275)+'СЕТ СН'!$F$15</f>
        <v>0</v>
      </c>
      <c r="S291" s="36">
        <f ca="1">SUMIFS(СВЦЭМ!$H$34:$H$777,СВЦЭМ!$A$34:$A$777,$A291,СВЦЭМ!$B$34:$B$777,S$275)+'СЕТ СН'!$F$15</f>
        <v>0</v>
      </c>
      <c r="T291" s="36">
        <f ca="1">SUMIFS(СВЦЭМ!$H$34:$H$777,СВЦЭМ!$A$34:$A$777,$A291,СВЦЭМ!$B$34:$B$777,T$275)+'СЕТ СН'!$F$15</f>
        <v>0</v>
      </c>
      <c r="U291" s="36">
        <f ca="1">SUMIFS(СВЦЭМ!$H$34:$H$777,СВЦЭМ!$A$34:$A$777,$A291,СВЦЭМ!$B$34:$B$777,U$275)+'СЕТ СН'!$F$15</f>
        <v>0</v>
      </c>
      <c r="V291" s="36">
        <f ca="1">SUMIFS(СВЦЭМ!$H$34:$H$777,СВЦЭМ!$A$34:$A$777,$A291,СВЦЭМ!$B$34:$B$777,V$275)+'СЕТ СН'!$F$15</f>
        <v>0</v>
      </c>
      <c r="W291" s="36">
        <f ca="1">SUMIFS(СВЦЭМ!$H$34:$H$777,СВЦЭМ!$A$34:$A$777,$A291,СВЦЭМ!$B$34:$B$777,W$275)+'СЕТ СН'!$F$15</f>
        <v>0</v>
      </c>
      <c r="X291" s="36">
        <f ca="1">SUMIFS(СВЦЭМ!$H$34:$H$777,СВЦЭМ!$A$34:$A$777,$A291,СВЦЭМ!$B$34:$B$777,X$275)+'СЕТ СН'!$F$15</f>
        <v>0</v>
      </c>
      <c r="Y291" s="36">
        <f ca="1">SUMIFS(СВЦЭМ!$H$34:$H$777,СВЦЭМ!$A$34:$A$777,$A291,СВЦЭМ!$B$34:$B$777,Y$275)+'СЕТ СН'!$F$15</f>
        <v>0</v>
      </c>
    </row>
    <row r="292" spans="1:25" ht="15.75" hidden="1" x14ac:dyDescent="0.2">
      <c r="A292" s="35">
        <f t="shared" si="8"/>
        <v>43513</v>
      </c>
      <c r="B292" s="36">
        <f ca="1">SUMIFS(СВЦЭМ!$H$34:$H$777,СВЦЭМ!$A$34:$A$777,$A292,СВЦЭМ!$B$34:$B$777,B$275)+'СЕТ СН'!$F$15</f>
        <v>0</v>
      </c>
      <c r="C292" s="36">
        <f ca="1">SUMIFS(СВЦЭМ!$H$34:$H$777,СВЦЭМ!$A$34:$A$777,$A292,СВЦЭМ!$B$34:$B$777,C$275)+'СЕТ СН'!$F$15</f>
        <v>0</v>
      </c>
      <c r="D292" s="36">
        <f ca="1">SUMIFS(СВЦЭМ!$H$34:$H$777,СВЦЭМ!$A$34:$A$777,$A292,СВЦЭМ!$B$34:$B$777,D$275)+'СЕТ СН'!$F$15</f>
        <v>0</v>
      </c>
      <c r="E292" s="36">
        <f ca="1">SUMIFS(СВЦЭМ!$H$34:$H$777,СВЦЭМ!$A$34:$A$777,$A292,СВЦЭМ!$B$34:$B$777,E$275)+'СЕТ СН'!$F$15</f>
        <v>0</v>
      </c>
      <c r="F292" s="36">
        <f ca="1">SUMIFS(СВЦЭМ!$H$34:$H$777,СВЦЭМ!$A$34:$A$777,$A292,СВЦЭМ!$B$34:$B$777,F$275)+'СЕТ СН'!$F$15</f>
        <v>0</v>
      </c>
      <c r="G292" s="36">
        <f ca="1">SUMIFS(СВЦЭМ!$H$34:$H$777,СВЦЭМ!$A$34:$A$777,$A292,СВЦЭМ!$B$34:$B$777,G$275)+'СЕТ СН'!$F$15</f>
        <v>0</v>
      </c>
      <c r="H292" s="36">
        <f ca="1">SUMIFS(СВЦЭМ!$H$34:$H$777,СВЦЭМ!$A$34:$A$777,$A292,СВЦЭМ!$B$34:$B$777,H$275)+'СЕТ СН'!$F$15</f>
        <v>0</v>
      </c>
      <c r="I292" s="36">
        <f ca="1">SUMIFS(СВЦЭМ!$H$34:$H$777,СВЦЭМ!$A$34:$A$777,$A292,СВЦЭМ!$B$34:$B$777,I$275)+'СЕТ СН'!$F$15</f>
        <v>0</v>
      </c>
      <c r="J292" s="36">
        <f ca="1">SUMIFS(СВЦЭМ!$H$34:$H$777,СВЦЭМ!$A$34:$A$777,$A292,СВЦЭМ!$B$34:$B$777,J$275)+'СЕТ СН'!$F$15</f>
        <v>0</v>
      </c>
      <c r="K292" s="36">
        <f ca="1">SUMIFS(СВЦЭМ!$H$34:$H$777,СВЦЭМ!$A$34:$A$777,$A292,СВЦЭМ!$B$34:$B$777,K$275)+'СЕТ СН'!$F$15</f>
        <v>0</v>
      </c>
      <c r="L292" s="36">
        <f ca="1">SUMIFS(СВЦЭМ!$H$34:$H$777,СВЦЭМ!$A$34:$A$777,$A292,СВЦЭМ!$B$34:$B$777,L$275)+'СЕТ СН'!$F$15</f>
        <v>0</v>
      </c>
      <c r="M292" s="36">
        <f ca="1">SUMIFS(СВЦЭМ!$H$34:$H$777,СВЦЭМ!$A$34:$A$777,$A292,СВЦЭМ!$B$34:$B$777,M$275)+'СЕТ СН'!$F$15</f>
        <v>0</v>
      </c>
      <c r="N292" s="36">
        <f ca="1">SUMIFS(СВЦЭМ!$H$34:$H$777,СВЦЭМ!$A$34:$A$777,$A292,СВЦЭМ!$B$34:$B$777,N$275)+'СЕТ СН'!$F$15</f>
        <v>0</v>
      </c>
      <c r="O292" s="36">
        <f ca="1">SUMIFS(СВЦЭМ!$H$34:$H$777,СВЦЭМ!$A$34:$A$777,$A292,СВЦЭМ!$B$34:$B$777,O$275)+'СЕТ СН'!$F$15</f>
        <v>0</v>
      </c>
      <c r="P292" s="36">
        <f ca="1">SUMIFS(СВЦЭМ!$H$34:$H$777,СВЦЭМ!$A$34:$A$777,$A292,СВЦЭМ!$B$34:$B$777,P$275)+'СЕТ СН'!$F$15</f>
        <v>0</v>
      </c>
      <c r="Q292" s="36">
        <f ca="1">SUMIFS(СВЦЭМ!$H$34:$H$777,СВЦЭМ!$A$34:$A$777,$A292,СВЦЭМ!$B$34:$B$777,Q$275)+'СЕТ СН'!$F$15</f>
        <v>0</v>
      </c>
      <c r="R292" s="36">
        <f ca="1">SUMIFS(СВЦЭМ!$H$34:$H$777,СВЦЭМ!$A$34:$A$777,$A292,СВЦЭМ!$B$34:$B$777,R$275)+'СЕТ СН'!$F$15</f>
        <v>0</v>
      </c>
      <c r="S292" s="36">
        <f ca="1">SUMIFS(СВЦЭМ!$H$34:$H$777,СВЦЭМ!$A$34:$A$777,$A292,СВЦЭМ!$B$34:$B$777,S$275)+'СЕТ СН'!$F$15</f>
        <v>0</v>
      </c>
      <c r="T292" s="36">
        <f ca="1">SUMIFS(СВЦЭМ!$H$34:$H$777,СВЦЭМ!$A$34:$A$777,$A292,СВЦЭМ!$B$34:$B$777,T$275)+'СЕТ СН'!$F$15</f>
        <v>0</v>
      </c>
      <c r="U292" s="36">
        <f ca="1">SUMIFS(СВЦЭМ!$H$34:$H$777,СВЦЭМ!$A$34:$A$777,$A292,СВЦЭМ!$B$34:$B$777,U$275)+'СЕТ СН'!$F$15</f>
        <v>0</v>
      </c>
      <c r="V292" s="36">
        <f ca="1">SUMIFS(СВЦЭМ!$H$34:$H$777,СВЦЭМ!$A$34:$A$777,$A292,СВЦЭМ!$B$34:$B$777,V$275)+'СЕТ СН'!$F$15</f>
        <v>0</v>
      </c>
      <c r="W292" s="36">
        <f ca="1">SUMIFS(СВЦЭМ!$H$34:$H$777,СВЦЭМ!$A$34:$A$777,$A292,СВЦЭМ!$B$34:$B$777,W$275)+'СЕТ СН'!$F$15</f>
        <v>0</v>
      </c>
      <c r="X292" s="36">
        <f ca="1">SUMIFS(СВЦЭМ!$H$34:$H$777,СВЦЭМ!$A$34:$A$777,$A292,СВЦЭМ!$B$34:$B$777,X$275)+'СЕТ СН'!$F$15</f>
        <v>0</v>
      </c>
      <c r="Y292" s="36">
        <f ca="1">SUMIFS(СВЦЭМ!$H$34:$H$777,СВЦЭМ!$A$34:$A$777,$A292,СВЦЭМ!$B$34:$B$777,Y$275)+'СЕТ СН'!$F$15</f>
        <v>0</v>
      </c>
    </row>
    <row r="293" spans="1:25" ht="15.75" hidden="1" x14ac:dyDescent="0.2">
      <c r="A293" s="35">
        <f t="shared" si="8"/>
        <v>43514</v>
      </c>
      <c r="B293" s="36">
        <f ca="1">SUMIFS(СВЦЭМ!$H$34:$H$777,СВЦЭМ!$A$34:$A$777,$A293,СВЦЭМ!$B$34:$B$777,B$275)+'СЕТ СН'!$F$15</f>
        <v>0</v>
      </c>
      <c r="C293" s="36">
        <f ca="1">SUMIFS(СВЦЭМ!$H$34:$H$777,СВЦЭМ!$A$34:$A$777,$A293,СВЦЭМ!$B$34:$B$777,C$275)+'СЕТ СН'!$F$15</f>
        <v>0</v>
      </c>
      <c r="D293" s="36">
        <f ca="1">SUMIFS(СВЦЭМ!$H$34:$H$777,СВЦЭМ!$A$34:$A$777,$A293,СВЦЭМ!$B$34:$B$777,D$275)+'СЕТ СН'!$F$15</f>
        <v>0</v>
      </c>
      <c r="E293" s="36">
        <f ca="1">SUMIFS(СВЦЭМ!$H$34:$H$777,СВЦЭМ!$A$34:$A$777,$A293,СВЦЭМ!$B$34:$B$777,E$275)+'СЕТ СН'!$F$15</f>
        <v>0</v>
      </c>
      <c r="F293" s="36">
        <f ca="1">SUMIFS(СВЦЭМ!$H$34:$H$777,СВЦЭМ!$A$34:$A$777,$A293,СВЦЭМ!$B$34:$B$777,F$275)+'СЕТ СН'!$F$15</f>
        <v>0</v>
      </c>
      <c r="G293" s="36">
        <f ca="1">SUMIFS(СВЦЭМ!$H$34:$H$777,СВЦЭМ!$A$34:$A$777,$A293,СВЦЭМ!$B$34:$B$777,G$275)+'СЕТ СН'!$F$15</f>
        <v>0</v>
      </c>
      <c r="H293" s="36">
        <f ca="1">SUMIFS(СВЦЭМ!$H$34:$H$777,СВЦЭМ!$A$34:$A$777,$A293,СВЦЭМ!$B$34:$B$777,H$275)+'СЕТ СН'!$F$15</f>
        <v>0</v>
      </c>
      <c r="I293" s="36">
        <f ca="1">SUMIFS(СВЦЭМ!$H$34:$H$777,СВЦЭМ!$A$34:$A$777,$A293,СВЦЭМ!$B$34:$B$777,I$275)+'СЕТ СН'!$F$15</f>
        <v>0</v>
      </c>
      <c r="J293" s="36">
        <f ca="1">SUMIFS(СВЦЭМ!$H$34:$H$777,СВЦЭМ!$A$34:$A$777,$A293,СВЦЭМ!$B$34:$B$777,J$275)+'СЕТ СН'!$F$15</f>
        <v>0</v>
      </c>
      <c r="K293" s="36">
        <f ca="1">SUMIFS(СВЦЭМ!$H$34:$H$777,СВЦЭМ!$A$34:$A$777,$A293,СВЦЭМ!$B$34:$B$777,K$275)+'СЕТ СН'!$F$15</f>
        <v>0</v>
      </c>
      <c r="L293" s="36">
        <f ca="1">SUMIFS(СВЦЭМ!$H$34:$H$777,СВЦЭМ!$A$34:$A$777,$A293,СВЦЭМ!$B$34:$B$777,L$275)+'СЕТ СН'!$F$15</f>
        <v>0</v>
      </c>
      <c r="M293" s="36">
        <f ca="1">SUMIFS(СВЦЭМ!$H$34:$H$777,СВЦЭМ!$A$34:$A$777,$A293,СВЦЭМ!$B$34:$B$777,M$275)+'СЕТ СН'!$F$15</f>
        <v>0</v>
      </c>
      <c r="N293" s="36">
        <f ca="1">SUMIFS(СВЦЭМ!$H$34:$H$777,СВЦЭМ!$A$34:$A$777,$A293,СВЦЭМ!$B$34:$B$777,N$275)+'СЕТ СН'!$F$15</f>
        <v>0</v>
      </c>
      <c r="O293" s="36">
        <f ca="1">SUMIFS(СВЦЭМ!$H$34:$H$777,СВЦЭМ!$A$34:$A$777,$A293,СВЦЭМ!$B$34:$B$777,O$275)+'СЕТ СН'!$F$15</f>
        <v>0</v>
      </c>
      <c r="P293" s="36">
        <f ca="1">SUMIFS(СВЦЭМ!$H$34:$H$777,СВЦЭМ!$A$34:$A$777,$A293,СВЦЭМ!$B$34:$B$777,P$275)+'СЕТ СН'!$F$15</f>
        <v>0</v>
      </c>
      <c r="Q293" s="36">
        <f ca="1">SUMIFS(СВЦЭМ!$H$34:$H$777,СВЦЭМ!$A$34:$A$777,$A293,СВЦЭМ!$B$34:$B$777,Q$275)+'СЕТ СН'!$F$15</f>
        <v>0</v>
      </c>
      <c r="R293" s="36">
        <f ca="1">SUMIFS(СВЦЭМ!$H$34:$H$777,СВЦЭМ!$A$34:$A$777,$A293,СВЦЭМ!$B$34:$B$777,R$275)+'СЕТ СН'!$F$15</f>
        <v>0</v>
      </c>
      <c r="S293" s="36">
        <f ca="1">SUMIFS(СВЦЭМ!$H$34:$H$777,СВЦЭМ!$A$34:$A$777,$A293,СВЦЭМ!$B$34:$B$777,S$275)+'СЕТ СН'!$F$15</f>
        <v>0</v>
      </c>
      <c r="T293" s="36">
        <f ca="1">SUMIFS(СВЦЭМ!$H$34:$H$777,СВЦЭМ!$A$34:$A$777,$A293,СВЦЭМ!$B$34:$B$777,T$275)+'СЕТ СН'!$F$15</f>
        <v>0</v>
      </c>
      <c r="U293" s="36">
        <f ca="1">SUMIFS(СВЦЭМ!$H$34:$H$777,СВЦЭМ!$A$34:$A$777,$A293,СВЦЭМ!$B$34:$B$777,U$275)+'СЕТ СН'!$F$15</f>
        <v>0</v>
      </c>
      <c r="V293" s="36">
        <f ca="1">SUMIFS(СВЦЭМ!$H$34:$H$777,СВЦЭМ!$A$34:$A$777,$A293,СВЦЭМ!$B$34:$B$777,V$275)+'СЕТ СН'!$F$15</f>
        <v>0</v>
      </c>
      <c r="W293" s="36">
        <f ca="1">SUMIFS(СВЦЭМ!$H$34:$H$777,СВЦЭМ!$A$34:$A$777,$A293,СВЦЭМ!$B$34:$B$777,W$275)+'СЕТ СН'!$F$15</f>
        <v>0</v>
      </c>
      <c r="X293" s="36">
        <f ca="1">SUMIFS(СВЦЭМ!$H$34:$H$777,СВЦЭМ!$A$34:$A$777,$A293,СВЦЭМ!$B$34:$B$777,X$275)+'СЕТ СН'!$F$15</f>
        <v>0</v>
      </c>
      <c r="Y293" s="36">
        <f ca="1">SUMIFS(СВЦЭМ!$H$34:$H$777,СВЦЭМ!$A$34:$A$777,$A293,СВЦЭМ!$B$34:$B$777,Y$275)+'СЕТ СН'!$F$15</f>
        <v>0</v>
      </c>
    </row>
    <row r="294" spans="1:25" ht="15.75" hidden="1" x14ac:dyDescent="0.2">
      <c r="A294" s="35">
        <f t="shared" si="8"/>
        <v>43515</v>
      </c>
      <c r="B294" s="36">
        <f ca="1">SUMIFS(СВЦЭМ!$H$34:$H$777,СВЦЭМ!$A$34:$A$777,$A294,СВЦЭМ!$B$34:$B$777,B$275)+'СЕТ СН'!$F$15</f>
        <v>0</v>
      </c>
      <c r="C294" s="36">
        <f ca="1">SUMIFS(СВЦЭМ!$H$34:$H$777,СВЦЭМ!$A$34:$A$777,$A294,СВЦЭМ!$B$34:$B$777,C$275)+'СЕТ СН'!$F$15</f>
        <v>0</v>
      </c>
      <c r="D294" s="36">
        <f ca="1">SUMIFS(СВЦЭМ!$H$34:$H$777,СВЦЭМ!$A$34:$A$777,$A294,СВЦЭМ!$B$34:$B$777,D$275)+'СЕТ СН'!$F$15</f>
        <v>0</v>
      </c>
      <c r="E294" s="36">
        <f ca="1">SUMIFS(СВЦЭМ!$H$34:$H$777,СВЦЭМ!$A$34:$A$777,$A294,СВЦЭМ!$B$34:$B$777,E$275)+'СЕТ СН'!$F$15</f>
        <v>0</v>
      </c>
      <c r="F294" s="36">
        <f ca="1">SUMIFS(СВЦЭМ!$H$34:$H$777,СВЦЭМ!$A$34:$A$777,$A294,СВЦЭМ!$B$34:$B$777,F$275)+'СЕТ СН'!$F$15</f>
        <v>0</v>
      </c>
      <c r="G294" s="36">
        <f ca="1">SUMIFS(СВЦЭМ!$H$34:$H$777,СВЦЭМ!$A$34:$A$777,$A294,СВЦЭМ!$B$34:$B$777,G$275)+'СЕТ СН'!$F$15</f>
        <v>0</v>
      </c>
      <c r="H294" s="36">
        <f ca="1">SUMIFS(СВЦЭМ!$H$34:$H$777,СВЦЭМ!$A$34:$A$777,$A294,СВЦЭМ!$B$34:$B$777,H$275)+'СЕТ СН'!$F$15</f>
        <v>0</v>
      </c>
      <c r="I294" s="36">
        <f ca="1">SUMIFS(СВЦЭМ!$H$34:$H$777,СВЦЭМ!$A$34:$A$777,$A294,СВЦЭМ!$B$34:$B$777,I$275)+'СЕТ СН'!$F$15</f>
        <v>0</v>
      </c>
      <c r="J294" s="36">
        <f ca="1">SUMIFS(СВЦЭМ!$H$34:$H$777,СВЦЭМ!$A$34:$A$777,$A294,СВЦЭМ!$B$34:$B$777,J$275)+'СЕТ СН'!$F$15</f>
        <v>0</v>
      </c>
      <c r="K294" s="36">
        <f ca="1">SUMIFS(СВЦЭМ!$H$34:$H$777,СВЦЭМ!$A$34:$A$777,$A294,СВЦЭМ!$B$34:$B$777,K$275)+'СЕТ СН'!$F$15</f>
        <v>0</v>
      </c>
      <c r="L294" s="36">
        <f ca="1">SUMIFS(СВЦЭМ!$H$34:$H$777,СВЦЭМ!$A$34:$A$777,$A294,СВЦЭМ!$B$34:$B$777,L$275)+'СЕТ СН'!$F$15</f>
        <v>0</v>
      </c>
      <c r="M294" s="36">
        <f ca="1">SUMIFS(СВЦЭМ!$H$34:$H$777,СВЦЭМ!$A$34:$A$777,$A294,СВЦЭМ!$B$34:$B$777,M$275)+'СЕТ СН'!$F$15</f>
        <v>0</v>
      </c>
      <c r="N294" s="36">
        <f ca="1">SUMIFS(СВЦЭМ!$H$34:$H$777,СВЦЭМ!$A$34:$A$777,$A294,СВЦЭМ!$B$34:$B$777,N$275)+'СЕТ СН'!$F$15</f>
        <v>0</v>
      </c>
      <c r="O294" s="36">
        <f ca="1">SUMIFS(СВЦЭМ!$H$34:$H$777,СВЦЭМ!$A$34:$A$777,$A294,СВЦЭМ!$B$34:$B$777,O$275)+'СЕТ СН'!$F$15</f>
        <v>0</v>
      </c>
      <c r="P294" s="36">
        <f ca="1">SUMIFS(СВЦЭМ!$H$34:$H$777,СВЦЭМ!$A$34:$A$777,$A294,СВЦЭМ!$B$34:$B$777,P$275)+'СЕТ СН'!$F$15</f>
        <v>0</v>
      </c>
      <c r="Q294" s="36">
        <f ca="1">SUMIFS(СВЦЭМ!$H$34:$H$777,СВЦЭМ!$A$34:$A$777,$A294,СВЦЭМ!$B$34:$B$777,Q$275)+'СЕТ СН'!$F$15</f>
        <v>0</v>
      </c>
      <c r="R294" s="36">
        <f ca="1">SUMIFS(СВЦЭМ!$H$34:$H$777,СВЦЭМ!$A$34:$A$777,$A294,СВЦЭМ!$B$34:$B$777,R$275)+'СЕТ СН'!$F$15</f>
        <v>0</v>
      </c>
      <c r="S294" s="36">
        <f ca="1">SUMIFS(СВЦЭМ!$H$34:$H$777,СВЦЭМ!$A$34:$A$777,$A294,СВЦЭМ!$B$34:$B$777,S$275)+'СЕТ СН'!$F$15</f>
        <v>0</v>
      </c>
      <c r="T294" s="36">
        <f ca="1">SUMIFS(СВЦЭМ!$H$34:$H$777,СВЦЭМ!$A$34:$A$777,$A294,СВЦЭМ!$B$34:$B$777,T$275)+'СЕТ СН'!$F$15</f>
        <v>0</v>
      </c>
      <c r="U294" s="36">
        <f ca="1">SUMIFS(СВЦЭМ!$H$34:$H$777,СВЦЭМ!$A$34:$A$777,$A294,СВЦЭМ!$B$34:$B$777,U$275)+'СЕТ СН'!$F$15</f>
        <v>0</v>
      </c>
      <c r="V294" s="36">
        <f ca="1">SUMIFS(СВЦЭМ!$H$34:$H$777,СВЦЭМ!$A$34:$A$777,$A294,СВЦЭМ!$B$34:$B$777,V$275)+'СЕТ СН'!$F$15</f>
        <v>0</v>
      </c>
      <c r="W294" s="36">
        <f ca="1">SUMIFS(СВЦЭМ!$H$34:$H$777,СВЦЭМ!$A$34:$A$777,$A294,СВЦЭМ!$B$34:$B$777,W$275)+'СЕТ СН'!$F$15</f>
        <v>0</v>
      </c>
      <c r="X294" s="36">
        <f ca="1">SUMIFS(СВЦЭМ!$H$34:$H$777,СВЦЭМ!$A$34:$A$777,$A294,СВЦЭМ!$B$34:$B$777,X$275)+'СЕТ СН'!$F$15</f>
        <v>0</v>
      </c>
      <c r="Y294" s="36">
        <f ca="1">SUMIFS(СВЦЭМ!$H$34:$H$777,СВЦЭМ!$A$34:$A$777,$A294,СВЦЭМ!$B$34:$B$777,Y$275)+'СЕТ СН'!$F$15</f>
        <v>0</v>
      </c>
    </row>
    <row r="295" spans="1:25" ht="15.75" hidden="1" x14ac:dyDescent="0.2">
      <c r="A295" s="35">
        <f t="shared" si="8"/>
        <v>43516</v>
      </c>
      <c r="B295" s="36">
        <f ca="1">SUMIFS(СВЦЭМ!$H$34:$H$777,СВЦЭМ!$A$34:$A$777,$A295,СВЦЭМ!$B$34:$B$777,B$275)+'СЕТ СН'!$F$15</f>
        <v>0</v>
      </c>
      <c r="C295" s="36">
        <f ca="1">SUMIFS(СВЦЭМ!$H$34:$H$777,СВЦЭМ!$A$34:$A$777,$A295,СВЦЭМ!$B$34:$B$777,C$275)+'СЕТ СН'!$F$15</f>
        <v>0</v>
      </c>
      <c r="D295" s="36">
        <f ca="1">SUMIFS(СВЦЭМ!$H$34:$H$777,СВЦЭМ!$A$34:$A$777,$A295,СВЦЭМ!$B$34:$B$777,D$275)+'СЕТ СН'!$F$15</f>
        <v>0</v>
      </c>
      <c r="E295" s="36">
        <f ca="1">SUMIFS(СВЦЭМ!$H$34:$H$777,СВЦЭМ!$A$34:$A$777,$A295,СВЦЭМ!$B$34:$B$777,E$275)+'СЕТ СН'!$F$15</f>
        <v>0</v>
      </c>
      <c r="F295" s="36">
        <f ca="1">SUMIFS(СВЦЭМ!$H$34:$H$777,СВЦЭМ!$A$34:$A$777,$A295,СВЦЭМ!$B$34:$B$777,F$275)+'СЕТ СН'!$F$15</f>
        <v>0</v>
      </c>
      <c r="G295" s="36">
        <f ca="1">SUMIFS(СВЦЭМ!$H$34:$H$777,СВЦЭМ!$A$34:$A$777,$A295,СВЦЭМ!$B$34:$B$777,G$275)+'СЕТ СН'!$F$15</f>
        <v>0</v>
      </c>
      <c r="H295" s="36">
        <f ca="1">SUMIFS(СВЦЭМ!$H$34:$H$777,СВЦЭМ!$A$34:$A$777,$A295,СВЦЭМ!$B$34:$B$777,H$275)+'СЕТ СН'!$F$15</f>
        <v>0</v>
      </c>
      <c r="I295" s="36">
        <f ca="1">SUMIFS(СВЦЭМ!$H$34:$H$777,СВЦЭМ!$A$34:$A$777,$A295,СВЦЭМ!$B$34:$B$777,I$275)+'СЕТ СН'!$F$15</f>
        <v>0</v>
      </c>
      <c r="J295" s="36">
        <f ca="1">SUMIFS(СВЦЭМ!$H$34:$H$777,СВЦЭМ!$A$34:$A$777,$A295,СВЦЭМ!$B$34:$B$777,J$275)+'СЕТ СН'!$F$15</f>
        <v>0</v>
      </c>
      <c r="K295" s="36">
        <f ca="1">SUMIFS(СВЦЭМ!$H$34:$H$777,СВЦЭМ!$A$34:$A$777,$A295,СВЦЭМ!$B$34:$B$777,K$275)+'СЕТ СН'!$F$15</f>
        <v>0</v>
      </c>
      <c r="L295" s="36">
        <f ca="1">SUMIFS(СВЦЭМ!$H$34:$H$777,СВЦЭМ!$A$34:$A$777,$A295,СВЦЭМ!$B$34:$B$777,L$275)+'СЕТ СН'!$F$15</f>
        <v>0</v>
      </c>
      <c r="M295" s="36">
        <f ca="1">SUMIFS(СВЦЭМ!$H$34:$H$777,СВЦЭМ!$A$34:$A$777,$A295,СВЦЭМ!$B$34:$B$777,M$275)+'СЕТ СН'!$F$15</f>
        <v>0</v>
      </c>
      <c r="N295" s="36">
        <f ca="1">SUMIFS(СВЦЭМ!$H$34:$H$777,СВЦЭМ!$A$34:$A$777,$A295,СВЦЭМ!$B$34:$B$777,N$275)+'СЕТ СН'!$F$15</f>
        <v>0</v>
      </c>
      <c r="O295" s="36">
        <f ca="1">SUMIFS(СВЦЭМ!$H$34:$H$777,СВЦЭМ!$A$34:$A$777,$A295,СВЦЭМ!$B$34:$B$777,O$275)+'СЕТ СН'!$F$15</f>
        <v>0</v>
      </c>
      <c r="P295" s="36">
        <f ca="1">SUMIFS(СВЦЭМ!$H$34:$H$777,СВЦЭМ!$A$34:$A$777,$A295,СВЦЭМ!$B$34:$B$777,P$275)+'СЕТ СН'!$F$15</f>
        <v>0</v>
      </c>
      <c r="Q295" s="36">
        <f ca="1">SUMIFS(СВЦЭМ!$H$34:$H$777,СВЦЭМ!$A$34:$A$777,$A295,СВЦЭМ!$B$34:$B$777,Q$275)+'СЕТ СН'!$F$15</f>
        <v>0</v>
      </c>
      <c r="R295" s="36">
        <f ca="1">SUMIFS(СВЦЭМ!$H$34:$H$777,СВЦЭМ!$A$34:$A$777,$A295,СВЦЭМ!$B$34:$B$777,R$275)+'СЕТ СН'!$F$15</f>
        <v>0</v>
      </c>
      <c r="S295" s="36">
        <f ca="1">SUMIFS(СВЦЭМ!$H$34:$H$777,СВЦЭМ!$A$34:$A$777,$A295,СВЦЭМ!$B$34:$B$777,S$275)+'СЕТ СН'!$F$15</f>
        <v>0</v>
      </c>
      <c r="T295" s="36">
        <f ca="1">SUMIFS(СВЦЭМ!$H$34:$H$777,СВЦЭМ!$A$34:$A$777,$A295,СВЦЭМ!$B$34:$B$777,T$275)+'СЕТ СН'!$F$15</f>
        <v>0</v>
      </c>
      <c r="U295" s="36">
        <f ca="1">SUMIFS(СВЦЭМ!$H$34:$H$777,СВЦЭМ!$A$34:$A$777,$A295,СВЦЭМ!$B$34:$B$777,U$275)+'СЕТ СН'!$F$15</f>
        <v>0</v>
      </c>
      <c r="V295" s="36">
        <f ca="1">SUMIFS(СВЦЭМ!$H$34:$H$777,СВЦЭМ!$A$34:$A$777,$A295,СВЦЭМ!$B$34:$B$777,V$275)+'СЕТ СН'!$F$15</f>
        <v>0</v>
      </c>
      <c r="W295" s="36">
        <f ca="1">SUMIFS(СВЦЭМ!$H$34:$H$777,СВЦЭМ!$A$34:$A$777,$A295,СВЦЭМ!$B$34:$B$777,W$275)+'СЕТ СН'!$F$15</f>
        <v>0</v>
      </c>
      <c r="X295" s="36">
        <f ca="1">SUMIFS(СВЦЭМ!$H$34:$H$777,СВЦЭМ!$A$34:$A$777,$A295,СВЦЭМ!$B$34:$B$777,X$275)+'СЕТ СН'!$F$15</f>
        <v>0</v>
      </c>
      <c r="Y295" s="36">
        <f ca="1">SUMIFS(СВЦЭМ!$H$34:$H$777,СВЦЭМ!$A$34:$A$777,$A295,СВЦЭМ!$B$34:$B$777,Y$275)+'СЕТ СН'!$F$15</f>
        <v>0</v>
      </c>
    </row>
    <row r="296" spans="1:25" ht="15.75" hidden="1" x14ac:dyDescent="0.2">
      <c r="A296" s="35">
        <f t="shared" si="8"/>
        <v>43517</v>
      </c>
      <c r="B296" s="36">
        <f ca="1">SUMIFS(СВЦЭМ!$H$34:$H$777,СВЦЭМ!$A$34:$A$777,$A296,СВЦЭМ!$B$34:$B$777,B$275)+'СЕТ СН'!$F$15</f>
        <v>0</v>
      </c>
      <c r="C296" s="36">
        <f ca="1">SUMIFS(СВЦЭМ!$H$34:$H$777,СВЦЭМ!$A$34:$A$777,$A296,СВЦЭМ!$B$34:$B$777,C$275)+'СЕТ СН'!$F$15</f>
        <v>0</v>
      </c>
      <c r="D296" s="36">
        <f ca="1">SUMIFS(СВЦЭМ!$H$34:$H$777,СВЦЭМ!$A$34:$A$777,$A296,СВЦЭМ!$B$34:$B$777,D$275)+'СЕТ СН'!$F$15</f>
        <v>0</v>
      </c>
      <c r="E296" s="36">
        <f ca="1">SUMIFS(СВЦЭМ!$H$34:$H$777,СВЦЭМ!$A$34:$A$777,$A296,СВЦЭМ!$B$34:$B$777,E$275)+'СЕТ СН'!$F$15</f>
        <v>0</v>
      </c>
      <c r="F296" s="36">
        <f ca="1">SUMIFS(СВЦЭМ!$H$34:$H$777,СВЦЭМ!$A$34:$A$777,$A296,СВЦЭМ!$B$34:$B$777,F$275)+'СЕТ СН'!$F$15</f>
        <v>0</v>
      </c>
      <c r="G296" s="36">
        <f ca="1">SUMIFS(СВЦЭМ!$H$34:$H$777,СВЦЭМ!$A$34:$A$777,$A296,СВЦЭМ!$B$34:$B$777,G$275)+'СЕТ СН'!$F$15</f>
        <v>0</v>
      </c>
      <c r="H296" s="36">
        <f ca="1">SUMIFS(СВЦЭМ!$H$34:$H$777,СВЦЭМ!$A$34:$A$777,$A296,СВЦЭМ!$B$34:$B$777,H$275)+'СЕТ СН'!$F$15</f>
        <v>0</v>
      </c>
      <c r="I296" s="36">
        <f ca="1">SUMIFS(СВЦЭМ!$H$34:$H$777,СВЦЭМ!$A$34:$A$777,$A296,СВЦЭМ!$B$34:$B$777,I$275)+'СЕТ СН'!$F$15</f>
        <v>0</v>
      </c>
      <c r="J296" s="36">
        <f ca="1">SUMIFS(СВЦЭМ!$H$34:$H$777,СВЦЭМ!$A$34:$A$777,$A296,СВЦЭМ!$B$34:$B$777,J$275)+'СЕТ СН'!$F$15</f>
        <v>0</v>
      </c>
      <c r="K296" s="36">
        <f ca="1">SUMIFS(СВЦЭМ!$H$34:$H$777,СВЦЭМ!$A$34:$A$777,$A296,СВЦЭМ!$B$34:$B$777,K$275)+'СЕТ СН'!$F$15</f>
        <v>0</v>
      </c>
      <c r="L296" s="36">
        <f ca="1">SUMIFS(СВЦЭМ!$H$34:$H$777,СВЦЭМ!$A$34:$A$777,$A296,СВЦЭМ!$B$34:$B$777,L$275)+'СЕТ СН'!$F$15</f>
        <v>0</v>
      </c>
      <c r="M296" s="36">
        <f ca="1">SUMIFS(СВЦЭМ!$H$34:$H$777,СВЦЭМ!$A$34:$A$777,$A296,СВЦЭМ!$B$34:$B$777,M$275)+'СЕТ СН'!$F$15</f>
        <v>0</v>
      </c>
      <c r="N296" s="36">
        <f ca="1">SUMIFS(СВЦЭМ!$H$34:$H$777,СВЦЭМ!$A$34:$A$777,$A296,СВЦЭМ!$B$34:$B$777,N$275)+'СЕТ СН'!$F$15</f>
        <v>0</v>
      </c>
      <c r="O296" s="36">
        <f ca="1">SUMIFS(СВЦЭМ!$H$34:$H$777,СВЦЭМ!$A$34:$A$777,$A296,СВЦЭМ!$B$34:$B$777,O$275)+'СЕТ СН'!$F$15</f>
        <v>0</v>
      </c>
      <c r="P296" s="36">
        <f ca="1">SUMIFS(СВЦЭМ!$H$34:$H$777,СВЦЭМ!$A$34:$A$777,$A296,СВЦЭМ!$B$34:$B$777,P$275)+'СЕТ СН'!$F$15</f>
        <v>0</v>
      </c>
      <c r="Q296" s="36">
        <f ca="1">SUMIFS(СВЦЭМ!$H$34:$H$777,СВЦЭМ!$A$34:$A$777,$A296,СВЦЭМ!$B$34:$B$777,Q$275)+'СЕТ СН'!$F$15</f>
        <v>0</v>
      </c>
      <c r="R296" s="36">
        <f ca="1">SUMIFS(СВЦЭМ!$H$34:$H$777,СВЦЭМ!$A$34:$A$777,$A296,СВЦЭМ!$B$34:$B$777,R$275)+'СЕТ СН'!$F$15</f>
        <v>0</v>
      </c>
      <c r="S296" s="36">
        <f ca="1">SUMIFS(СВЦЭМ!$H$34:$H$777,СВЦЭМ!$A$34:$A$777,$A296,СВЦЭМ!$B$34:$B$777,S$275)+'СЕТ СН'!$F$15</f>
        <v>0</v>
      </c>
      <c r="T296" s="36">
        <f ca="1">SUMIFS(СВЦЭМ!$H$34:$H$777,СВЦЭМ!$A$34:$A$777,$A296,СВЦЭМ!$B$34:$B$777,T$275)+'СЕТ СН'!$F$15</f>
        <v>0</v>
      </c>
      <c r="U296" s="36">
        <f ca="1">SUMIFS(СВЦЭМ!$H$34:$H$777,СВЦЭМ!$A$34:$A$777,$A296,СВЦЭМ!$B$34:$B$777,U$275)+'СЕТ СН'!$F$15</f>
        <v>0</v>
      </c>
      <c r="V296" s="36">
        <f ca="1">SUMIFS(СВЦЭМ!$H$34:$H$777,СВЦЭМ!$A$34:$A$777,$A296,СВЦЭМ!$B$34:$B$777,V$275)+'СЕТ СН'!$F$15</f>
        <v>0</v>
      </c>
      <c r="W296" s="36">
        <f ca="1">SUMIFS(СВЦЭМ!$H$34:$H$777,СВЦЭМ!$A$34:$A$777,$A296,СВЦЭМ!$B$34:$B$777,W$275)+'СЕТ СН'!$F$15</f>
        <v>0</v>
      </c>
      <c r="X296" s="36">
        <f ca="1">SUMIFS(СВЦЭМ!$H$34:$H$777,СВЦЭМ!$A$34:$A$777,$A296,СВЦЭМ!$B$34:$B$777,X$275)+'СЕТ СН'!$F$15</f>
        <v>0</v>
      </c>
      <c r="Y296" s="36">
        <f ca="1">SUMIFS(СВЦЭМ!$H$34:$H$777,СВЦЭМ!$A$34:$A$777,$A296,СВЦЭМ!$B$34:$B$777,Y$275)+'СЕТ СН'!$F$15</f>
        <v>0</v>
      </c>
    </row>
    <row r="297" spans="1:25" ht="15.75" hidden="1" x14ac:dyDescent="0.2">
      <c r="A297" s="35">
        <f t="shared" si="8"/>
        <v>43518</v>
      </c>
      <c r="B297" s="36">
        <f ca="1">SUMIFS(СВЦЭМ!$H$34:$H$777,СВЦЭМ!$A$34:$A$777,$A297,СВЦЭМ!$B$34:$B$777,B$275)+'СЕТ СН'!$F$15</f>
        <v>0</v>
      </c>
      <c r="C297" s="36">
        <f ca="1">SUMIFS(СВЦЭМ!$H$34:$H$777,СВЦЭМ!$A$34:$A$777,$A297,СВЦЭМ!$B$34:$B$777,C$275)+'СЕТ СН'!$F$15</f>
        <v>0</v>
      </c>
      <c r="D297" s="36">
        <f ca="1">SUMIFS(СВЦЭМ!$H$34:$H$777,СВЦЭМ!$A$34:$A$777,$A297,СВЦЭМ!$B$34:$B$777,D$275)+'СЕТ СН'!$F$15</f>
        <v>0</v>
      </c>
      <c r="E297" s="36">
        <f ca="1">SUMIFS(СВЦЭМ!$H$34:$H$777,СВЦЭМ!$A$34:$A$777,$A297,СВЦЭМ!$B$34:$B$777,E$275)+'СЕТ СН'!$F$15</f>
        <v>0</v>
      </c>
      <c r="F297" s="36">
        <f ca="1">SUMIFS(СВЦЭМ!$H$34:$H$777,СВЦЭМ!$A$34:$A$777,$A297,СВЦЭМ!$B$34:$B$777,F$275)+'СЕТ СН'!$F$15</f>
        <v>0</v>
      </c>
      <c r="G297" s="36">
        <f ca="1">SUMIFS(СВЦЭМ!$H$34:$H$777,СВЦЭМ!$A$34:$A$777,$A297,СВЦЭМ!$B$34:$B$777,G$275)+'СЕТ СН'!$F$15</f>
        <v>0</v>
      </c>
      <c r="H297" s="36">
        <f ca="1">SUMIFS(СВЦЭМ!$H$34:$H$777,СВЦЭМ!$A$34:$A$777,$A297,СВЦЭМ!$B$34:$B$777,H$275)+'СЕТ СН'!$F$15</f>
        <v>0</v>
      </c>
      <c r="I297" s="36">
        <f ca="1">SUMIFS(СВЦЭМ!$H$34:$H$777,СВЦЭМ!$A$34:$A$777,$A297,СВЦЭМ!$B$34:$B$777,I$275)+'СЕТ СН'!$F$15</f>
        <v>0</v>
      </c>
      <c r="J297" s="36">
        <f ca="1">SUMIFS(СВЦЭМ!$H$34:$H$777,СВЦЭМ!$A$34:$A$777,$A297,СВЦЭМ!$B$34:$B$777,J$275)+'СЕТ СН'!$F$15</f>
        <v>0</v>
      </c>
      <c r="K297" s="36">
        <f ca="1">SUMIFS(СВЦЭМ!$H$34:$H$777,СВЦЭМ!$A$34:$A$777,$A297,СВЦЭМ!$B$34:$B$777,K$275)+'СЕТ СН'!$F$15</f>
        <v>0</v>
      </c>
      <c r="L297" s="36">
        <f ca="1">SUMIFS(СВЦЭМ!$H$34:$H$777,СВЦЭМ!$A$34:$A$777,$A297,СВЦЭМ!$B$34:$B$777,L$275)+'СЕТ СН'!$F$15</f>
        <v>0</v>
      </c>
      <c r="M297" s="36">
        <f ca="1">SUMIFS(СВЦЭМ!$H$34:$H$777,СВЦЭМ!$A$34:$A$777,$A297,СВЦЭМ!$B$34:$B$777,M$275)+'СЕТ СН'!$F$15</f>
        <v>0</v>
      </c>
      <c r="N297" s="36">
        <f ca="1">SUMIFS(СВЦЭМ!$H$34:$H$777,СВЦЭМ!$A$34:$A$777,$A297,СВЦЭМ!$B$34:$B$777,N$275)+'СЕТ СН'!$F$15</f>
        <v>0</v>
      </c>
      <c r="O297" s="36">
        <f ca="1">SUMIFS(СВЦЭМ!$H$34:$H$777,СВЦЭМ!$A$34:$A$777,$A297,СВЦЭМ!$B$34:$B$777,O$275)+'СЕТ СН'!$F$15</f>
        <v>0</v>
      </c>
      <c r="P297" s="36">
        <f ca="1">SUMIFS(СВЦЭМ!$H$34:$H$777,СВЦЭМ!$A$34:$A$777,$A297,СВЦЭМ!$B$34:$B$777,P$275)+'СЕТ СН'!$F$15</f>
        <v>0</v>
      </c>
      <c r="Q297" s="36">
        <f ca="1">SUMIFS(СВЦЭМ!$H$34:$H$777,СВЦЭМ!$A$34:$A$777,$A297,СВЦЭМ!$B$34:$B$777,Q$275)+'СЕТ СН'!$F$15</f>
        <v>0</v>
      </c>
      <c r="R297" s="36">
        <f ca="1">SUMIFS(СВЦЭМ!$H$34:$H$777,СВЦЭМ!$A$34:$A$777,$A297,СВЦЭМ!$B$34:$B$777,R$275)+'СЕТ СН'!$F$15</f>
        <v>0</v>
      </c>
      <c r="S297" s="36">
        <f ca="1">SUMIFS(СВЦЭМ!$H$34:$H$777,СВЦЭМ!$A$34:$A$777,$A297,СВЦЭМ!$B$34:$B$777,S$275)+'СЕТ СН'!$F$15</f>
        <v>0</v>
      </c>
      <c r="T297" s="36">
        <f ca="1">SUMIFS(СВЦЭМ!$H$34:$H$777,СВЦЭМ!$A$34:$A$777,$A297,СВЦЭМ!$B$34:$B$777,T$275)+'СЕТ СН'!$F$15</f>
        <v>0</v>
      </c>
      <c r="U297" s="36">
        <f ca="1">SUMIFS(СВЦЭМ!$H$34:$H$777,СВЦЭМ!$A$34:$A$777,$A297,СВЦЭМ!$B$34:$B$777,U$275)+'СЕТ СН'!$F$15</f>
        <v>0</v>
      </c>
      <c r="V297" s="36">
        <f ca="1">SUMIFS(СВЦЭМ!$H$34:$H$777,СВЦЭМ!$A$34:$A$777,$A297,СВЦЭМ!$B$34:$B$777,V$275)+'СЕТ СН'!$F$15</f>
        <v>0</v>
      </c>
      <c r="W297" s="36">
        <f ca="1">SUMIFS(СВЦЭМ!$H$34:$H$777,СВЦЭМ!$A$34:$A$777,$A297,СВЦЭМ!$B$34:$B$777,W$275)+'СЕТ СН'!$F$15</f>
        <v>0</v>
      </c>
      <c r="X297" s="36">
        <f ca="1">SUMIFS(СВЦЭМ!$H$34:$H$777,СВЦЭМ!$A$34:$A$777,$A297,СВЦЭМ!$B$34:$B$777,X$275)+'СЕТ СН'!$F$15</f>
        <v>0</v>
      </c>
      <c r="Y297" s="36">
        <f ca="1">SUMIFS(СВЦЭМ!$H$34:$H$777,СВЦЭМ!$A$34:$A$777,$A297,СВЦЭМ!$B$34:$B$777,Y$275)+'СЕТ СН'!$F$15</f>
        <v>0</v>
      </c>
    </row>
    <row r="298" spans="1:25" ht="15.75" hidden="1" x14ac:dyDescent="0.2">
      <c r="A298" s="35">
        <f t="shared" si="8"/>
        <v>43519</v>
      </c>
      <c r="B298" s="36">
        <f ca="1">SUMIFS(СВЦЭМ!$H$34:$H$777,СВЦЭМ!$A$34:$A$777,$A298,СВЦЭМ!$B$34:$B$777,B$275)+'СЕТ СН'!$F$15</f>
        <v>0</v>
      </c>
      <c r="C298" s="36">
        <f ca="1">SUMIFS(СВЦЭМ!$H$34:$H$777,СВЦЭМ!$A$34:$A$777,$A298,СВЦЭМ!$B$34:$B$777,C$275)+'СЕТ СН'!$F$15</f>
        <v>0</v>
      </c>
      <c r="D298" s="36">
        <f ca="1">SUMIFS(СВЦЭМ!$H$34:$H$777,СВЦЭМ!$A$34:$A$777,$A298,СВЦЭМ!$B$34:$B$777,D$275)+'СЕТ СН'!$F$15</f>
        <v>0</v>
      </c>
      <c r="E298" s="36">
        <f ca="1">SUMIFS(СВЦЭМ!$H$34:$H$777,СВЦЭМ!$A$34:$A$777,$A298,СВЦЭМ!$B$34:$B$777,E$275)+'СЕТ СН'!$F$15</f>
        <v>0</v>
      </c>
      <c r="F298" s="36">
        <f ca="1">SUMIFS(СВЦЭМ!$H$34:$H$777,СВЦЭМ!$A$34:$A$777,$A298,СВЦЭМ!$B$34:$B$777,F$275)+'СЕТ СН'!$F$15</f>
        <v>0</v>
      </c>
      <c r="G298" s="36">
        <f ca="1">SUMIFS(СВЦЭМ!$H$34:$H$777,СВЦЭМ!$A$34:$A$777,$A298,СВЦЭМ!$B$34:$B$777,G$275)+'СЕТ СН'!$F$15</f>
        <v>0</v>
      </c>
      <c r="H298" s="36">
        <f ca="1">SUMIFS(СВЦЭМ!$H$34:$H$777,СВЦЭМ!$A$34:$A$777,$A298,СВЦЭМ!$B$34:$B$777,H$275)+'СЕТ СН'!$F$15</f>
        <v>0</v>
      </c>
      <c r="I298" s="36">
        <f ca="1">SUMIFS(СВЦЭМ!$H$34:$H$777,СВЦЭМ!$A$34:$A$777,$A298,СВЦЭМ!$B$34:$B$777,I$275)+'СЕТ СН'!$F$15</f>
        <v>0</v>
      </c>
      <c r="J298" s="36">
        <f ca="1">SUMIFS(СВЦЭМ!$H$34:$H$777,СВЦЭМ!$A$34:$A$777,$A298,СВЦЭМ!$B$34:$B$777,J$275)+'СЕТ СН'!$F$15</f>
        <v>0</v>
      </c>
      <c r="K298" s="36">
        <f ca="1">SUMIFS(СВЦЭМ!$H$34:$H$777,СВЦЭМ!$A$34:$A$777,$A298,СВЦЭМ!$B$34:$B$777,K$275)+'СЕТ СН'!$F$15</f>
        <v>0</v>
      </c>
      <c r="L298" s="36">
        <f ca="1">SUMIFS(СВЦЭМ!$H$34:$H$777,СВЦЭМ!$A$34:$A$777,$A298,СВЦЭМ!$B$34:$B$777,L$275)+'СЕТ СН'!$F$15</f>
        <v>0</v>
      </c>
      <c r="M298" s="36">
        <f ca="1">SUMIFS(СВЦЭМ!$H$34:$H$777,СВЦЭМ!$A$34:$A$777,$A298,СВЦЭМ!$B$34:$B$777,M$275)+'СЕТ СН'!$F$15</f>
        <v>0</v>
      </c>
      <c r="N298" s="36">
        <f ca="1">SUMIFS(СВЦЭМ!$H$34:$H$777,СВЦЭМ!$A$34:$A$777,$A298,СВЦЭМ!$B$34:$B$777,N$275)+'СЕТ СН'!$F$15</f>
        <v>0</v>
      </c>
      <c r="O298" s="36">
        <f ca="1">SUMIFS(СВЦЭМ!$H$34:$H$777,СВЦЭМ!$A$34:$A$777,$A298,СВЦЭМ!$B$34:$B$777,O$275)+'СЕТ СН'!$F$15</f>
        <v>0</v>
      </c>
      <c r="P298" s="36">
        <f ca="1">SUMIFS(СВЦЭМ!$H$34:$H$777,СВЦЭМ!$A$34:$A$777,$A298,СВЦЭМ!$B$34:$B$777,P$275)+'СЕТ СН'!$F$15</f>
        <v>0</v>
      </c>
      <c r="Q298" s="36">
        <f ca="1">SUMIFS(СВЦЭМ!$H$34:$H$777,СВЦЭМ!$A$34:$A$777,$A298,СВЦЭМ!$B$34:$B$777,Q$275)+'СЕТ СН'!$F$15</f>
        <v>0</v>
      </c>
      <c r="R298" s="36">
        <f ca="1">SUMIFS(СВЦЭМ!$H$34:$H$777,СВЦЭМ!$A$34:$A$777,$A298,СВЦЭМ!$B$34:$B$777,R$275)+'СЕТ СН'!$F$15</f>
        <v>0</v>
      </c>
      <c r="S298" s="36">
        <f ca="1">SUMIFS(СВЦЭМ!$H$34:$H$777,СВЦЭМ!$A$34:$A$777,$A298,СВЦЭМ!$B$34:$B$777,S$275)+'СЕТ СН'!$F$15</f>
        <v>0</v>
      </c>
      <c r="T298" s="36">
        <f ca="1">SUMIFS(СВЦЭМ!$H$34:$H$777,СВЦЭМ!$A$34:$A$777,$A298,СВЦЭМ!$B$34:$B$777,T$275)+'СЕТ СН'!$F$15</f>
        <v>0</v>
      </c>
      <c r="U298" s="36">
        <f ca="1">SUMIFS(СВЦЭМ!$H$34:$H$777,СВЦЭМ!$A$34:$A$777,$A298,СВЦЭМ!$B$34:$B$777,U$275)+'СЕТ СН'!$F$15</f>
        <v>0</v>
      </c>
      <c r="V298" s="36">
        <f ca="1">SUMIFS(СВЦЭМ!$H$34:$H$777,СВЦЭМ!$A$34:$A$777,$A298,СВЦЭМ!$B$34:$B$777,V$275)+'СЕТ СН'!$F$15</f>
        <v>0</v>
      </c>
      <c r="W298" s="36">
        <f ca="1">SUMIFS(СВЦЭМ!$H$34:$H$777,СВЦЭМ!$A$34:$A$777,$A298,СВЦЭМ!$B$34:$B$777,W$275)+'СЕТ СН'!$F$15</f>
        <v>0</v>
      </c>
      <c r="X298" s="36">
        <f ca="1">SUMIFS(СВЦЭМ!$H$34:$H$777,СВЦЭМ!$A$34:$A$777,$A298,СВЦЭМ!$B$34:$B$777,X$275)+'СЕТ СН'!$F$15</f>
        <v>0</v>
      </c>
      <c r="Y298" s="36">
        <f ca="1">SUMIFS(СВЦЭМ!$H$34:$H$777,СВЦЭМ!$A$34:$A$777,$A298,СВЦЭМ!$B$34:$B$777,Y$275)+'СЕТ СН'!$F$15</f>
        <v>0</v>
      </c>
    </row>
    <row r="299" spans="1:25" ht="15.75" hidden="1" x14ac:dyDescent="0.2">
      <c r="A299" s="35">
        <f t="shared" si="8"/>
        <v>43520</v>
      </c>
      <c r="B299" s="36">
        <f ca="1">SUMIFS(СВЦЭМ!$H$34:$H$777,СВЦЭМ!$A$34:$A$777,$A299,СВЦЭМ!$B$34:$B$777,B$275)+'СЕТ СН'!$F$15</f>
        <v>0</v>
      </c>
      <c r="C299" s="36">
        <f ca="1">SUMIFS(СВЦЭМ!$H$34:$H$777,СВЦЭМ!$A$34:$A$777,$A299,СВЦЭМ!$B$34:$B$777,C$275)+'СЕТ СН'!$F$15</f>
        <v>0</v>
      </c>
      <c r="D299" s="36">
        <f ca="1">SUMIFS(СВЦЭМ!$H$34:$H$777,СВЦЭМ!$A$34:$A$777,$A299,СВЦЭМ!$B$34:$B$777,D$275)+'СЕТ СН'!$F$15</f>
        <v>0</v>
      </c>
      <c r="E299" s="36">
        <f ca="1">SUMIFS(СВЦЭМ!$H$34:$H$777,СВЦЭМ!$A$34:$A$777,$A299,СВЦЭМ!$B$34:$B$777,E$275)+'СЕТ СН'!$F$15</f>
        <v>0</v>
      </c>
      <c r="F299" s="36">
        <f ca="1">SUMIFS(СВЦЭМ!$H$34:$H$777,СВЦЭМ!$A$34:$A$777,$A299,СВЦЭМ!$B$34:$B$777,F$275)+'СЕТ СН'!$F$15</f>
        <v>0</v>
      </c>
      <c r="G299" s="36">
        <f ca="1">SUMIFS(СВЦЭМ!$H$34:$H$777,СВЦЭМ!$A$34:$A$777,$A299,СВЦЭМ!$B$34:$B$777,G$275)+'СЕТ СН'!$F$15</f>
        <v>0</v>
      </c>
      <c r="H299" s="36">
        <f ca="1">SUMIFS(СВЦЭМ!$H$34:$H$777,СВЦЭМ!$A$34:$A$777,$A299,СВЦЭМ!$B$34:$B$777,H$275)+'СЕТ СН'!$F$15</f>
        <v>0</v>
      </c>
      <c r="I299" s="36">
        <f ca="1">SUMIFS(СВЦЭМ!$H$34:$H$777,СВЦЭМ!$A$34:$A$777,$A299,СВЦЭМ!$B$34:$B$777,I$275)+'СЕТ СН'!$F$15</f>
        <v>0</v>
      </c>
      <c r="J299" s="36">
        <f ca="1">SUMIFS(СВЦЭМ!$H$34:$H$777,СВЦЭМ!$A$34:$A$777,$A299,СВЦЭМ!$B$34:$B$777,J$275)+'СЕТ СН'!$F$15</f>
        <v>0</v>
      </c>
      <c r="K299" s="36">
        <f ca="1">SUMIFS(СВЦЭМ!$H$34:$H$777,СВЦЭМ!$A$34:$A$777,$A299,СВЦЭМ!$B$34:$B$777,K$275)+'СЕТ СН'!$F$15</f>
        <v>0</v>
      </c>
      <c r="L299" s="36">
        <f ca="1">SUMIFS(СВЦЭМ!$H$34:$H$777,СВЦЭМ!$A$34:$A$777,$A299,СВЦЭМ!$B$34:$B$777,L$275)+'СЕТ СН'!$F$15</f>
        <v>0</v>
      </c>
      <c r="M299" s="36">
        <f ca="1">SUMIFS(СВЦЭМ!$H$34:$H$777,СВЦЭМ!$A$34:$A$777,$A299,СВЦЭМ!$B$34:$B$777,M$275)+'СЕТ СН'!$F$15</f>
        <v>0</v>
      </c>
      <c r="N299" s="36">
        <f ca="1">SUMIFS(СВЦЭМ!$H$34:$H$777,СВЦЭМ!$A$34:$A$777,$A299,СВЦЭМ!$B$34:$B$777,N$275)+'СЕТ СН'!$F$15</f>
        <v>0</v>
      </c>
      <c r="O299" s="36">
        <f ca="1">SUMIFS(СВЦЭМ!$H$34:$H$777,СВЦЭМ!$A$34:$A$777,$A299,СВЦЭМ!$B$34:$B$777,O$275)+'СЕТ СН'!$F$15</f>
        <v>0</v>
      </c>
      <c r="P299" s="36">
        <f ca="1">SUMIFS(СВЦЭМ!$H$34:$H$777,СВЦЭМ!$A$34:$A$777,$A299,СВЦЭМ!$B$34:$B$777,P$275)+'СЕТ СН'!$F$15</f>
        <v>0</v>
      </c>
      <c r="Q299" s="36">
        <f ca="1">SUMIFS(СВЦЭМ!$H$34:$H$777,СВЦЭМ!$A$34:$A$777,$A299,СВЦЭМ!$B$34:$B$777,Q$275)+'СЕТ СН'!$F$15</f>
        <v>0</v>
      </c>
      <c r="R299" s="36">
        <f ca="1">SUMIFS(СВЦЭМ!$H$34:$H$777,СВЦЭМ!$A$34:$A$777,$A299,СВЦЭМ!$B$34:$B$777,R$275)+'СЕТ СН'!$F$15</f>
        <v>0</v>
      </c>
      <c r="S299" s="36">
        <f ca="1">SUMIFS(СВЦЭМ!$H$34:$H$777,СВЦЭМ!$A$34:$A$777,$A299,СВЦЭМ!$B$34:$B$777,S$275)+'СЕТ СН'!$F$15</f>
        <v>0</v>
      </c>
      <c r="T299" s="36">
        <f ca="1">SUMIFS(СВЦЭМ!$H$34:$H$777,СВЦЭМ!$A$34:$A$777,$A299,СВЦЭМ!$B$34:$B$777,T$275)+'СЕТ СН'!$F$15</f>
        <v>0</v>
      </c>
      <c r="U299" s="36">
        <f ca="1">SUMIFS(СВЦЭМ!$H$34:$H$777,СВЦЭМ!$A$34:$A$777,$A299,СВЦЭМ!$B$34:$B$777,U$275)+'СЕТ СН'!$F$15</f>
        <v>0</v>
      </c>
      <c r="V299" s="36">
        <f ca="1">SUMIFS(СВЦЭМ!$H$34:$H$777,СВЦЭМ!$A$34:$A$777,$A299,СВЦЭМ!$B$34:$B$777,V$275)+'СЕТ СН'!$F$15</f>
        <v>0</v>
      </c>
      <c r="W299" s="36">
        <f ca="1">SUMIFS(СВЦЭМ!$H$34:$H$777,СВЦЭМ!$A$34:$A$777,$A299,СВЦЭМ!$B$34:$B$777,W$275)+'СЕТ СН'!$F$15</f>
        <v>0</v>
      </c>
      <c r="X299" s="36">
        <f ca="1">SUMIFS(СВЦЭМ!$H$34:$H$777,СВЦЭМ!$A$34:$A$777,$A299,СВЦЭМ!$B$34:$B$777,X$275)+'СЕТ СН'!$F$15</f>
        <v>0</v>
      </c>
      <c r="Y299" s="36">
        <f ca="1">SUMIFS(СВЦЭМ!$H$34:$H$777,СВЦЭМ!$A$34:$A$777,$A299,СВЦЭМ!$B$34:$B$777,Y$275)+'СЕТ СН'!$F$15</f>
        <v>0</v>
      </c>
    </row>
    <row r="300" spans="1:25" ht="15.75" hidden="1" x14ac:dyDescent="0.2">
      <c r="A300" s="35">
        <f t="shared" si="8"/>
        <v>43521</v>
      </c>
      <c r="B300" s="36">
        <f ca="1">SUMIFS(СВЦЭМ!$H$34:$H$777,СВЦЭМ!$A$34:$A$777,$A300,СВЦЭМ!$B$34:$B$777,B$275)+'СЕТ СН'!$F$15</f>
        <v>0</v>
      </c>
      <c r="C300" s="36">
        <f ca="1">SUMIFS(СВЦЭМ!$H$34:$H$777,СВЦЭМ!$A$34:$A$777,$A300,СВЦЭМ!$B$34:$B$777,C$275)+'СЕТ СН'!$F$15</f>
        <v>0</v>
      </c>
      <c r="D300" s="36">
        <f ca="1">SUMIFS(СВЦЭМ!$H$34:$H$777,СВЦЭМ!$A$34:$A$777,$A300,СВЦЭМ!$B$34:$B$777,D$275)+'СЕТ СН'!$F$15</f>
        <v>0</v>
      </c>
      <c r="E300" s="36">
        <f ca="1">SUMIFS(СВЦЭМ!$H$34:$H$777,СВЦЭМ!$A$34:$A$777,$A300,СВЦЭМ!$B$34:$B$777,E$275)+'СЕТ СН'!$F$15</f>
        <v>0</v>
      </c>
      <c r="F300" s="36">
        <f ca="1">SUMIFS(СВЦЭМ!$H$34:$H$777,СВЦЭМ!$A$34:$A$777,$A300,СВЦЭМ!$B$34:$B$777,F$275)+'СЕТ СН'!$F$15</f>
        <v>0</v>
      </c>
      <c r="G300" s="36">
        <f ca="1">SUMIFS(СВЦЭМ!$H$34:$H$777,СВЦЭМ!$A$34:$A$777,$A300,СВЦЭМ!$B$34:$B$777,G$275)+'СЕТ СН'!$F$15</f>
        <v>0</v>
      </c>
      <c r="H300" s="36">
        <f ca="1">SUMIFS(СВЦЭМ!$H$34:$H$777,СВЦЭМ!$A$34:$A$777,$A300,СВЦЭМ!$B$34:$B$777,H$275)+'СЕТ СН'!$F$15</f>
        <v>0</v>
      </c>
      <c r="I300" s="36">
        <f ca="1">SUMIFS(СВЦЭМ!$H$34:$H$777,СВЦЭМ!$A$34:$A$777,$A300,СВЦЭМ!$B$34:$B$777,I$275)+'СЕТ СН'!$F$15</f>
        <v>0</v>
      </c>
      <c r="J300" s="36">
        <f ca="1">SUMIFS(СВЦЭМ!$H$34:$H$777,СВЦЭМ!$A$34:$A$777,$A300,СВЦЭМ!$B$34:$B$777,J$275)+'СЕТ СН'!$F$15</f>
        <v>0</v>
      </c>
      <c r="K300" s="36">
        <f ca="1">SUMIFS(СВЦЭМ!$H$34:$H$777,СВЦЭМ!$A$34:$A$777,$A300,СВЦЭМ!$B$34:$B$777,K$275)+'СЕТ СН'!$F$15</f>
        <v>0</v>
      </c>
      <c r="L300" s="36">
        <f ca="1">SUMIFS(СВЦЭМ!$H$34:$H$777,СВЦЭМ!$A$34:$A$777,$A300,СВЦЭМ!$B$34:$B$777,L$275)+'СЕТ СН'!$F$15</f>
        <v>0</v>
      </c>
      <c r="M300" s="36">
        <f ca="1">SUMIFS(СВЦЭМ!$H$34:$H$777,СВЦЭМ!$A$34:$A$777,$A300,СВЦЭМ!$B$34:$B$777,M$275)+'СЕТ СН'!$F$15</f>
        <v>0</v>
      </c>
      <c r="N300" s="36">
        <f ca="1">SUMIFS(СВЦЭМ!$H$34:$H$777,СВЦЭМ!$A$34:$A$777,$A300,СВЦЭМ!$B$34:$B$777,N$275)+'СЕТ СН'!$F$15</f>
        <v>0</v>
      </c>
      <c r="O300" s="36">
        <f ca="1">SUMIFS(СВЦЭМ!$H$34:$H$777,СВЦЭМ!$A$34:$A$777,$A300,СВЦЭМ!$B$34:$B$777,O$275)+'СЕТ СН'!$F$15</f>
        <v>0</v>
      </c>
      <c r="P300" s="36">
        <f ca="1">SUMIFS(СВЦЭМ!$H$34:$H$777,СВЦЭМ!$A$34:$A$777,$A300,СВЦЭМ!$B$34:$B$777,P$275)+'СЕТ СН'!$F$15</f>
        <v>0</v>
      </c>
      <c r="Q300" s="36">
        <f ca="1">SUMIFS(СВЦЭМ!$H$34:$H$777,СВЦЭМ!$A$34:$A$777,$A300,СВЦЭМ!$B$34:$B$777,Q$275)+'СЕТ СН'!$F$15</f>
        <v>0</v>
      </c>
      <c r="R300" s="36">
        <f ca="1">SUMIFS(СВЦЭМ!$H$34:$H$777,СВЦЭМ!$A$34:$A$777,$A300,СВЦЭМ!$B$34:$B$777,R$275)+'СЕТ СН'!$F$15</f>
        <v>0</v>
      </c>
      <c r="S300" s="36">
        <f ca="1">SUMIFS(СВЦЭМ!$H$34:$H$777,СВЦЭМ!$A$34:$A$777,$A300,СВЦЭМ!$B$34:$B$777,S$275)+'СЕТ СН'!$F$15</f>
        <v>0</v>
      </c>
      <c r="T300" s="36">
        <f ca="1">SUMIFS(СВЦЭМ!$H$34:$H$777,СВЦЭМ!$A$34:$A$777,$A300,СВЦЭМ!$B$34:$B$777,T$275)+'СЕТ СН'!$F$15</f>
        <v>0</v>
      </c>
      <c r="U300" s="36">
        <f ca="1">SUMIFS(СВЦЭМ!$H$34:$H$777,СВЦЭМ!$A$34:$A$777,$A300,СВЦЭМ!$B$34:$B$777,U$275)+'СЕТ СН'!$F$15</f>
        <v>0</v>
      </c>
      <c r="V300" s="36">
        <f ca="1">SUMIFS(СВЦЭМ!$H$34:$H$777,СВЦЭМ!$A$34:$A$777,$A300,СВЦЭМ!$B$34:$B$777,V$275)+'СЕТ СН'!$F$15</f>
        <v>0</v>
      </c>
      <c r="W300" s="36">
        <f ca="1">SUMIFS(СВЦЭМ!$H$34:$H$777,СВЦЭМ!$A$34:$A$777,$A300,СВЦЭМ!$B$34:$B$777,W$275)+'СЕТ СН'!$F$15</f>
        <v>0</v>
      </c>
      <c r="X300" s="36">
        <f ca="1">SUMIFS(СВЦЭМ!$H$34:$H$777,СВЦЭМ!$A$34:$A$777,$A300,СВЦЭМ!$B$34:$B$777,X$275)+'СЕТ СН'!$F$15</f>
        <v>0</v>
      </c>
      <c r="Y300" s="36">
        <f ca="1">SUMIFS(СВЦЭМ!$H$34:$H$777,СВЦЭМ!$A$34:$A$777,$A300,СВЦЭМ!$B$34:$B$777,Y$275)+'СЕТ СН'!$F$15</f>
        <v>0</v>
      </c>
    </row>
    <row r="301" spans="1:25" ht="15.75" hidden="1" x14ac:dyDescent="0.2">
      <c r="A301" s="35">
        <f t="shared" si="8"/>
        <v>43522</v>
      </c>
      <c r="B301" s="36">
        <f ca="1">SUMIFS(СВЦЭМ!$H$34:$H$777,СВЦЭМ!$A$34:$A$777,$A301,СВЦЭМ!$B$34:$B$777,B$275)+'СЕТ СН'!$F$15</f>
        <v>0</v>
      </c>
      <c r="C301" s="36">
        <f ca="1">SUMIFS(СВЦЭМ!$H$34:$H$777,СВЦЭМ!$A$34:$A$777,$A301,СВЦЭМ!$B$34:$B$777,C$275)+'СЕТ СН'!$F$15</f>
        <v>0</v>
      </c>
      <c r="D301" s="36">
        <f ca="1">SUMIFS(СВЦЭМ!$H$34:$H$777,СВЦЭМ!$A$34:$A$777,$A301,СВЦЭМ!$B$34:$B$777,D$275)+'СЕТ СН'!$F$15</f>
        <v>0</v>
      </c>
      <c r="E301" s="36">
        <f ca="1">SUMIFS(СВЦЭМ!$H$34:$H$777,СВЦЭМ!$A$34:$A$777,$A301,СВЦЭМ!$B$34:$B$777,E$275)+'СЕТ СН'!$F$15</f>
        <v>0</v>
      </c>
      <c r="F301" s="36">
        <f ca="1">SUMIFS(СВЦЭМ!$H$34:$H$777,СВЦЭМ!$A$34:$A$777,$A301,СВЦЭМ!$B$34:$B$777,F$275)+'СЕТ СН'!$F$15</f>
        <v>0</v>
      </c>
      <c r="G301" s="36">
        <f ca="1">SUMIFS(СВЦЭМ!$H$34:$H$777,СВЦЭМ!$A$34:$A$777,$A301,СВЦЭМ!$B$34:$B$777,G$275)+'СЕТ СН'!$F$15</f>
        <v>0</v>
      </c>
      <c r="H301" s="36">
        <f ca="1">SUMIFS(СВЦЭМ!$H$34:$H$777,СВЦЭМ!$A$34:$A$777,$A301,СВЦЭМ!$B$34:$B$777,H$275)+'СЕТ СН'!$F$15</f>
        <v>0</v>
      </c>
      <c r="I301" s="36">
        <f ca="1">SUMIFS(СВЦЭМ!$H$34:$H$777,СВЦЭМ!$A$34:$A$777,$A301,СВЦЭМ!$B$34:$B$777,I$275)+'СЕТ СН'!$F$15</f>
        <v>0</v>
      </c>
      <c r="J301" s="36">
        <f ca="1">SUMIFS(СВЦЭМ!$H$34:$H$777,СВЦЭМ!$A$34:$A$777,$A301,СВЦЭМ!$B$34:$B$777,J$275)+'СЕТ СН'!$F$15</f>
        <v>0</v>
      </c>
      <c r="K301" s="36">
        <f ca="1">SUMIFS(СВЦЭМ!$H$34:$H$777,СВЦЭМ!$A$34:$A$777,$A301,СВЦЭМ!$B$34:$B$777,K$275)+'СЕТ СН'!$F$15</f>
        <v>0</v>
      </c>
      <c r="L301" s="36">
        <f ca="1">SUMIFS(СВЦЭМ!$H$34:$H$777,СВЦЭМ!$A$34:$A$777,$A301,СВЦЭМ!$B$34:$B$777,L$275)+'СЕТ СН'!$F$15</f>
        <v>0</v>
      </c>
      <c r="M301" s="36">
        <f ca="1">SUMIFS(СВЦЭМ!$H$34:$H$777,СВЦЭМ!$A$34:$A$777,$A301,СВЦЭМ!$B$34:$B$777,M$275)+'СЕТ СН'!$F$15</f>
        <v>0</v>
      </c>
      <c r="N301" s="36">
        <f ca="1">SUMIFS(СВЦЭМ!$H$34:$H$777,СВЦЭМ!$A$34:$A$777,$A301,СВЦЭМ!$B$34:$B$777,N$275)+'СЕТ СН'!$F$15</f>
        <v>0</v>
      </c>
      <c r="O301" s="36">
        <f ca="1">SUMIFS(СВЦЭМ!$H$34:$H$777,СВЦЭМ!$A$34:$A$777,$A301,СВЦЭМ!$B$34:$B$777,O$275)+'СЕТ СН'!$F$15</f>
        <v>0</v>
      </c>
      <c r="P301" s="36">
        <f ca="1">SUMIFS(СВЦЭМ!$H$34:$H$777,СВЦЭМ!$A$34:$A$777,$A301,СВЦЭМ!$B$34:$B$777,P$275)+'СЕТ СН'!$F$15</f>
        <v>0</v>
      </c>
      <c r="Q301" s="36">
        <f ca="1">SUMIFS(СВЦЭМ!$H$34:$H$777,СВЦЭМ!$A$34:$A$777,$A301,СВЦЭМ!$B$34:$B$777,Q$275)+'СЕТ СН'!$F$15</f>
        <v>0</v>
      </c>
      <c r="R301" s="36">
        <f ca="1">SUMIFS(СВЦЭМ!$H$34:$H$777,СВЦЭМ!$A$34:$A$777,$A301,СВЦЭМ!$B$34:$B$777,R$275)+'СЕТ СН'!$F$15</f>
        <v>0</v>
      </c>
      <c r="S301" s="36">
        <f ca="1">SUMIFS(СВЦЭМ!$H$34:$H$777,СВЦЭМ!$A$34:$A$777,$A301,СВЦЭМ!$B$34:$B$777,S$275)+'СЕТ СН'!$F$15</f>
        <v>0</v>
      </c>
      <c r="T301" s="36">
        <f ca="1">SUMIFS(СВЦЭМ!$H$34:$H$777,СВЦЭМ!$A$34:$A$777,$A301,СВЦЭМ!$B$34:$B$777,T$275)+'СЕТ СН'!$F$15</f>
        <v>0</v>
      </c>
      <c r="U301" s="36">
        <f ca="1">SUMIFS(СВЦЭМ!$H$34:$H$777,СВЦЭМ!$A$34:$A$777,$A301,СВЦЭМ!$B$34:$B$777,U$275)+'СЕТ СН'!$F$15</f>
        <v>0</v>
      </c>
      <c r="V301" s="36">
        <f ca="1">SUMIFS(СВЦЭМ!$H$34:$H$777,СВЦЭМ!$A$34:$A$777,$A301,СВЦЭМ!$B$34:$B$777,V$275)+'СЕТ СН'!$F$15</f>
        <v>0</v>
      </c>
      <c r="W301" s="36">
        <f ca="1">SUMIFS(СВЦЭМ!$H$34:$H$777,СВЦЭМ!$A$34:$A$777,$A301,СВЦЭМ!$B$34:$B$777,W$275)+'СЕТ СН'!$F$15</f>
        <v>0</v>
      </c>
      <c r="X301" s="36">
        <f ca="1">SUMIFS(СВЦЭМ!$H$34:$H$777,СВЦЭМ!$A$34:$A$777,$A301,СВЦЭМ!$B$34:$B$777,X$275)+'СЕТ СН'!$F$15</f>
        <v>0</v>
      </c>
      <c r="Y301" s="36">
        <f ca="1">SUMIFS(СВЦЭМ!$H$34:$H$777,СВЦЭМ!$A$34:$A$777,$A301,СВЦЭМ!$B$34:$B$777,Y$275)+'СЕТ СН'!$F$15</f>
        <v>0</v>
      </c>
    </row>
    <row r="302" spans="1:25" ht="15.75" hidden="1" x14ac:dyDescent="0.2">
      <c r="A302" s="35">
        <f t="shared" si="8"/>
        <v>43523</v>
      </c>
      <c r="B302" s="36">
        <f ca="1">SUMIFS(СВЦЭМ!$H$34:$H$777,СВЦЭМ!$A$34:$A$777,$A302,СВЦЭМ!$B$34:$B$777,B$275)+'СЕТ СН'!$F$15</f>
        <v>0</v>
      </c>
      <c r="C302" s="36">
        <f ca="1">SUMIFS(СВЦЭМ!$H$34:$H$777,СВЦЭМ!$A$34:$A$777,$A302,СВЦЭМ!$B$34:$B$777,C$275)+'СЕТ СН'!$F$15</f>
        <v>0</v>
      </c>
      <c r="D302" s="36">
        <f ca="1">SUMIFS(СВЦЭМ!$H$34:$H$777,СВЦЭМ!$A$34:$A$777,$A302,СВЦЭМ!$B$34:$B$777,D$275)+'СЕТ СН'!$F$15</f>
        <v>0</v>
      </c>
      <c r="E302" s="36">
        <f ca="1">SUMIFS(СВЦЭМ!$H$34:$H$777,СВЦЭМ!$A$34:$A$777,$A302,СВЦЭМ!$B$34:$B$777,E$275)+'СЕТ СН'!$F$15</f>
        <v>0</v>
      </c>
      <c r="F302" s="36">
        <f ca="1">SUMIFS(СВЦЭМ!$H$34:$H$777,СВЦЭМ!$A$34:$A$777,$A302,СВЦЭМ!$B$34:$B$777,F$275)+'СЕТ СН'!$F$15</f>
        <v>0</v>
      </c>
      <c r="G302" s="36">
        <f ca="1">SUMIFS(СВЦЭМ!$H$34:$H$777,СВЦЭМ!$A$34:$A$777,$A302,СВЦЭМ!$B$34:$B$777,G$275)+'СЕТ СН'!$F$15</f>
        <v>0</v>
      </c>
      <c r="H302" s="36">
        <f ca="1">SUMIFS(СВЦЭМ!$H$34:$H$777,СВЦЭМ!$A$34:$A$777,$A302,СВЦЭМ!$B$34:$B$777,H$275)+'СЕТ СН'!$F$15</f>
        <v>0</v>
      </c>
      <c r="I302" s="36">
        <f ca="1">SUMIFS(СВЦЭМ!$H$34:$H$777,СВЦЭМ!$A$34:$A$777,$A302,СВЦЭМ!$B$34:$B$777,I$275)+'СЕТ СН'!$F$15</f>
        <v>0</v>
      </c>
      <c r="J302" s="36">
        <f ca="1">SUMIFS(СВЦЭМ!$H$34:$H$777,СВЦЭМ!$A$34:$A$777,$A302,СВЦЭМ!$B$34:$B$777,J$275)+'СЕТ СН'!$F$15</f>
        <v>0</v>
      </c>
      <c r="K302" s="36">
        <f ca="1">SUMIFS(СВЦЭМ!$H$34:$H$777,СВЦЭМ!$A$34:$A$777,$A302,СВЦЭМ!$B$34:$B$777,K$275)+'СЕТ СН'!$F$15</f>
        <v>0</v>
      </c>
      <c r="L302" s="36">
        <f ca="1">SUMIFS(СВЦЭМ!$H$34:$H$777,СВЦЭМ!$A$34:$A$777,$A302,СВЦЭМ!$B$34:$B$777,L$275)+'СЕТ СН'!$F$15</f>
        <v>0</v>
      </c>
      <c r="M302" s="36">
        <f ca="1">SUMIFS(СВЦЭМ!$H$34:$H$777,СВЦЭМ!$A$34:$A$777,$A302,СВЦЭМ!$B$34:$B$777,M$275)+'СЕТ СН'!$F$15</f>
        <v>0</v>
      </c>
      <c r="N302" s="36">
        <f ca="1">SUMIFS(СВЦЭМ!$H$34:$H$777,СВЦЭМ!$A$34:$A$777,$A302,СВЦЭМ!$B$34:$B$777,N$275)+'СЕТ СН'!$F$15</f>
        <v>0</v>
      </c>
      <c r="O302" s="36">
        <f ca="1">SUMIFS(СВЦЭМ!$H$34:$H$777,СВЦЭМ!$A$34:$A$777,$A302,СВЦЭМ!$B$34:$B$777,O$275)+'СЕТ СН'!$F$15</f>
        <v>0</v>
      </c>
      <c r="P302" s="36">
        <f ca="1">SUMIFS(СВЦЭМ!$H$34:$H$777,СВЦЭМ!$A$34:$A$777,$A302,СВЦЭМ!$B$34:$B$777,P$275)+'СЕТ СН'!$F$15</f>
        <v>0</v>
      </c>
      <c r="Q302" s="36">
        <f ca="1">SUMIFS(СВЦЭМ!$H$34:$H$777,СВЦЭМ!$A$34:$A$777,$A302,СВЦЭМ!$B$34:$B$777,Q$275)+'СЕТ СН'!$F$15</f>
        <v>0</v>
      </c>
      <c r="R302" s="36">
        <f ca="1">SUMIFS(СВЦЭМ!$H$34:$H$777,СВЦЭМ!$A$34:$A$777,$A302,СВЦЭМ!$B$34:$B$777,R$275)+'СЕТ СН'!$F$15</f>
        <v>0</v>
      </c>
      <c r="S302" s="36">
        <f ca="1">SUMIFS(СВЦЭМ!$H$34:$H$777,СВЦЭМ!$A$34:$A$777,$A302,СВЦЭМ!$B$34:$B$777,S$275)+'СЕТ СН'!$F$15</f>
        <v>0</v>
      </c>
      <c r="T302" s="36">
        <f ca="1">SUMIFS(СВЦЭМ!$H$34:$H$777,СВЦЭМ!$A$34:$A$777,$A302,СВЦЭМ!$B$34:$B$777,T$275)+'СЕТ СН'!$F$15</f>
        <v>0</v>
      </c>
      <c r="U302" s="36">
        <f ca="1">SUMIFS(СВЦЭМ!$H$34:$H$777,СВЦЭМ!$A$34:$A$777,$A302,СВЦЭМ!$B$34:$B$777,U$275)+'СЕТ СН'!$F$15</f>
        <v>0</v>
      </c>
      <c r="V302" s="36">
        <f ca="1">SUMIFS(СВЦЭМ!$H$34:$H$777,СВЦЭМ!$A$34:$A$777,$A302,СВЦЭМ!$B$34:$B$777,V$275)+'СЕТ СН'!$F$15</f>
        <v>0</v>
      </c>
      <c r="W302" s="36">
        <f ca="1">SUMIFS(СВЦЭМ!$H$34:$H$777,СВЦЭМ!$A$34:$A$777,$A302,СВЦЭМ!$B$34:$B$777,W$275)+'СЕТ СН'!$F$15</f>
        <v>0</v>
      </c>
      <c r="X302" s="36">
        <f ca="1">SUMIFS(СВЦЭМ!$H$34:$H$777,СВЦЭМ!$A$34:$A$777,$A302,СВЦЭМ!$B$34:$B$777,X$275)+'СЕТ СН'!$F$15</f>
        <v>0</v>
      </c>
      <c r="Y302" s="36">
        <f ca="1">SUMIFS(СВЦЭМ!$H$34:$H$777,СВЦЭМ!$A$34:$A$777,$A302,СВЦЭМ!$B$34:$B$777,Y$275)+'СЕТ СН'!$F$15</f>
        <v>0</v>
      </c>
    </row>
    <row r="303" spans="1:25" ht="15.75" hidden="1" x14ac:dyDescent="0.2">
      <c r="A303" s="35">
        <f t="shared" si="8"/>
        <v>43524</v>
      </c>
      <c r="B303" s="36">
        <f ca="1">SUMIFS(СВЦЭМ!$H$34:$H$777,СВЦЭМ!$A$34:$A$777,$A303,СВЦЭМ!$B$34:$B$777,B$275)+'СЕТ СН'!$F$15</f>
        <v>0</v>
      </c>
      <c r="C303" s="36">
        <f ca="1">SUMIFS(СВЦЭМ!$H$34:$H$777,СВЦЭМ!$A$34:$A$777,$A303,СВЦЭМ!$B$34:$B$777,C$275)+'СЕТ СН'!$F$15</f>
        <v>0</v>
      </c>
      <c r="D303" s="36">
        <f ca="1">SUMIFS(СВЦЭМ!$H$34:$H$777,СВЦЭМ!$A$34:$A$777,$A303,СВЦЭМ!$B$34:$B$777,D$275)+'СЕТ СН'!$F$15</f>
        <v>0</v>
      </c>
      <c r="E303" s="36">
        <f ca="1">SUMIFS(СВЦЭМ!$H$34:$H$777,СВЦЭМ!$A$34:$A$777,$A303,СВЦЭМ!$B$34:$B$777,E$275)+'СЕТ СН'!$F$15</f>
        <v>0</v>
      </c>
      <c r="F303" s="36">
        <f ca="1">SUMIFS(СВЦЭМ!$H$34:$H$777,СВЦЭМ!$A$34:$A$777,$A303,СВЦЭМ!$B$34:$B$777,F$275)+'СЕТ СН'!$F$15</f>
        <v>0</v>
      </c>
      <c r="G303" s="36">
        <f ca="1">SUMIFS(СВЦЭМ!$H$34:$H$777,СВЦЭМ!$A$34:$A$777,$A303,СВЦЭМ!$B$34:$B$777,G$275)+'СЕТ СН'!$F$15</f>
        <v>0</v>
      </c>
      <c r="H303" s="36">
        <f ca="1">SUMIFS(СВЦЭМ!$H$34:$H$777,СВЦЭМ!$A$34:$A$777,$A303,СВЦЭМ!$B$34:$B$777,H$275)+'СЕТ СН'!$F$15</f>
        <v>0</v>
      </c>
      <c r="I303" s="36">
        <f ca="1">SUMIFS(СВЦЭМ!$H$34:$H$777,СВЦЭМ!$A$34:$A$777,$A303,СВЦЭМ!$B$34:$B$777,I$275)+'СЕТ СН'!$F$15</f>
        <v>0</v>
      </c>
      <c r="J303" s="36">
        <f ca="1">SUMIFS(СВЦЭМ!$H$34:$H$777,СВЦЭМ!$A$34:$A$777,$A303,СВЦЭМ!$B$34:$B$777,J$275)+'СЕТ СН'!$F$15</f>
        <v>0</v>
      </c>
      <c r="K303" s="36">
        <f ca="1">SUMIFS(СВЦЭМ!$H$34:$H$777,СВЦЭМ!$A$34:$A$777,$A303,СВЦЭМ!$B$34:$B$777,K$275)+'СЕТ СН'!$F$15</f>
        <v>0</v>
      </c>
      <c r="L303" s="36">
        <f ca="1">SUMIFS(СВЦЭМ!$H$34:$H$777,СВЦЭМ!$A$34:$A$777,$A303,СВЦЭМ!$B$34:$B$777,L$275)+'СЕТ СН'!$F$15</f>
        <v>0</v>
      </c>
      <c r="M303" s="36">
        <f ca="1">SUMIFS(СВЦЭМ!$H$34:$H$777,СВЦЭМ!$A$34:$A$777,$A303,СВЦЭМ!$B$34:$B$777,M$275)+'СЕТ СН'!$F$15</f>
        <v>0</v>
      </c>
      <c r="N303" s="36">
        <f ca="1">SUMIFS(СВЦЭМ!$H$34:$H$777,СВЦЭМ!$A$34:$A$777,$A303,СВЦЭМ!$B$34:$B$777,N$275)+'СЕТ СН'!$F$15</f>
        <v>0</v>
      </c>
      <c r="O303" s="36">
        <f ca="1">SUMIFS(СВЦЭМ!$H$34:$H$777,СВЦЭМ!$A$34:$A$777,$A303,СВЦЭМ!$B$34:$B$777,O$275)+'СЕТ СН'!$F$15</f>
        <v>0</v>
      </c>
      <c r="P303" s="36">
        <f ca="1">SUMIFS(СВЦЭМ!$H$34:$H$777,СВЦЭМ!$A$34:$A$777,$A303,СВЦЭМ!$B$34:$B$777,P$275)+'СЕТ СН'!$F$15</f>
        <v>0</v>
      </c>
      <c r="Q303" s="36">
        <f ca="1">SUMIFS(СВЦЭМ!$H$34:$H$777,СВЦЭМ!$A$34:$A$777,$A303,СВЦЭМ!$B$34:$B$777,Q$275)+'СЕТ СН'!$F$15</f>
        <v>0</v>
      </c>
      <c r="R303" s="36">
        <f ca="1">SUMIFS(СВЦЭМ!$H$34:$H$777,СВЦЭМ!$A$34:$A$777,$A303,СВЦЭМ!$B$34:$B$777,R$275)+'СЕТ СН'!$F$15</f>
        <v>0</v>
      </c>
      <c r="S303" s="36">
        <f ca="1">SUMIFS(СВЦЭМ!$H$34:$H$777,СВЦЭМ!$A$34:$A$777,$A303,СВЦЭМ!$B$34:$B$777,S$275)+'СЕТ СН'!$F$15</f>
        <v>0</v>
      </c>
      <c r="T303" s="36">
        <f ca="1">SUMIFS(СВЦЭМ!$H$34:$H$777,СВЦЭМ!$A$34:$A$777,$A303,СВЦЭМ!$B$34:$B$777,T$275)+'СЕТ СН'!$F$15</f>
        <v>0</v>
      </c>
      <c r="U303" s="36">
        <f ca="1">SUMIFS(СВЦЭМ!$H$34:$H$777,СВЦЭМ!$A$34:$A$777,$A303,СВЦЭМ!$B$34:$B$777,U$275)+'СЕТ СН'!$F$15</f>
        <v>0</v>
      </c>
      <c r="V303" s="36">
        <f ca="1">SUMIFS(СВЦЭМ!$H$34:$H$777,СВЦЭМ!$A$34:$A$777,$A303,СВЦЭМ!$B$34:$B$777,V$275)+'СЕТ СН'!$F$15</f>
        <v>0</v>
      </c>
      <c r="W303" s="36">
        <f ca="1">SUMIFS(СВЦЭМ!$H$34:$H$777,СВЦЭМ!$A$34:$A$777,$A303,СВЦЭМ!$B$34:$B$777,W$275)+'СЕТ СН'!$F$15</f>
        <v>0</v>
      </c>
      <c r="X303" s="36">
        <f ca="1">SUMIFS(СВЦЭМ!$H$34:$H$777,СВЦЭМ!$A$34:$A$777,$A303,СВЦЭМ!$B$34:$B$777,X$275)+'СЕТ СН'!$F$15</f>
        <v>0</v>
      </c>
      <c r="Y303" s="36">
        <f ca="1">SUMIFS(СВЦЭМ!$H$34:$H$777,СВЦЭМ!$A$34:$A$777,$A303,СВЦЭМ!$B$34:$B$777,Y$275)+'СЕТ СН'!$F$15</f>
        <v>0</v>
      </c>
    </row>
    <row r="304" spans="1:25" ht="15.75" hidden="1" x14ac:dyDescent="0.2">
      <c r="A304" s="35">
        <f t="shared" si="8"/>
        <v>43525</v>
      </c>
      <c r="B304" s="36">
        <f ca="1">SUMIFS(СВЦЭМ!$H$34:$H$777,СВЦЭМ!$A$34:$A$777,$A304,СВЦЭМ!$B$34:$B$777,B$275)+'СЕТ СН'!$F$15</f>
        <v>0</v>
      </c>
      <c r="C304" s="36">
        <f ca="1">SUMIFS(СВЦЭМ!$H$34:$H$777,СВЦЭМ!$A$34:$A$777,$A304,СВЦЭМ!$B$34:$B$777,C$275)+'СЕТ СН'!$F$15</f>
        <v>0</v>
      </c>
      <c r="D304" s="36">
        <f ca="1">SUMIFS(СВЦЭМ!$H$34:$H$777,СВЦЭМ!$A$34:$A$777,$A304,СВЦЭМ!$B$34:$B$777,D$275)+'СЕТ СН'!$F$15</f>
        <v>0</v>
      </c>
      <c r="E304" s="36">
        <f ca="1">SUMIFS(СВЦЭМ!$H$34:$H$777,СВЦЭМ!$A$34:$A$777,$A304,СВЦЭМ!$B$34:$B$777,E$275)+'СЕТ СН'!$F$15</f>
        <v>0</v>
      </c>
      <c r="F304" s="36">
        <f ca="1">SUMIFS(СВЦЭМ!$H$34:$H$777,СВЦЭМ!$A$34:$A$777,$A304,СВЦЭМ!$B$34:$B$777,F$275)+'СЕТ СН'!$F$15</f>
        <v>0</v>
      </c>
      <c r="G304" s="36">
        <f ca="1">SUMIFS(СВЦЭМ!$H$34:$H$777,СВЦЭМ!$A$34:$A$777,$A304,СВЦЭМ!$B$34:$B$777,G$275)+'СЕТ СН'!$F$15</f>
        <v>0</v>
      </c>
      <c r="H304" s="36">
        <f ca="1">SUMIFS(СВЦЭМ!$H$34:$H$777,СВЦЭМ!$A$34:$A$777,$A304,СВЦЭМ!$B$34:$B$777,H$275)+'СЕТ СН'!$F$15</f>
        <v>0</v>
      </c>
      <c r="I304" s="36">
        <f ca="1">SUMIFS(СВЦЭМ!$H$34:$H$777,СВЦЭМ!$A$34:$A$777,$A304,СВЦЭМ!$B$34:$B$777,I$275)+'СЕТ СН'!$F$15</f>
        <v>0</v>
      </c>
      <c r="J304" s="36">
        <f ca="1">SUMIFS(СВЦЭМ!$H$34:$H$777,СВЦЭМ!$A$34:$A$777,$A304,СВЦЭМ!$B$34:$B$777,J$275)+'СЕТ СН'!$F$15</f>
        <v>0</v>
      </c>
      <c r="K304" s="36">
        <f ca="1">SUMIFS(СВЦЭМ!$H$34:$H$777,СВЦЭМ!$A$34:$A$777,$A304,СВЦЭМ!$B$34:$B$777,K$275)+'СЕТ СН'!$F$15</f>
        <v>0</v>
      </c>
      <c r="L304" s="36">
        <f ca="1">SUMIFS(СВЦЭМ!$H$34:$H$777,СВЦЭМ!$A$34:$A$777,$A304,СВЦЭМ!$B$34:$B$777,L$275)+'СЕТ СН'!$F$15</f>
        <v>0</v>
      </c>
      <c r="M304" s="36">
        <f ca="1">SUMIFS(СВЦЭМ!$H$34:$H$777,СВЦЭМ!$A$34:$A$777,$A304,СВЦЭМ!$B$34:$B$777,M$275)+'СЕТ СН'!$F$15</f>
        <v>0</v>
      </c>
      <c r="N304" s="36">
        <f ca="1">SUMIFS(СВЦЭМ!$H$34:$H$777,СВЦЭМ!$A$34:$A$777,$A304,СВЦЭМ!$B$34:$B$777,N$275)+'СЕТ СН'!$F$15</f>
        <v>0</v>
      </c>
      <c r="O304" s="36">
        <f ca="1">SUMIFS(СВЦЭМ!$H$34:$H$777,СВЦЭМ!$A$34:$A$777,$A304,СВЦЭМ!$B$34:$B$777,O$275)+'СЕТ СН'!$F$15</f>
        <v>0</v>
      </c>
      <c r="P304" s="36">
        <f ca="1">SUMIFS(СВЦЭМ!$H$34:$H$777,СВЦЭМ!$A$34:$A$777,$A304,СВЦЭМ!$B$34:$B$777,P$275)+'СЕТ СН'!$F$15</f>
        <v>0</v>
      </c>
      <c r="Q304" s="36">
        <f ca="1">SUMIFS(СВЦЭМ!$H$34:$H$777,СВЦЭМ!$A$34:$A$777,$A304,СВЦЭМ!$B$34:$B$777,Q$275)+'СЕТ СН'!$F$15</f>
        <v>0</v>
      </c>
      <c r="R304" s="36">
        <f ca="1">SUMIFS(СВЦЭМ!$H$34:$H$777,СВЦЭМ!$A$34:$A$777,$A304,СВЦЭМ!$B$34:$B$777,R$275)+'СЕТ СН'!$F$15</f>
        <v>0</v>
      </c>
      <c r="S304" s="36">
        <f ca="1">SUMIFS(СВЦЭМ!$H$34:$H$777,СВЦЭМ!$A$34:$A$777,$A304,СВЦЭМ!$B$34:$B$777,S$275)+'СЕТ СН'!$F$15</f>
        <v>0</v>
      </c>
      <c r="T304" s="36">
        <f ca="1">SUMIFS(СВЦЭМ!$H$34:$H$777,СВЦЭМ!$A$34:$A$777,$A304,СВЦЭМ!$B$34:$B$777,T$275)+'СЕТ СН'!$F$15</f>
        <v>0</v>
      </c>
      <c r="U304" s="36">
        <f ca="1">SUMIFS(СВЦЭМ!$H$34:$H$777,СВЦЭМ!$A$34:$A$777,$A304,СВЦЭМ!$B$34:$B$777,U$275)+'СЕТ СН'!$F$15</f>
        <v>0</v>
      </c>
      <c r="V304" s="36">
        <f ca="1">SUMIFS(СВЦЭМ!$H$34:$H$777,СВЦЭМ!$A$34:$A$777,$A304,СВЦЭМ!$B$34:$B$777,V$275)+'СЕТ СН'!$F$15</f>
        <v>0</v>
      </c>
      <c r="W304" s="36">
        <f ca="1">SUMIFS(СВЦЭМ!$H$34:$H$777,СВЦЭМ!$A$34:$A$777,$A304,СВЦЭМ!$B$34:$B$777,W$275)+'СЕТ СН'!$F$15</f>
        <v>0</v>
      </c>
      <c r="X304" s="36">
        <f ca="1">SUMIFS(СВЦЭМ!$H$34:$H$777,СВЦЭМ!$A$34:$A$777,$A304,СВЦЭМ!$B$34:$B$777,X$275)+'СЕТ СН'!$F$15</f>
        <v>0</v>
      </c>
      <c r="Y304" s="36">
        <f ca="1">SUMIFS(СВЦЭМ!$H$34:$H$777,СВЦЭМ!$A$34:$A$777,$A304,СВЦЭМ!$B$34:$B$777,Y$275)+'СЕТ СН'!$F$15</f>
        <v>0</v>
      </c>
    </row>
    <row r="305" spans="1:27" ht="15.75" hidden="1" x14ac:dyDescent="0.2">
      <c r="A305" s="35">
        <f t="shared" si="8"/>
        <v>43526</v>
      </c>
      <c r="B305" s="36">
        <f ca="1">SUMIFS(СВЦЭМ!$H$34:$H$777,СВЦЭМ!$A$34:$A$777,$A305,СВЦЭМ!$B$34:$B$777,B$275)+'СЕТ СН'!$F$15</f>
        <v>0</v>
      </c>
      <c r="C305" s="36">
        <f ca="1">SUMIFS(СВЦЭМ!$H$34:$H$777,СВЦЭМ!$A$34:$A$777,$A305,СВЦЭМ!$B$34:$B$777,C$275)+'СЕТ СН'!$F$15</f>
        <v>0</v>
      </c>
      <c r="D305" s="36">
        <f ca="1">SUMIFS(СВЦЭМ!$H$34:$H$777,СВЦЭМ!$A$34:$A$777,$A305,СВЦЭМ!$B$34:$B$777,D$275)+'СЕТ СН'!$F$15</f>
        <v>0</v>
      </c>
      <c r="E305" s="36">
        <f ca="1">SUMIFS(СВЦЭМ!$H$34:$H$777,СВЦЭМ!$A$34:$A$777,$A305,СВЦЭМ!$B$34:$B$777,E$275)+'СЕТ СН'!$F$15</f>
        <v>0</v>
      </c>
      <c r="F305" s="36">
        <f ca="1">SUMIFS(СВЦЭМ!$H$34:$H$777,СВЦЭМ!$A$34:$A$777,$A305,СВЦЭМ!$B$34:$B$777,F$275)+'СЕТ СН'!$F$15</f>
        <v>0</v>
      </c>
      <c r="G305" s="36">
        <f ca="1">SUMIFS(СВЦЭМ!$H$34:$H$777,СВЦЭМ!$A$34:$A$777,$A305,СВЦЭМ!$B$34:$B$777,G$275)+'СЕТ СН'!$F$15</f>
        <v>0</v>
      </c>
      <c r="H305" s="36">
        <f ca="1">SUMIFS(СВЦЭМ!$H$34:$H$777,СВЦЭМ!$A$34:$A$777,$A305,СВЦЭМ!$B$34:$B$777,H$275)+'СЕТ СН'!$F$15</f>
        <v>0</v>
      </c>
      <c r="I305" s="36">
        <f ca="1">SUMIFS(СВЦЭМ!$H$34:$H$777,СВЦЭМ!$A$34:$A$777,$A305,СВЦЭМ!$B$34:$B$777,I$275)+'СЕТ СН'!$F$15</f>
        <v>0</v>
      </c>
      <c r="J305" s="36">
        <f ca="1">SUMIFS(СВЦЭМ!$H$34:$H$777,СВЦЭМ!$A$34:$A$777,$A305,СВЦЭМ!$B$34:$B$777,J$275)+'СЕТ СН'!$F$15</f>
        <v>0</v>
      </c>
      <c r="K305" s="36">
        <f ca="1">SUMIFS(СВЦЭМ!$H$34:$H$777,СВЦЭМ!$A$34:$A$777,$A305,СВЦЭМ!$B$34:$B$777,K$275)+'СЕТ СН'!$F$15</f>
        <v>0</v>
      </c>
      <c r="L305" s="36">
        <f ca="1">SUMIFS(СВЦЭМ!$H$34:$H$777,СВЦЭМ!$A$34:$A$777,$A305,СВЦЭМ!$B$34:$B$777,L$275)+'СЕТ СН'!$F$15</f>
        <v>0</v>
      </c>
      <c r="M305" s="36">
        <f ca="1">SUMIFS(СВЦЭМ!$H$34:$H$777,СВЦЭМ!$A$34:$A$777,$A305,СВЦЭМ!$B$34:$B$777,M$275)+'СЕТ СН'!$F$15</f>
        <v>0</v>
      </c>
      <c r="N305" s="36">
        <f ca="1">SUMIFS(СВЦЭМ!$H$34:$H$777,СВЦЭМ!$A$34:$A$777,$A305,СВЦЭМ!$B$34:$B$777,N$275)+'СЕТ СН'!$F$15</f>
        <v>0</v>
      </c>
      <c r="O305" s="36">
        <f ca="1">SUMIFS(СВЦЭМ!$H$34:$H$777,СВЦЭМ!$A$34:$A$777,$A305,СВЦЭМ!$B$34:$B$777,O$275)+'СЕТ СН'!$F$15</f>
        <v>0</v>
      </c>
      <c r="P305" s="36">
        <f ca="1">SUMIFS(СВЦЭМ!$H$34:$H$777,СВЦЭМ!$A$34:$A$777,$A305,СВЦЭМ!$B$34:$B$777,P$275)+'СЕТ СН'!$F$15</f>
        <v>0</v>
      </c>
      <c r="Q305" s="36">
        <f ca="1">SUMIFS(СВЦЭМ!$H$34:$H$777,СВЦЭМ!$A$34:$A$777,$A305,СВЦЭМ!$B$34:$B$777,Q$275)+'СЕТ СН'!$F$15</f>
        <v>0</v>
      </c>
      <c r="R305" s="36">
        <f ca="1">SUMIFS(СВЦЭМ!$H$34:$H$777,СВЦЭМ!$A$34:$A$777,$A305,СВЦЭМ!$B$34:$B$777,R$275)+'СЕТ СН'!$F$15</f>
        <v>0</v>
      </c>
      <c r="S305" s="36">
        <f ca="1">SUMIFS(СВЦЭМ!$H$34:$H$777,СВЦЭМ!$A$34:$A$777,$A305,СВЦЭМ!$B$34:$B$777,S$275)+'СЕТ СН'!$F$15</f>
        <v>0</v>
      </c>
      <c r="T305" s="36">
        <f ca="1">SUMIFS(СВЦЭМ!$H$34:$H$777,СВЦЭМ!$A$34:$A$777,$A305,СВЦЭМ!$B$34:$B$777,T$275)+'СЕТ СН'!$F$15</f>
        <v>0</v>
      </c>
      <c r="U305" s="36">
        <f ca="1">SUMIFS(СВЦЭМ!$H$34:$H$777,СВЦЭМ!$A$34:$A$777,$A305,СВЦЭМ!$B$34:$B$777,U$275)+'СЕТ СН'!$F$15</f>
        <v>0</v>
      </c>
      <c r="V305" s="36">
        <f ca="1">SUMIFS(СВЦЭМ!$H$34:$H$777,СВЦЭМ!$A$34:$A$777,$A305,СВЦЭМ!$B$34:$B$777,V$275)+'СЕТ СН'!$F$15</f>
        <v>0</v>
      </c>
      <c r="W305" s="36">
        <f ca="1">SUMIFS(СВЦЭМ!$H$34:$H$777,СВЦЭМ!$A$34:$A$777,$A305,СВЦЭМ!$B$34:$B$777,W$275)+'СЕТ СН'!$F$15</f>
        <v>0</v>
      </c>
      <c r="X305" s="36">
        <f ca="1">SUMIFS(СВЦЭМ!$H$34:$H$777,СВЦЭМ!$A$34:$A$777,$A305,СВЦЭМ!$B$34:$B$777,X$275)+'СЕТ СН'!$F$15</f>
        <v>0</v>
      </c>
      <c r="Y305" s="36">
        <f ca="1">SUMIFS(СВЦЭМ!$H$34:$H$777,СВЦЭМ!$A$34:$A$777,$A305,СВЦЭМ!$B$34:$B$777,Y$275)+'СЕТ СН'!$F$15</f>
        <v>0</v>
      </c>
    </row>
    <row r="306" spans="1:27" ht="15.75" hidden="1" x14ac:dyDescent="0.2">
      <c r="A306" s="35">
        <f t="shared" si="8"/>
        <v>43527</v>
      </c>
      <c r="B306" s="36">
        <f ca="1">SUMIFS(СВЦЭМ!$H$34:$H$777,СВЦЭМ!$A$34:$A$777,$A306,СВЦЭМ!$B$34:$B$777,B$275)+'СЕТ СН'!$F$15</f>
        <v>0</v>
      </c>
      <c r="C306" s="36">
        <f ca="1">SUMIFS(СВЦЭМ!$H$34:$H$777,СВЦЭМ!$A$34:$A$777,$A306,СВЦЭМ!$B$34:$B$777,C$275)+'СЕТ СН'!$F$15</f>
        <v>0</v>
      </c>
      <c r="D306" s="36">
        <f ca="1">SUMIFS(СВЦЭМ!$H$34:$H$777,СВЦЭМ!$A$34:$A$777,$A306,СВЦЭМ!$B$34:$B$777,D$275)+'СЕТ СН'!$F$15</f>
        <v>0</v>
      </c>
      <c r="E306" s="36">
        <f ca="1">SUMIFS(СВЦЭМ!$H$34:$H$777,СВЦЭМ!$A$34:$A$777,$A306,СВЦЭМ!$B$34:$B$777,E$275)+'СЕТ СН'!$F$15</f>
        <v>0</v>
      </c>
      <c r="F306" s="36">
        <f ca="1">SUMIFS(СВЦЭМ!$H$34:$H$777,СВЦЭМ!$A$34:$A$777,$A306,СВЦЭМ!$B$34:$B$777,F$275)+'СЕТ СН'!$F$15</f>
        <v>0</v>
      </c>
      <c r="G306" s="36">
        <f ca="1">SUMIFS(СВЦЭМ!$H$34:$H$777,СВЦЭМ!$A$34:$A$777,$A306,СВЦЭМ!$B$34:$B$777,G$275)+'СЕТ СН'!$F$15</f>
        <v>0</v>
      </c>
      <c r="H306" s="36">
        <f ca="1">SUMIFS(СВЦЭМ!$H$34:$H$777,СВЦЭМ!$A$34:$A$777,$A306,СВЦЭМ!$B$34:$B$777,H$275)+'СЕТ СН'!$F$15</f>
        <v>0</v>
      </c>
      <c r="I306" s="36">
        <f ca="1">SUMIFS(СВЦЭМ!$H$34:$H$777,СВЦЭМ!$A$34:$A$777,$A306,СВЦЭМ!$B$34:$B$777,I$275)+'СЕТ СН'!$F$15</f>
        <v>0</v>
      </c>
      <c r="J306" s="36">
        <f ca="1">SUMIFS(СВЦЭМ!$H$34:$H$777,СВЦЭМ!$A$34:$A$777,$A306,СВЦЭМ!$B$34:$B$777,J$275)+'СЕТ СН'!$F$15</f>
        <v>0</v>
      </c>
      <c r="K306" s="36">
        <f ca="1">SUMIFS(СВЦЭМ!$H$34:$H$777,СВЦЭМ!$A$34:$A$777,$A306,СВЦЭМ!$B$34:$B$777,K$275)+'СЕТ СН'!$F$15</f>
        <v>0</v>
      </c>
      <c r="L306" s="36">
        <f ca="1">SUMIFS(СВЦЭМ!$H$34:$H$777,СВЦЭМ!$A$34:$A$777,$A306,СВЦЭМ!$B$34:$B$777,L$275)+'СЕТ СН'!$F$15</f>
        <v>0</v>
      </c>
      <c r="M306" s="36">
        <f ca="1">SUMIFS(СВЦЭМ!$H$34:$H$777,СВЦЭМ!$A$34:$A$777,$A306,СВЦЭМ!$B$34:$B$777,M$275)+'СЕТ СН'!$F$15</f>
        <v>0</v>
      </c>
      <c r="N306" s="36">
        <f ca="1">SUMIFS(СВЦЭМ!$H$34:$H$777,СВЦЭМ!$A$34:$A$777,$A306,СВЦЭМ!$B$34:$B$777,N$275)+'СЕТ СН'!$F$15</f>
        <v>0</v>
      </c>
      <c r="O306" s="36">
        <f ca="1">SUMIFS(СВЦЭМ!$H$34:$H$777,СВЦЭМ!$A$34:$A$777,$A306,СВЦЭМ!$B$34:$B$777,O$275)+'СЕТ СН'!$F$15</f>
        <v>0</v>
      </c>
      <c r="P306" s="36">
        <f ca="1">SUMIFS(СВЦЭМ!$H$34:$H$777,СВЦЭМ!$A$34:$A$777,$A306,СВЦЭМ!$B$34:$B$777,P$275)+'СЕТ СН'!$F$15</f>
        <v>0</v>
      </c>
      <c r="Q306" s="36">
        <f ca="1">SUMIFS(СВЦЭМ!$H$34:$H$777,СВЦЭМ!$A$34:$A$777,$A306,СВЦЭМ!$B$34:$B$777,Q$275)+'СЕТ СН'!$F$15</f>
        <v>0</v>
      </c>
      <c r="R306" s="36">
        <f ca="1">SUMIFS(СВЦЭМ!$H$34:$H$777,СВЦЭМ!$A$34:$A$777,$A306,СВЦЭМ!$B$34:$B$777,R$275)+'СЕТ СН'!$F$15</f>
        <v>0</v>
      </c>
      <c r="S306" s="36">
        <f ca="1">SUMIFS(СВЦЭМ!$H$34:$H$777,СВЦЭМ!$A$34:$A$777,$A306,СВЦЭМ!$B$34:$B$777,S$275)+'СЕТ СН'!$F$15</f>
        <v>0</v>
      </c>
      <c r="T306" s="36">
        <f ca="1">SUMIFS(СВЦЭМ!$H$34:$H$777,СВЦЭМ!$A$34:$A$777,$A306,СВЦЭМ!$B$34:$B$777,T$275)+'СЕТ СН'!$F$15</f>
        <v>0</v>
      </c>
      <c r="U306" s="36">
        <f ca="1">SUMIFS(СВЦЭМ!$H$34:$H$777,СВЦЭМ!$A$34:$A$777,$A306,СВЦЭМ!$B$34:$B$777,U$275)+'СЕТ СН'!$F$15</f>
        <v>0</v>
      </c>
      <c r="V306" s="36">
        <f ca="1">SUMIFS(СВЦЭМ!$H$34:$H$777,СВЦЭМ!$A$34:$A$777,$A306,СВЦЭМ!$B$34:$B$777,V$275)+'СЕТ СН'!$F$15</f>
        <v>0</v>
      </c>
      <c r="W306" s="36">
        <f ca="1">SUMIFS(СВЦЭМ!$H$34:$H$777,СВЦЭМ!$A$34:$A$777,$A306,СВЦЭМ!$B$34:$B$777,W$275)+'СЕТ СН'!$F$15</f>
        <v>0</v>
      </c>
      <c r="X306" s="36">
        <f ca="1">SUMIFS(СВЦЭМ!$H$34:$H$777,СВЦЭМ!$A$34:$A$777,$A306,СВЦЭМ!$B$34:$B$777,X$275)+'СЕТ СН'!$F$15</f>
        <v>0</v>
      </c>
      <c r="Y306" s="36">
        <f ca="1">SUMIFS(СВЦЭМ!$H$34:$H$777,СВЦЭМ!$A$34:$A$777,$A306,СВЦЭМ!$B$34:$B$777,Y$275)+'СЕТ СН'!$F$15</f>
        <v>0</v>
      </c>
    </row>
    <row r="307" spans="1:27" ht="15.75" hidden="1" x14ac:dyDescent="0.2">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row>
    <row r="308" spans="1:27" ht="15.75" hidden="1" x14ac:dyDescent="0.2">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row>
    <row r="309" spans="1:27" ht="12.75" hidden="1" customHeight="1" x14ac:dyDescent="0.2">
      <c r="A309" s="137" t="s">
        <v>7</v>
      </c>
      <c r="B309" s="131" t="s">
        <v>118</v>
      </c>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3"/>
    </row>
    <row r="310" spans="1:27" ht="12.75" hidden="1" customHeight="1" x14ac:dyDescent="0.2">
      <c r="A310" s="138"/>
      <c r="B310" s="134"/>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6"/>
    </row>
    <row r="311" spans="1:27" s="46" customFormat="1" ht="12.75" hidden="1" customHeight="1" x14ac:dyDescent="0.2">
      <c r="A311" s="139"/>
      <c r="B311" s="34">
        <v>1</v>
      </c>
      <c r="C311" s="34">
        <v>2</v>
      </c>
      <c r="D311" s="34">
        <v>3</v>
      </c>
      <c r="E311" s="34">
        <v>4</v>
      </c>
      <c r="F311" s="34">
        <v>5</v>
      </c>
      <c r="G311" s="34">
        <v>6</v>
      </c>
      <c r="H311" s="34">
        <v>7</v>
      </c>
      <c r="I311" s="34">
        <v>8</v>
      </c>
      <c r="J311" s="34">
        <v>9</v>
      </c>
      <c r="K311" s="34">
        <v>10</v>
      </c>
      <c r="L311" s="34">
        <v>11</v>
      </c>
      <c r="M311" s="34">
        <v>12</v>
      </c>
      <c r="N311" s="34">
        <v>13</v>
      </c>
      <c r="O311" s="34">
        <v>14</v>
      </c>
      <c r="P311" s="34">
        <v>15</v>
      </c>
      <c r="Q311" s="34">
        <v>16</v>
      </c>
      <c r="R311" s="34">
        <v>17</v>
      </c>
      <c r="S311" s="34">
        <v>18</v>
      </c>
      <c r="T311" s="34">
        <v>19</v>
      </c>
      <c r="U311" s="34">
        <v>20</v>
      </c>
      <c r="V311" s="34">
        <v>21</v>
      </c>
      <c r="W311" s="34">
        <v>22</v>
      </c>
      <c r="X311" s="34">
        <v>23</v>
      </c>
      <c r="Y311" s="34">
        <v>24</v>
      </c>
    </row>
    <row r="312" spans="1:27" ht="15.75" hidden="1" customHeight="1" x14ac:dyDescent="0.2">
      <c r="A312" s="35" t="str">
        <f>A276</f>
        <v>01.02.2019</v>
      </c>
      <c r="B312" s="36">
        <f ca="1">SUMIFS(СВЦЭМ!$I$34:$I$777,СВЦЭМ!$A$34:$A$777,$A312,СВЦЭМ!$B$34:$B$777,B$311)+'СЕТ СН'!$F$16</f>
        <v>0</v>
      </c>
      <c r="C312" s="36">
        <f ca="1">SUMIFS(СВЦЭМ!$I$34:$I$777,СВЦЭМ!$A$34:$A$777,$A312,СВЦЭМ!$B$34:$B$777,C$311)+'СЕТ СН'!$F$16</f>
        <v>0</v>
      </c>
      <c r="D312" s="36">
        <f ca="1">SUMIFS(СВЦЭМ!$I$34:$I$777,СВЦЭМ!$A$34:$A$777,$A312,СВЦЭМ!$B$34:$B$777,D$311)+'СЕТ СН'!$F$16</f>
        <v>0</v>
      </c>
      <c r="E312" s="36">
        <f ca="1">SUMIFS(СВЦЭМ!$I$34:$I$777,СВЦЭМ!$A$34:$A$777,$A312,СВЦЭМ!$B$34:$B$777,E$311)+'СЕТ СН'!$F$16</f>
        <v>0</v>
      </c>
      <c r="F312" s="36">
        <f ca="1">SUMIFS(СВЦЭМ!$I$34:$I$777,СВЦЭМ!$A$34:$A$777,$A312,СВЦЭМ!$B$34:$B$777,F$311)+'СЕТ СН'!$F$16</f>
        <v>0</v>
      </c>
      <c r="G312" s="36">
        <f ca="1">SUMIFS(СВЦЭМ!$I$34:$I$777,СВЦЭМ!$A$34:$A$777,$A312,СВЦЭМ!$B$34:$B$777,G$311)+'СЕТ СН'!$F$16</f>
        <v>0</v>
      </c>
      <c r="H312" s="36">
        <f ca="1">SUMIFS(СВЦЭМ!$I$34:$I$777,СВЦЭМ!$A$34:$A$777,$A312,СВЦЭМ!$B$34:$B$777,H$311)+'СЕТ СН'!$F$16</f>
        <v>0</v>
      </c>
      <c r="I312" s="36">
        <f ca="1">SUMIFS(СВЦЭМ!$I$34:$I$777,СВЦЭМ!$A$34:$A$777,$A312,СВЦЭМ!$B$34:$B$777,I$311)+'СЕТ СН'!$F$16</f>
        <v>0</v>
      </c>
      <c r="J312" s="36">
        <f ca="1">SUMIFS(СВЦЭМ!$I$34:$I$777,СВЦЭМ!$A$34:$A$777,$A312,СВЦЭМ!$B$34:$B$777,J$311)+'СЕТ СН'!$F$16</f>
        <v>0</v>
      </c>
      <c r="K312" s="36">
        <f ca="1">SUMIFS(СВЦЭМ!$I$34:$I$777,СВЦЭМ!$A$34:$A$777,$A312,СВЦЭМ!$B$34:$B$777,K$311)+'СЕТ СН'!$F$16</f>
        <v>0</v>
      </c>
      <c r="L312" s="36">
        <f ca="1">SUMIFS(СВЦЭМ!$I$34:$I$777,СВЦЭМ!$A$34:$A$777,$A312,СВЦЭМ!$B$34:$B$777,L$311)+'СЕТ СН'!$F$16</f>
        <v>0</v>
      </c>
      <c r="M312" s="36">
        <f ca="1">SUMIFS(СВЦЭМ!$I$34:$I$777,СВЦЭМ!$A$34:$A$777,$A312,СВЦЭМ!$B$34:$B$777,M$311)+'СЕТ СН'!$F$16</f>
        <v>0</v>
      </c>
      <c r="N312" s="36">
        <f ca="1">SUMIFS(СВЦЭМ!$I$34:$I$777,СВЦЭМ!$A$34:$A$777,$A312,СВЦЭМ!$B$34:$B$777,N$311)+'СЕТ СН'!$F$16</f>
        <v>0</v>
      </c>
      <c r="O312" s="36">
        <f ca="1">SUMIFS(СВЦЭМ!$I$34:$I$777,СВЦЭМ!$A$34:$A$777,$A312,СВЦЭМ!$B$34:$B$777,O$311)+'СЕТ СН'!$F$16</f>
        <v>0</v>
      </c>
      <c r="P312" s="36">
        <f ca="1">SUMIFS(СВЦЭМ!$I$34:$I$777,СВЦЭМ!$A$34:$A$777,$A312,СВЦЭМ!$B$34:$B$777,P$311)+'СЕТ СН'!$F$16</f>
        <v>0</v>
      </c>
      <c r="Q312" s="36">
        <f ca="1">SUMIFS(СВЦЭМ!$I$34:$I$777,СВЦЭМ!$A$34:$A$777,$A312,СВЦЭМ!$B$34:$B$777,Q$311)+'СЕТ СН'!$F$16</f>
        <v>0</v>
      </c>
      <c r="R312" s="36">
        <f ca="1">SUMIFS(СВЦЭМ!$I$34:$I$777,СВЦЭМ!$A$34:$A$777,$A312,СВЦЭМ!$B$34:$B$777,R$311)+'СЕТ СН'!$F$16</f>
        <v>0</v>
      </c>
      <c r="S312" s="36">
        <f ca="1">SUMIFS(СВЦЭМ!$I$34:$I$777,СВЦЭМ!$A$34:$A$777,$A312,СВЦЭМ!$B$34:$B$777,S$311)+'СЕТ СН'!$F$16</f>
        <v>0</v>
      </c>
      <c r="T312" s="36">
        <f ca="1">SUMIFS(СВЦЭМ!$I$34:$I$777,СВЦЭМ!$A$34:$A$777,$A312,СВЦЭМ!$B$34:$B$777,T$311)+'СЕТ СН'!$F$16</f>
        <v>0</v>
      </c>
      <c r="U312" s="36">
        <f ca="1">SUMIFS(СВЦЭМ!$I$34:$I$777,СВЦЭМ!$A$34:$A$777,$A312,СВЦЭМ!$B$34:$B$777,U$311)+'СЕТ СН'!$F$16</f>
        <v>0</v>
      </c>
      <c r="V312" s="36">
        <f ca="1">SUMIFS(СВЦЭМ!$I$34:$I$777,СВЦЭМ!$A$34:$A$777,$A312,СВЦЭМ!$B$34:$B$777,V$311)+'СЕТ СН'!$F$16</f>
        <v>0</v>
      </c>
      <c r="W312" s="36">
        <f ca="1">SUMIFS(СВЦЭМ!$I$34:$I$777,СВЦЭМ!$A$34:$A$777,$A312,СВЦЭМ!$B$34:$B$777,W$311)+'СЕТ СН'!$F$16</f>
        <v>0</v>
      </c>
      <c r="X312" s="36">
        <f ca="1">SUMIFS(СВЦЭМ!$I$34:$I$777,СВЦЭМ!$A$34:$A$777,$A312,СВЦЭМ!$B$34:$B$777,X$311)+'СЕТ СН'!$F$16</f>
        <v>0</v>
      </c>
      <c r="Y312" s="36">
        <f ca="1">SUMIFS(СВЦЭМ!$I$34:$I$777,СВЦЭМ!$A$34:$A$777,$A312,СВЦЭМ!$B$34:$B$777,Y$311)+'СЕТ СН'!$F$16</f>
        <v>0</v>
      </c>
      <c r="AA312" s="45"/>
    </row>
    <row r="313" spans="1:27" ht="15.75" hidden="1" x14ac:dyDescent="0.2">
      <c r="A313" s="35">
        <f>A312+1</f>
        <v>43498</v>
      </c>
      <c r="B313" s="36">
        <f ca="1">SUMIFS(СВЦЭМ!$I$34:$I$777,СВЦЭМ!$A$34:$A$777,$A313,СВЦЭМ!$B$34:$B$777,B$311)+'СЕТ СН'!$F$16</f>
        <v>0</v>
      </c>
      <c r="C313" s="36">
        <f ca="1">SUMIFS(СВЦЭМ!$I$34:$I$777,СВЦЭМ!$A$34:$A$777,$A313,СВЦЭМ!$B$34:$B$777,C$311)+'СЕТ СН'!$F$16</f>
        <v>0</v>
      </c>
      <c r="D313" s="36">
        <f ca="1">SUMIFS(СВЦЭМ!$I$34:$I$777,СВЦЭМ!$A$34:$A$777,$A313,СВЦЭМ!$B$34:$B$777,D$311)+'СЕТ СН'!$F$16</f>
        <v>0</v>
      </c>
      <c r="E313" s="36">
        <f ca="1">SUMIFS(СВЦЭМ!$I$34:$I$777,СВЦЭМ!$A$34:$A$777,$A313,СВЦЭМ!$B$34:$B$777,E$311)+'СЕТ СН'!$F$16</f>
        <v>0</v>
      </c>
      <c r="F313" s="36">
        <f ca="1">SUMIFS(СВЦЭМ!$I$34:$I$777,СВЦЭМ!$A$34:$A$777,$A313,СВЦЭМ!$B$34:$B$777,F$311)+'СЕТ СН'!$F$16</f>
        <v>0</v>
      </c>
      <c r="G313" s="36">
        <f ca="1">SUMIFS(СВЦЭМ!$I$34:$I$777,СВЦЭМ!$A$34:$A$777,$A313,СВЦЭМ!$B$34:$B$777,G$311)+'СЕТ СН'!$F$16</f>
        <v>0</v>
      </c>
      <c r="H313" s="36">
        <f ca="1">SUMIFS(СВЦЭМ!$I$34:$I$777,СВЦЭМ!$A$34:$A$777,$A313,СВЦЭМ!$B$34:$B$777,H$311)+'СЕТ СН'!$F$16</f>
        <v>0</v>
      </c>
      <c r="I313" s="36">
        <f ca="1">SUMIFS(СВЦЭМ!$I$34:$I$777,СВЦЭМ!$A$34:$A$777,$A313,СВЦЭМ!$B$34:$B$777,I$311)+'СЕТ СН'!$F$16</f>
        <v>0</v>
      </c>
      <c r="J313" s="36">
        <f ca="1">SUMIFS(СВЦЭМ!$I$34:$I$777,СВЦЭМ!$A$34:$A$777,$A313,СВЦЭМ!$B$34:$B$777,J$311)+'СЕТ СН'!$F$16</f>
        <v>0</v>
      </c>
      <c r="K313" s="36">
        <f ca="1">SUMIFS(СВЦЭМ!$I$34:$I$777,СВЦЭМ!$A$34:$A$777,$A313,СВЦЭМ!$B$34:$B$777,K$311)+'СЕТ СН'!$F$16</f>
        <v>0</v>
      </c>
      <c r="L313" s="36">
        <f ca="1">SUMIFS(СВЦЭМ!$I$34:$I$777,СВЦЭМ!$A$34:$A$777,$A313,СВЦЭМ!$B$34:$B$777,L$311)+'СЕТ СН'!$F$16</f>
        <v>0</v>
      </c>
      <c r="M313" s="36">
        <f ca="1">SUMIFS(СВЦЭМ!$I$34:$I$777,СВЦЭМ!$A$34:$A$777,$A313,СВЦЭМ!$B$34:$B$777,M$311)+'СЕТ СН'!$F$16</f>
        <v>0</v>
      </c>
      <c r="N313" s="36">
        <f ca="1">SUMIFS(СВЦЭМ!$I$34:$I$777,СВЦЭМ!$A$34:$A$777,$A313,СВЦЭМ!$B$34:$B$777,N$311)+'СЕТ СН'!$F$16</f>
        <v>0</v>
      </c>
      <c r="O313" s="36">
        <f ca="1">SUMIFS(СВЦЭМ!$I$34:$I$777,СВЦЭМ!$A$34:$A$777,$A313,СВЦЭМ!$B$34:$B$777,O$311)+'СЕТ СН'!$F$16</f>
        <v>0</v>
      </c>
      <c r="P313" s="36">
        <f ca="1">SUMIFS(СВЦЭМ!$I$34:$I$777,СВЦЭМ!$A$34:$A$777,$A313,СВЦЭМ!$B$34:$B$777,P$311)+'СЕТ СН'!$F$16</f>
        <v>0</v>
      </c>
      <c r="Q313" s="36">
        <f ca="1">SUMIFS(СВЦЭМ!$I$34:$I$777,СВЦЭМ!$A$34:$A$777,$A313,СВЦЭМ!$B$34:$B$777,Q$311)+'СЕТ СН'!$F$16</f>
        <v>0</v>
      </c>
      <c r="R313" s="36">
        <f ca="1">SUMIFS(СВЦЭМ!$I$34:$I$777,СВЦЭМ!$A$34:$A$777,$A313,СВЦЭМ!$B$34:$B$777,R$311)+'СЕТ СН'!$F$16</f>
        <v>0</v>
      </c>
      <c r="S313" s="36">
        <f ca="1">SUMIFS(СВЦЭМ!$I$34:$I$777,СВЦЭМ!$A$34:$A$777,$A313,СВЦЭМ!$B$34:$B$777,S$311)+'СЕТ СН'!$F$16</f>
        <v>0</v>
      </c>
      <c r="T313" s="36">
        <f ca="1">SUMIFS(СВЦЭМ!$I$34:$I$777,СВЦЭМ!$A$34:$A$777,$A313,СВЦЭМ!$B$34:$B$777,T$311)+'СЕТ СН'!$F$16</f>
        <v>0</v>
      </c>
      <c r="U313" s="36">
        <f ca="1">SUMIFS(СВЦЭМ!$I$34:$I$777,СВЦЭМ!$A$34:$A$777,$A313,СВЦЭМ!$B$34:$B$777,U$311)+'СЕТ СН'!$F$16</f>
        <v>0</v>
      </c>
      <c r="V313" s="36">
        <f ca="1">SUMIFS(СВЦЭМ!$I$34:$I$777,СВЦЭМ!$A$34:$A$777,$A313,СВЦЭМ!$B$34:$B$777,V$311)+'СЕТ СН'!$F$16</f>
        <v>0</v>
      </c>
      <c r="W313" s="36">
        <f ca="1">SUMIFS(СВЦЭМ!$I$34:$I$777,СВЦЭМ!$A$34:$A$777,$A313,СВЦЭМ!$B$34:$B$777,W$311)+'СЕТ СН'!$F$16</f>
        <v>0</v>
      </c>
      <c r="X313" s="36">
        <f ca="1">SUMIFS(СВЦЭМ!$I$34:$I$777,СВЦЭМ!$A$34:$A$777,$A313,СВЦЭМ!$B$34:$B$777,X$311)+'СЕТ СН'!$F$16</f>
        <v>0</v>
      </c>
      <c r="Y313" s="36">
        <f ca="1">SUMIFS(СВЦЭМ!$I$34:$I$777,СВЦЭМ!$A$34:$A$777,$A313,СВЦЭМ!$B$34:$B$777,Y$311)+'СЕТ СН'!$F$16</f>
        <v>0</v>
      </c>
    </row>
    <row r="314" spans="1:27" ht="15.75" hidden="1" x14ac:dyDescent="0.2">
      <c r="A314" s="35">
        <f t="shared" ref="A314:A342" si="9">A313+1</f>
        <v>43499</v>
      </c>
      <c r="B314" s="36">
        <f ca="1">SUMIFS(СВЦЭМ!$I$34:$I$777,СВЦЭМ!$A$34:$A$777,$A314,СВЦЭМ!$B$34:$B$777,B$311)+'СЕТ СН'!$F$16</f>
        <v>0</v>
      </c>
      <c r="C314" s="36">
        <f ca="1">SUMIFS(СВЦЭМ!$I$34:$I$777,СВЦЭМ!$A$34:$A$777,$A314,СВЦЭМ!$B$34:$B$777,C$311)+'СЕТ СН'!$F$16</f>
        <v>0</v>
      </c>
      <c r="D314" s="36">
        <f ca="1">SUMIFS(СВЦЭМ!$I$34:$I$777,СВЦЭМ!$A$34:$A$777,$A314,СВЦЭМ!$B$34:$B$777,D$311)+'СЕТ СН'!$F$16</f>
        <v>0</v>
      </c>
      <c r="E314" s="36">
        <f ca="1">SUMIFS(СВЦЭМ!$I$34:$I$777,СВЦЭМ!$A$34:$A$777,$A314,СВЦЭМ!$B$34:$B$777,E$311)+'СЕТ СН'!$F$16</f>
        <v>0</v>
      </c>
      <c r="F314" s="36">
        <f ca="1">SUMIFS(СВЦЭМ!$I$34:$I$777,СВЦЭМ!$A$34:$A$777,$A314,СВЦЭМ!$B$34:$B$777,F$311)+'СЕТ СН'!$F$16</f>
        <v>0</v>
      </c>
      <c r="G314" s="36">
        <f ca="1">SUMIFS(СВЦЭМ!$I$34:$I$777,СВЦЭМ!$A$34:$A$777,$A314,СВЦЭМ!$B$34:$B$777,G$311)+'СЕТ СН'!$F$16</f>
        <v>0</v>
      </c>
      <c r="H314" s="36">
        <f ca="1">SUMIFS(СВЦЭМ!$I$34:$I$777,СВЦЭМ!$A$34:$A$777,$A314,СВЦЭМ!$B$34:$B$777,H$311)+'СЕТ СН'!$F$16</f>
        <v>0</v>
      </c>
      <c r="I314" s="36">
        <f ca="1">SUMIFS(СВЦЭМ!$I$34:$I$777,СВЦЭМ!$A$34:$A$777,$A314,СВЦЭМ!$B$34:$B$777,I$311)+'СЕТ СН'!$F$16</f>
        <v>0</v>
      </c>
      <c r="J314" s="36">
        <f ca="1">SUMIFS(СВЦЭМ!$I$34:$I$777,СВЦЭМ!$A$34:$A$777,$A314,СВЦЭМ!$B$34:$B$777,J$311)+'СЕТ СН'!$F$16</f>
        <v>0</v>
      </c>
      <c r="K314" s="36">
        <f ca="1">SUMIFS(СВЦЭМ!$I$34:$I$777,СВЦЭМ!$A$34:$A$777,$A314,СВЦЭМ!$B$34:$B$777,K$311)+'СЕТ СН'!$F$16</f>
        <v>0</v>
      </c>
      <c r="L314" s="36">
        <f ca="1">SUMIFS(СВЦЭМ!$I$34:$I$777,СВЦЭМ!$A$34:$A$777,$A314,СВЦЭМ!$B$34:$B$777,L$311)+'СЕТ СН'!$F$16</f>
        <v>0</v>
      </c>
      <c r="M314" s="36">
        <f ca="1">SUMIFS(СВЦЭМ!$I$34:$I$777,СВЦЭМ!$A$34:$A$777,$A314,СВЦЭМ!$B$34:$B$777,M$311)+'СЕТ СН'!$F$16</f>
        <v>0</v>
      </c>
      <c r="N314" s="36">
        <f ca="1">SUMIFS(СВЦЭМ!$I$34:$I$777,СВЦЭМ!$A$34:$A$777,$A314,СВЦЭМ!$B$34:$B$777,N$311)+'СЕТ СН'!$F$16</f>
        <v>0</v>
      </c>
      <c r="O314" s="36">
        <f ca="1">SUMIFS(СВЦЭМ!$I$34:$I$777,СВЦЭМ!$A$34:$A$777,$A314,СВЦЭМ!$B$34:$B$777,O$311)+'СЕТ СН'!$F$16</f>
        <v>0</v>
      </c>
      <c r="P314" s="36">
        <f ca="1">SUMIFS(СВЦЭМ!$I$34:$I$777,СВЦЭМ!$A$34:$A$777,$A314,СВЦЭМ!$B$34:$B$777,P$311)+'СЕТ СН'!$F$16</f>
        <v>0</v>
      </c>
      <c r="Q314" s="36">
        <f ca="1">SUMIFS(СВЦЭМ!$I$34:$I$777,СВЦЭМ!$A$34:$A$777,$A314,СВЦЭМ!$B$34:$B$777,Q$311)+'СЕТ СН'!$F$16</f>
        <v>0</v>
      </c>
      <c r="R314" s="36">
        <f ca="1">SUMIFS(СВЦЭМ!$I$34:$I$777,СВЦЭМ!$A$34:$A$777,$A314,СВЦЭМ!$B$34:$B$777,R$311)+'СЕТ СН'!$F$16</f>
        <v>0</v>
      </c>
      <c r="S314" s="36">
        <f ca="1">SUMIFS(СВЦЭМ!$I$34:$I$777,СВЦЭМ!$A$34:$A$777,$A314,СВЦЭМ!$B$34:$B$777,S$311)+'СЕТ СН'!$F$16</f>
        <v>0</v>
      </c>
      <c r="T314" s="36">
        <f ca="1">SUMIFS(СВЦЭМ!$I$34:$I$777,СВЦЭМ!$A$34:$A$777,$A314,СВЦЭМ!$B$34:$B$777,T$311)+'СЕТ СН'!$F$16</f>
        <v>0</v>
      </c>
      <c r="U314" s="36">
        <f ca="1">SUMIFS(СВЦЭМ!$I$34:$I$777,СВЦЭМ!$A$34:$A$777,$A314,СВЦЭМ!$B$34:$B$777,U$311)+'СЕТ СН'!$F$16</f>
        <v>0</v>
      </c>
      <c r="V314" s="36">
        <f ca="1">SUMIFS(СВЦЭМ!$I$34:$I$777,СВЦЭМ!$A$34:$A$777,$A314,СВЦЭМ!$B$34:$B$777,V$311)+'СЕТ СН'!$F$16</f>
        <v>0</v>
      </c>
      <c r="W314" s="36">
        <f ca="1">SUMIFS(СВЦЭМ!$I$34:$I$777,СВЦЭМ!$A$34:$A$777,$A314,СВЦЭМ!$B$34:$B$777,W$311)+'СЕТ СН'!$F$16</f>
        <v>0</v>
      </c>
      <c r="X314" s="36">
        <f ca="1">SUMIFS(СВЦЭМ!$I$34:$I$777,СВЦЭМ!$A$34:$A$777,$A314,СВЦЭМ!$B$34:$B$777,X$311)+'СЕТ СН'!$F$16</f>
        <v>0</v>
      </c>
      <c r="Y314" s="36">
        <f ca="1">SUMIFS(СВЦЭМ!$I$34:$I$777,СВЦЭМ!$A$34:$A$777,$A314,СВЦЭМ!$B$34:$B$777,Y$311)+'СЕТ СН'!$F$16</f>
        <v>0</v>
      </c>
    </row>
    <row r="315" spans="1:27" ht="15.75" hidden="1" x14ac:dyDescent="0.2">
      <c r="A315" s="35">
        <f t="shared" si="9"/>
        <v>43500</v>
      </c>
      <c r="B315" s="36">
        <f ca="1">SUMIFS(СВЦЭМ!$I$34:$I$777,СВЦЭМ!$A$34:$A$777,$A315,СВЦЭМ!$B$34:$B$777,B$311)+'СЕТ СН'!$F$16</f>
        <v>0</v>
      </c>
      <c r="C315" s="36">
        <f ca="1">SUMIFS(СВЦЭМ!$I$34:$I$777,СВЦЭМ!$A$34:$A$777,$A315,СВЦЭМ!$B$34:$B$777,C$311)+'СЕТ СН'!$F$16</f>
        <v>0</v>
      </c>
      <c r="D315" s="36">
        <f ca="1">SUMIFS(СВЦЭМ!$I$34:$I$777,СВЦЭМ!$A$34:$A$777,$A315,СВЦЭМ!$B$34:$B$777,D$311)+'СЕТ СН'!$F$16</f>
        <v>0</v>
      </c>
      <c r="E315" s="36">
        <f ca="1">SUMIFS(СВЦЭМ!$I$34:$I$777,СВЦЭМ!$A$34:$A$777,$A315,СВЦЭМ!$B$34:$B$777,E$311)+'СЕТ СН'!$F$16</f>
        <v>0</v>
      </c>
      <c r="F315" s="36">
        <f ca="1">SUMIFS(СВЦЭМ!$I$34:$I$777,СВЦЭМ!$A$34:$A$777,$A315,СВЦЭМ!$B$34:$B$777,F$311)+'СЕТ СН'!$F$16</f>
        <v>0</v>
      </c>
      <c r="G315" s="36">
        <f ca="1">SUMIFS(СВЦЭМ!$I$34:$I$777,СВЦЭМ!$A$34:$A$777,$A315,СВЦЭМ!$B$34:$B$777,G$311)+'СЕТ СН'!$F$16</f>
        <v>0</v>
      </c>
      <c r="H315" s="36">
        <f ca="1">SUMIFS(СВЦЭМ!$I$34:$I$777,СВЦЭМ!$A$34:$A$777,$A315,СВЦЭМ!$B$34:$B$777,H$311)+'СЕТ СН'!$F$16</f>
        <v>0</v>
      </c>
      <c r="I315" s="36">
        <f ca="1">SUMIFS(СВЦЭМ!$I$34:$I$777,СВЦЭМ!$A$34:$A$777,$A315,СВЦЭМ!$B$34:$B$777,I$311)+'СЕТ СН'!$F$16</f>
        <v>0</v>
      </c>
      <c r="J315" s="36">
        <f ca="1">SUMIFS(СВЦЭМ!$I$34:$I$777,СВЦЭМ!$A$34:$A$777,$A315,СВЦЭМ!$B$34:$B$777,J$311)+'СЕТ СН'!$F$16</f>
        <v>0</v>
      </c>
      <c r="K315" s="36">
        <f ca="1">SUMIFS(СВЦЭМ!$I$34:$I$777,СВЦЭМ!$A$34:$A$777,$A315,СВЦЭМ!$B$34:$B$777,K$311)+'СЕТ СН'!$F$16</f>
        <v>0</v>
      </c>
      <c r="L315" s="36">
        <f ca="1">SUMIFS(СВЦЭМ!$I$34:$I$777,СВЦЭМ!$A$34:$A$777,$A315,СВЦЭМ!$B$34:$B$777,L$311)+'СЕТ СН'!$F$16</f>
        <v>0</v>
      </c>
      <c r="M315" s="36">
        <f ca="1">SUMIFS(СВЦЭМ!$I$34:$I$777,СВЦЭМ!$A$34:$A$777,$A315,СВЦЭМ!$B$34:$B$777,M$311)+'СЕТ СН'!$F$16</f>
        <v>0</v>
      </c>
      <c r="N315" s="36">
        <f ca="1">SUMIFS(СВЦЭМ!$I$34:$I$777,СВЦЭМ!$A$34:$A$777,$A315,СВЦЭМ!$B$34:$B$777,N$311)+'СЕТ СН'!$F$16</f>
        <v>0</v>
      </c>
      <c r="O315" s="36">
        <f ca="1">SUMIFS(СВЦЭМ!$I$34:$I$777,СВЦЭМ!$A$34:$A$777,$A315,СВЦЭМ!$B$34:$B$777,O$311)+'СЕТ СН'!$F$16</f>
        <v>0</v>
      </c>
      <c r="P315" s="36">
        <f ca="1">SUMIFS(СВЦЭМ!$I$34:$I$777,СВЦЭМ!$A$34:$A$777,$A315,СВЦЭМ!$B$34:$B$777,P$311)+'СЕТ СН'!$F$16</f>
        <v>0</v>
      </c>
      <c r="Q315" s="36">
        <f ca="1">SUMIFS(СВЦЭМ!$I$34:$I$777,СВЦЭМ!$A$34:$A$777,$A315,СВЦЭМ!$B$34:$B$777,Q$311)+'СЕТ СН'!$F$16</f>
        <v>0</v>
      </c>
      <c r="R315" s="36">
        <f ca="1">SUMIFS(СВЦЭМ!$I$34:$I$777,СВЦЭМ!$A$34:$A$777,$A315,СВЦЭМ!$B$34:$B$777,R$311)+'СЕТ СН'!$F$16</f>
        <v>0</v>
      </c>
      <c r="S315" s="36">
        <f ca="1">SUMIFS(СВЦЭМ!$I$34:$I$777,СВЦЭМ!$A$34:$A$777,$A315,СВЦЭМ!$B$34:$B$777,S$311)+'СЕТ СН'!$F$16</f>
        <v>0</v>
      </c>
      <c r="T315" s="36">
        <f ca="1">SUMIFS(СВЦЭМ!$I$34:$I$777,СВЦЭМ!$A$34:$A$777,$A315,СВЦЭМ!$B$34:$B$777,T$311)+'СЕТ СН'!$F$16</f>
        <v>0</v>
      </c>
      <c r="U315" s="36">
        <f ca="1">SUMIFS(СВЦЭМ!$I$34:$I$777,СВЦЭМ!$A$34:$A$777,$A315,СВЦЭМ!$B$34:$B$777,U$311)+'СЕТ СН'!$F$16</f>
        <v>0</v>
      </c>
      <c r="V315" s="36">
        <f ca="1">SUMIFS(СВЦЭМ!$I$34:$I$777,СВЦЭМ!$A$34:$A$777,$A315,СВЦЭМ!$B$34:$B$777,V$311)+'СЕТ СН'!$F$16</f>
        <v>0</v>
      </c>
      <c r="W315" s="36">
        <f ca="1">SUMIFS(СВЦЭМ!$I$34:$I$777,СВЦЭМ!$A$34:$A$777,$A315,СВЦЭМ!$B$34:$B$777,W$311)+'СЕТ СН'!$F$16</f>
        <v>0</v>
      </c>
      <c r="X315" s="36">
        <f ca="1">SUMIFS(СВЦЭМ!$I$34:$I$777,СВЦЭМ!$A$34:$A$777,$A315,СВЦЭМ!$B$34:$B$777,X$311)+'СЕТ СН'!$F$16</f>
        <v>0</v>
      </c>
      <c r="Y315" s="36">
        <f ca="1">SUMIFS(СВЦЭМ!$I$34:$I$777,СВЦЭМ!$A$34:$A$777,$A315,СВЦЭМ!$B$34:$B$777,Y$311)+'СЕТ СН'!$F$16</f>
        <v>0</v>
      </c>
    </row>
    <row r="316" spans="1:27" ht="15.75" hidden="1" x14ac:dyDescent="0.2">
      <c r="A316" s="35">
        <f t="shared" si="9"/>
        <v>43501</v>
      </c>
      <c r="B316" s="36">
        <f ca="1">SUMIFS(СВЦЭМ!$I$34:$I$777,СВЦЭМ!$A$34:$A$777,$A316,СВЦЭМ!$B$34:$B$777,B$311)+'СЕТ СН'!$F$16</f>
        <v>0</v>
      </c>
      <c r="C316" s="36">
        <f ca="1">SUMIFS(СВЦЭМ!$I$34:$I$777,СВЦЭМ!$A$34:$A$777,$A316,СВЦЭМ!$B$34:$B$777,C$311)+'СЕТ СН'!$F$16</f>
        <v>0</v>
      </c>
      <c r="D316" s="36">
        <f ca="1">SUMIFS(СВЦЭМ!$I$34:$I$777,СВЦЭМ!$A$34:$A$777,$A316,СВЦЭМ!$B$34:$B$777,D$311)+'СЕТ СН'!$F$16</f>
        <v>0</v>
      </c>
      <c r="E316" s="36">
        <f ca="1">SUMIFS(СВЦЭМ!$I$34:$I$777,СВЦЭМ!$A$34:$A$777,$A316,СВЦЭМ!$B$34:$B$777,E$311)+'СЕТ СН'!$F$16</f>
        <v>0</v>
      </c>
      <c r="F316" s="36">
        <f ca="1">SUMIFS(СВЦЭМ!$I$34:$I$777,СВЦЭМ!$A$34:$A$777,$A316,СВЦЭМ!$B$34:$B$777,F$311)+'СЕТ СН'!$F$16</f>
        <v>0</v>
      </c>
      <c r="G316" s="36">
        <f ca="1">SUMIFS(СВЦЭМ!$I$34:$I$777,СВЦЭМ!$A$34:$A$777,$A316,СВЦЭМ!$B$34:$B$777,G$311)+'СЕТ СН'!$F$16</f>
        <v>0</v>
      </c>
      <c r="H316" s="36">
        <f ca="1">SUMIFS(СВЦЭМ!$I$34:$I$777,СВЦЭМ!$A$34:$A$777,$A316,СВЦЭМ!$B$34:$B$777,H$311)+'СЕТ СН'!$F$16</f>
        <v>0</v>
      </c>
      <c r="I316" s="36">
        <f ca="1">SUMIFS(СВЦЭМ!$I$34:$I$777,СВЦЭМ!$A$34:$A$777,$A316,СВЦЭМ!$B$34:$B$777,I$311)+'СЕТ СН'!$F$16</f>
        <v>0</v>
      </c>
      <c r="J316" s="36">
        <f ca="1">SUMIFS(СВЦЭМ!$I$34:$I$777,СВЦЭМ!$A$34:$A$777,$A316,СВЦЭМ!$B$34:$B$777,J$311)+'СЕТ СН'!$F$16</f>
        <v>0</v>
      </c>
      <c r="K316" s="36">
        <f ca="1">SUMIFS(СВЦЭМ!$I$34:$I$777,СВЦЭМ!$A$34:$A$777,$A316,СВЦЭМ!$B$34:$B$777,K$311)+'СЕТ СН'!$F$16</f>
        <v>0</v>
      </c>
      <c r="L316" s="36">
        <f ca="1">SUMIFS(СВЦЭМ!$I$34:$I$777,СВЦЭМ!$A$34:$A$777,$A316,СВЦЭМ!$B$34:$B$777,L$311)+'СЕТ СН'!$F$16</f>
        <v>0</v>
      </c>
      <c r="M316" s="36">
        <f ca="1">SUMIFS(СВЦЭМ!$I$34:$I$777,СВЦЭМ!$A$34:$A$777,$A316,СВЦЭМ!$B$34:$B$777,M$311)+'СЕТ СН'!$F$16</f>
        <v>0</v>
      </c>
      <c r="N316" s="36">
        <f ca="1">SUMIFS(СВЦЭМ!$I$34:$I$777,СВЦЭМ!$A$34:$A$777,$A316,СВЦЭМ!$B$34:$B$777,N$311)+'СЕТ СН'!$F$16</f>
        <v>0</v>
      </c>
      <c r="O316" s="36">
        <f ca="1">SUMIFS(СВЦЭМ!$I$34:$I$777,СВЦЭМ!$A$34:$A$777,$A316,СВЦЭМ!$B$34:$B$777,O$311)+'СЕТ СН'!$F$16</f>
        <v>0</v>
      </c>
      <c r="P316" s="36">
        <f ca="1">SUMIFS(СВЦЭМ!$I$34:$I$777,СВЦЭМ!$A$34:$A$777,$A316,СВЦЭМ!$B$34:$B$777,P$311)+'СЕТ СН'!$F$16</f>
        <v>0</v>
      </c>
      <c r="Q316" s="36">
        <f ca="1">SUMIFS(СВЦЭМ!$I$34:$I$777,СВЦЭМ!$A$34:$A$777,$A316,СВЦЭМ!$B$34:$B$777,Q$311)+'СЕТ СН'!$F$16</f>
        <v>0</v>
      </c>
      <c r="R316" s="36">
        <f ca="1">SUMIFS(СВЦЭМ!$I$34:$I$777,СВЦЭМ!$A$34:$A$777,$A316,СВЦЭМ!$B$34:$B$777,R$311)+'СЕТ СН'!$F$16</f>
        <v>0</v>
      </c>
      <c r="S316" s="36">
        <f ca="1">SUMIFS(СВЦЭМ!$I$34:$I$777,СВЦЭМ!$A$34:$A$777,$A316,СВЦЭМ!$B$34:$B$777,S$311)+'СЕТ СН'!$F$16</f>
        <v>0</v>
      </c>
      <c r="T316" s="36">
        <f ca="1">SUMIFS(СВЦЭМ!$I$34:$I$777,СВЦЭМ!$A$34:$A$777,$A316,СВЦЭМ!$B$34:$B$777,T$311)+'СЕТ СН'!$F$16</f>
        <v>0</v>
      </c>
      <c r="U316" s="36">
        <f ca="1">SUMIFS(СВЦЭМ!$I$34:$I$777,СВЦЭМ!$A$34:$A$777,$A316,СВЦЭМ!$B$34:$B$777,U$311)+'СЕТ СН'!$F$16</f>
        <v>0</v>
      </c>
      <c r="V316" s="36">
        <f ca="1">SUMIFS(СВЦЭМ!$I$34:$I$777,СВЦЭМ!$A$34:$A$777,$A316,СВЦЭМ!$B$34:$B$777,V$311)+'СЕТ СН'!$F$16</f>
        <v>0</v>
      </c>
      <c r="W316" s="36">
        <f ca="1">SUMIFS(СВЦЭМ!$I$34:$I$777,СВЦЭМ!$A$34:$A$777,$A316,СВЦЭМ!$B$34:$B$777,W$311)+'СЕТ СН'!$F$16</f>
        <v>0</v>
      </c>
      <c r="X316" s="36">
        <f ca="1">SUMIFS(СВЦЭМ!$I$34:$I$777,СВЦЭМ!$A$34:$A$777,$A316,СВЦЭМ!$B$34:$B$777,X$311)+'СЕТ СН'!$F$16</f>
        <v>0</v>
      </c>
      <c r="Y316" s="36">
        <f ca="1">SUMIFS(СВЦЭМ!$I$34:$I$777,СВЦЭМ!$A$34:$A$777,$A316,СВЦЭМ!$B$34:$B$777,Y$311)+'СЕТ СН'!$F$16</f>
        <v>0</v>
      </c>
    </row>
    <row r="317" spans="1:27" ht="15.75" hidden="1" x14ac:dyDescent="0.2">
      <c r="A317" s="35">
        <f t="shared" si="9"/>
        <v>43502</v>
      </c>
      <c r="B317" s="36">
        <f ca="1">SUMIFS(СВЦЭМ!$I$34:$I$777,СВЦЭМ!$A$34:$A$777,$A317,СВЦЭМ!$B$34:$B$777,B$311)+'СЕТ СН'!$F$16</f>
        <v>0</v>
      </c>
      <c r="C317" s="36">
        <f ca="1">SUMIFS(СВЦЭМ!$I$34:$I$777,СВЦЭМ!$A$34:$A$777,$A317,СВЦЭМ!$B$34:$B$777,C$311)+'СЕТ СН'!$F$16</f>
        <v>0</v>
      </c>
      <c r="D317" s="36">
        <f ca="1">SUMIFS(СВЦЭМ!$I$34:$I$777,СВЦЭМ!$A$34:$A$777,$A317,СВЦЭМ!$B$34:$B$777,D$311)+'СЕТ СН'!$F$16</f>
        <v>0</v>
      </c>
      <c r="E317" s="36">
        <f ca="1">SUMIFS(СВЦЭМ!$I$34:$I$777,СВЦЭМ!$A$34:$A$777,$A317,СВЦЭМ!$B$34:$B$777,E$311)+'СЕТ СН'!$F$16</f>
        <v>0</v>
      </c>
      <c r="F317" s="36">
        <f ca="1">SUMIFS(СВЦЭМ!$I$34:$I$777,СВЦЭМ!$A$34:$A$777,$A317,СВЦЭМ!$B$34:$B$777,F$311)+'СЕТ СН'!$F$16</f>
        <v>0</v>
      </c>
      <c r="G317" s="36">
        <f ca="1">SUMIFS(СВЦЭМ!$I$34:$I$777,СВЦЭМ!$A$34:$A$777,$A317,СВЦЭМ!$B$34:$B$777,G$311)+'СЕТ СН'!$F$16</f>
        <v>0</v>
      </c>
      <c r="H317" s="36">
        <f ca="1">SUMIFS(СВЦЭМ!$I$34:$I$777,СВЦЭМ!$A$34:$A$777,$A317,СВЦЭМ!$B$34:$B$777,H$311)+'СЕТ СН'!$F$16</f>
        <v>0</v>
      </c>
      <c r="I317" s="36">
        <f ca="1">SUMIFS(СВЦЭМ!$I$34:$I$777,СВЦЭМ!$A$34:$A$777,$A317,СВЦЭМ!$B$34:$B$777,I$311)+'СЕТ СН'!$F$16</f>
        <v>0</v>
      </c>
      <c r="J317" s="36">
        <f ca="1">SUMIFS(СВЦЭМ!$I$34:$I$777,СВЦЭМ!$A$34:$A$777,$A317,СВЦЭМ!$B$34:$B$777,J$311)+'СЕТ СН'!$F$16</f>
        <v>0</v>
      </c>
      <c r="K317" s="36">
        <f ca="1">SUMIFS(СВЦЭМ!$I$34:$I$777,СВЦЭМ!$A$34:$A$777,$A317,СВЦЭМ!$B$34:$B$777,K$311)+'СЕТ СН'!$F$16</f>
        <v>0</v>
      </c>
      <c r="L317" s="36">
        <f ca="1">SUMIFS(СВЦЭМ!$I$34:$I$777,СВЦЭМ!$A$34:$A$777,$A317,СВЦЭМ!$B$34:$B$777,L$311)+'СЕТ СН'!$F$16</f>
        <v>0</v>
      </c>
      <c r="M317" s="36">
        <f ca="1">SUMIFS(СВЦЭМ!$I$34:$I$777,СВЦЭМ!$A$34:$A$777,$A317,СВЦЭМ!$B$34:$B$777,M$311)+'СЕТ СН'!$F$16</f>
        <v>0</v>
      </c>
      <c r="N317" s="36">
        <f ca="1">SUMIFS(СВЦЭМ!$I$34:$I$777,СВЦЭМ!$A$34:$A$777,$A317,СВЦЭМ!$B$34:$B$777,N$311)+'СЕТ СН'!$F$16</f>
        <v>0</v>
      </c>
      <c r="O317" s="36">
        <f ca="1">SUMIFS(СВЦЭМ!$I$34:$I$777,СВЦЭМ!$A$34:$A$777,$A317,СВЦЭМ!$B$34:$B$777,O$311)+'СЕТ СН'!$F$16</f>
        <v>0</v>
      </c>
      <c r="P317" s="36">
        <f ca="1">SUMIFS(СВЦЭМ!$I$34:$I$777,СВЦЭМ!$A$34:$A$777,$A317,СВЦЭМ!$B$34:$B$777,P$311)+'СЕТ СН'!$F$16</f>
        <v>0</v>
      </c>
      <c r="Q317" s="36">
        <f ca="1">SUMIFS(СВЦЭМ!$I$34:$I$777,СВЦЭМ!$A$34:$A$777,$A317,СВЦЭМ!$B$34:$B$777,Q$311)+'СЕТ СН'!$F$16</f>
        <v>0</v>
      </c>
      <c r="R317" s="36">
        <f ca="1">SUMIFS(СВЦЭМ!$I$34:$I$777,СВЦЭМ!$A$34:$A$777,$A317,СВЦЭМ!$B$34:$B$777,R$311)+'СЕТ СН'!$F$16</f>
        <v>0</v>
      </c>
      <c r="S317" s="36">
        <f ca="1">SUMIFS(СВЦЭМ!$I$34:$I$777,СВЦЭМ!$A$34:$A$777,$A317,СВЦЭМ!$B$34:$B$777,S$311)+'СЕТ СН'!$F$16</f>
        <v>0</v>
      </c>
      <c r="T317" s="36">
        <f ca="1">SUMIFS(СВЦЭМ!$I$34:$I$777,СВЦЭМ!$A$34:$A$777,$A317,СВЦЭМ!$B$34:$B$777,T$311)+'СЕТ СН'!$F$16</f>
        <v>0</v>
      </c>
      <c r="U317" s="36">
        <f ca="1">SUMIFS(СВЦЭМ!$I$34:$I$777,СВЦЭМ!$A$34:$A$777,$A317,СВЦЭМ!$B$34:$B$777,U$311)+'СЕТ СН'!$F$16</f>
        <v>0</v>
      </c>
      <c r="V317" s="36">
        <f ca="1">SUMIFS(СВЦЭМ!$I$34:$I$777,СВЦЭМ!$A$34:$A$777,$A317,СВЦЭМ!$B$34:$B$777,V$311)+'СЕТ СН'!$F$16</f>
        <v>0</v>
      </c>
      <c r="W317" s="36">
        <f ca="1">SUMIFS(СВЦЭМ!$I$34:$I$777,СВЦЭМ!$A$34:$A$777,$A317,СВЦЭМ!$B$34:$B$777,W$311)+'СЕТ СН'!$F$16</f>
        <v>0</v>
      </c>
      <c r="X317" s="36">
        <f ca="1">SUMIFS(СВЦЭМ!$I$34:$I$777,СВЦЭМ!$A$34:$A$777,$A317,СВЦЭМ!$B$34:$B$777,X$311)+'СЕТ СН'!$F$16</f>
        <v>0</v>
      </c>
      <c r="Y317" s="36">
        <f ca="1">SUMIFS(СВЦЭМ!$I$34:$I$777,СВЦЭМ!$A$34:$A$777,$A317,СВЦЭМ!$B$34:$B$777,Y$311)+'СЕТ СН'!$F$16</f>
        <v>0</v>
      </c>
    </row>
    <row r="318" spans="1:27" ht="15.75" hidden="1" x14ac:dyDescent="0.2">
      <c r="A318" s="35">
        <f t="shared" si="9"/>
        <v>43503</v>
      </c>
      <c r="B318" s="36">
        <f ca="1">SUMIFS(СВЦЭМ!$I$34:$I$777,СВЦЭМ!$A$34:$A$777,$A318,СВЦЭМ!$B$34:$B$777,B$311)+'СЕТ СН'!$F$16</f>
        <v>0</v>
      </c>
      <c r="C318" s="36">
        <f ca="1">SUMIFS(СВЦЭМ!$I$34:$I$777,СВЦЭМ!$A$34:$A$777,$A318,СВЦЭМ!$B$34:$B$777,C$311)+'СЕТ СН'!$F$16</f>
        <v>0</v>
      </c>
      <c r="D318" s="36">
        <f ca="1">SUMIFS(СВЦЭМ!$I$34:$I$777,СВЦЭМ!$A$34:$A$777,$A318,СВЦЭМ!$B$34:$B$777,D$311)+'СЕТ СН'!$F$16</f>
        <v>0</v>
      </c>
      <c r="E318" s="36">
        <f ca="1">SUMIFS(СВЦЭМ!$I$34:$I$777,СВЦЭМ!$A$34:$A$777,$A318,СВЦЭМ!$B$34:$B$777,E$311)+'СЕТ СН'!$F$16</f>
        <v>0</v>
      </c>
      <c r="F318" s="36">
        <f ca="1">SUMIFS(СВЦЭМ!$I$34:$I$777,СВЦЭМ!$A$34:$A$777,$A318,СВЦЭМ!$B$34:$B$777,F$311)+'СЕТ СН'!$F$16</f>
        <v>0</v>
      </c>
      <c r="G318" s="36">
        <f ca="1">SUMIFS(СВЦЭМ!$I$34:$I$777,СВЦЭМ!$A$34:$A$777,$A318,СВЦЭМ!$B$34:$B$777,G$311)+'СЕТ СН'!$F$16</f>
        <v>0</v>
      </c>
      <c r="H318" s="36">
        <f ca="1">SUMIFS(СВЦЭМ!$I$34:$I$777,СВЦЭМ!$A$34:$A$777,$A318,СВЦЭМ!$B$34:$B$777,H$311)+'СЕТ СН'!$F$16</f>
        <v>0</v>
      </c>
      <c r="I318" s="36">
        <f ca="1">SUMIFS(СВЦЭМ!$I$34:$I$777,СВЦЭМ!$A$34:$A$777,$A318,СВЦЭМ!$B$34:$B$777,I$311)+'СЕТ СН'!$F$16</f>
        <v>0</v>
      </c>
      <c r="J318" s="36">
        <f ca="1">SUMIFS(СВЦЭМ!$I$34:$I$777,СВЦЭМ!$A$34:$A$777,$A318,СВЦЭМ!$B$34:$B$777,J$311)+'СЕТ СН'!$F$16</f>
        <v>0</v>
      </c>
      <c r="K318" s="36">
        <f ca="1">SUMIFS(СВЦЭМ!$I$34:$I$777,СВЦЭМ!$A$34:$A$777,$A318,СВЦЭМ!$B$34:$B$777,K$311)+'СЕТ СН'!$F$16</f>
        <v>0</v>
      </c>
      <c r="L318" s="36">
        <f ca="1">SUMIFS(СВЦЭМ!$I$34:$I$777,СВЦЭМ!$A$34:$A$777,$A318,СВЦЭМ!$B$34:$B$777,L$311)+'СЕТ СН'!$F$16</f>
        <v>0</v>
      </c>
      <c r="M318" s="36">
        <f ca="1">SUMIFS(СВЦЭМ!$I$34:$I$777,СВЦЭМ!$A$34:$A$777,$A318,СВЦЭМ!$B$34:$B$777,M$311)+'СЕТ СН'!$F$16</f>
        <v>0</v>
      </c>
      <c r="N318" s="36">
        <f ca="1">SUMIFS(СВЦЭМ!$I$34:$I$777,СВЦЭМ!$A$34:$A$777,$A318,СВЦЭМ!$B$34:$B$777,N$311)+'СЕТ СН'!$F$16</f>
        <v>0</v>
      </c>
      <c r="O318" s="36">
        <f ca="1">SUMIFS(СВЦЭМ!$I$34:$I$777,СВЦЭМ!$A$34:$A$777,$A318,СВЦЭМ!$B$34:$B$777,O$311)+'СЕТ СН'!$F$16</f>
        <v>0</v>
      </c>
      <c r="P318" s="36">
        <f ca="1">SUMIFS(СВЦЭМ!$I$34:$I$777,СВЦЭМ!$A$34:$A$777,$A318,СВЦЭМ!$B$34:$B$777,P$311)+'СЕТ СН'!$F$16</f>
        <v>0</v>
      </c>
      <c r="Q318" s="36">
        <f ca="1">SUMIFS(СВЦЭМ!$I$34:$I$777,СВЦЭМ!$A$34:$A$777,$A318,СВЦЭМ!$B$34:$B$777,Q$311)+'СЕТ СН'!$F$16</f>
        <v>0</v>
      </c>
      <c r="R318" s="36">
        <f ca="1">SUMIFS(СВЦЭМ!$I$34:$I$777,СВЦЭМ!$A$34:$A$777,$A318,СВЦЭМ!$B$34:$B$777,R$311)+'СЕТ СН'!$F$16</f>
        <v>0</v>
      </c>
      <c r="S318" s="36">
        <f ca="1">SUMIFS(СВЦЭМ!$I$34:$I$777,СВЦЭМ!$A$34:$A$777,$A318,СВЦЭМ!$B$34:$B$777,S$311)+'СЕТ СН'!$F$16</f>
        <v>0</v>
      </c>
      <c r="T318" s="36">
        <f ca="1">SUMIFS(СВЦЭМ!$I$34:$I$777,СВЦЭМ!$A$34:$A$777,$A318,СВЦЭМ!$B$34:$B$777,T$311)+'СЕТ СН'!$F$16</f>
        <v>0</v>
      </c>
      <c r="U318" s="36">
        <f ca="1">SUMIFS(СВЦЭМ!$I$34:$I$777,СВЦЭМ!$A$34:$A$777,$A318,СВЦЭМ!$B$34:$B$777,U$311)+'СЕТ СН'!$F$16</f>
        <v>0</v>
      </c>
      <c r="V318" s="36">
        <f ca="1">SUMIFS(СВЦЭМ!$I$34:$I$777,СВЦЭМ!$A$34:$A$777,$A318,СВЦЭМ!$B$34:$B$777,V$311)+'СЕТ СН'!$F$16</f>
        <v>0</v>
      </c>
      <c r="W318" s="36">
        <f ca="1">SUMIFS(СВЦЭМ!$I$34:$I$777,СВЦЭМ!$A$34:$A$777,$A318,СВЦЭМ!$B$34:$B$777,W$311)+'СЕТ СН'!$F$16</f>
        <v>0</v>
      </c>
      <c r="X318" s="36">
        <f ca="1">SUMIFS(СВЦЭМ!$I$34:$I$777,СВЦЭМ!$A$34:$A$777,$A318,СВЦЭМ!$B$34:$B$777,X$311)+'СЕТ СН'!$F$16</f>
        <v>0</v>
      </c>
      <c r="Y318" s="36">
        <f ca="1">SUMIFS(СВЦЭМ!$I$34:$I$777,СВЦЭМ!$A$34:$A$777,$A318,СВЦЭМ!$B$34:$B$777,Y$311)+'СЕТ СН'!$F$16</f>
        <v>0</v>
      </c>
    </row>
    <row r="319" spans="1:27" ht="15.75" hidden="1" x14ac:dyDescent="0.2">
      <c r="A319" s="35">
        <f t="shared" si="9"/>
        <v>43504</v>
      </c>
      <c r="B319" s="36">
        <f ca="1">SUMIFS(СВЦЭМ!$I$34:$I$777,СВЦЭМ!$A$34:$A$777,$A319,СВЦЭМ!$B$34:$B$777,B$311)+'СЕТ СН'!$F$16</f>
        <v>0</v>
      </c>
      <c r="C319" s="36">
        <f ca="1">SUMIFS(СВЦЭМ!$I$34:$I$777,СВЦЭМ!$A$34:$A$777,$A319,СВЦЭМ!$B$34:$B$777,C$311)+'СЕТ СН'!$F$16</f>
        <v>0</v>
      </c>
      <c r="D319" s="36">
        <f ca="1">SUMIFS(СВЦЭМ!$I$34:$I$777,СВЦЭМ!$A$34:$A$777,$A319,СВЦЭМ!$B$34:$B$777,D$311)+'СЕТ СН'!$F$16</f>
        <v>0</v>
      </c>
      <c r="E319" s="36">
        <f ca="1">SUMIFS(СВЦЭМ!$I$34:$I$777,СВЦЭМ!$A$34:$A$777,$A319,СВЦЭМ!$B$34:$B$777,E$311)+'СЕТ СН'!$F$16</f>
        <v>0</v>
      </c>
      <c r="F319" s="36">
        <f ca="1">SUMIFS(СВЦЭМ!$I$34:$I$777,СВЦЭМ!$A$34:$A$777,$A319,СВЦЭМ!$B$34:$B$777,F$311)+'СЕТ СН'!$F$16</f>
        <v>0</v>
      </c>
      <c r="G319" s="36">
        <f ca="1">SUMIFS(СВЦЭМ!$I$34:$I$777,СВЦЭМ!$A$34:$A$777,$A319,СВЦЭМ!$B$34:$B$777,G$311)+'СЕТ СН'!$F$16</f>
        <v>0</v>
      </c>
      <c r="H319" s="36">
        <f ca="1">SUMIFS(СВЦЭМ!$I$34:$I$777,СВЦЭМ!$A$34:$A$777,$A319,СВЦЭМ!$B$34:$B$777,H$311)+'СЕТ СН'!$F$16</f>
        <v>0</v>
      </c>
      <c r="I319" s="36">
        <f ca="1">SUMIFS(СВЦЭМ!$I$34:$I$777,СВЦЭМ!$A$34:$A$777,$A319,СВЦЭМ!$B$34:$B$777,I$311)+'СЕТ СН'!$F$16</f>
        <v>0</v>
      </c>
      <c r="J319" s="36">
        <f ca="1">SUMIFS(СВЦЭМ!$I$34:$I$777,СВЦЭМ!$A$34:$A$777,$A319,СВЦЭМ!$B$34:$B$777,J$311)+'СЕТ СН'!$F$16</f>
        <v>0</v>
      </c>
      <c r="K319" s="36">
        <f ca="1">SUMIFS(СВЦЭМ!$I$34:$I$777,СВЦЭМ!$A$34:$A$777,$A319,СВЦЭМ!$B$34:$B$777,K$311)+'СЕТ СН'!$F$16</f>
        <v>0</v>
      </c>
      <c r="L319" s="36">
        <f ca="1">SUMIFS(СВЦЭМ!$I$34:$I$777,СВЦЭМ!$A$34:$A$777,$A319,СВЦЭМ!$B$34:$B$777,L$311)+'СЕТ СН'!$F$16</f>
        <v>0</v>
      </c>
      <c r="M319" s="36">
        <f ca="1">SUMIFS(СВЦЭМ!$I$34:$I$777,СВЦЭМ!$A$34:$A$777,$A319,СВЦЭМ!$B$34:$B$777,M$311)+'СЕТ СН'!$F$16</f>
        <v>0</v>
      </c>
      <c r="N319" s="36">
        <f ca="1">SUMIFS(СВЦЭМ!$I$34:$I$777,СВЦЭМ!$A$34:$A$777,$A319,СВЦЭМ!$B$34:$B$777,N$311)+'СЕТ СН'!$F$16</f>
        <v>0</v>
      </c>
      <c r="O319" s="36">
        <f ca="1">SUMIFS(СВЦЭМ!$I$34:$I$777,СВЦЭМ!$A$34:$A$777,$A319,СВЦЭМ!$B$34:$B$777,O$311)+'СЕТ СН'!$F$16</f>
        <v>0</v>
      </c>
      <c r="P319" s="36">
        <f ca="1">SUMIFS(СВЦЭМ!$I$34:$I$777,СВЦЭМ!$A$34:$A$777,$A319,СВЦЭМ!$B$34:$B$777,P$311)+'СЕТ СН'!$F$16</f>
        <v>0</v>
      </c>
      <c r="Q319" s="36">
        <f ca="1">SUMIFS(СВЦЭМ!$I$34:$I$777,СВЦЭМ!$A$34:$A$777,$A319,СВЦЭМ!$B$34:$B$777,Q$311)+'СЕТ СН'!$F$16</f>
        <v>0</v>
      </c>
      <c r="R319" s="36">
        <f ca="1">SUMIFS(СВЦЭМ!$I$34:$I$777,СВЦЭМ!$A$34:$A$777,$A319,СВЦЭМ!$B$34:$B$777,R$311)+'СЕТ СН'!$F$16</f>
        <v>0</v>
      </c>
      <c r="S319" s="36">
        <f ca="1">SUMIFS(СВЦЭМ!$I$34:$I$777,СВЦЭМ!$A$34:$A$777,$A319,СВЦЭМ!$B$34:$B$777,S$311)+'СЕТ СН'!$F$16</f>
        <v>0</v>
      </c>
      <c r="T319" s="36">
        <f ca="1">SUMIFS(СВЦЭМ!$I$34:$I$777,СВЦЭМ!$A$34:$A$777,$A319,СВЦЭМ!$B$34:$B$777,T$311)+'СЕТ СН'!$F$16</f>
        <v>0</v>
      </c>
      <c r="U319" s="36">
        <f ca="1">SUMIFS(СВЦЭМ!$I$34:$I$777,СВЦЭМ!$A$34:$A$777,$A319,СВЦЭМ!$B$34:$B$777,U$311)+'СЕТ СН'!$F$16</f>
        <v>0</v>
      </c>
      <c r="V319" s="36">
        <f ca="1">SUMIFS(СВЦЭМ!$I$34:$I$777,СВЦЭМ!$A$34:$A$777,$A319,СВЦЭМ!$B$34:$B$777,V$311)+'СЕТ СН'!$F$16</f>
        <v>0</v>
      </c>
      <c r="W319" s="36">
        <f ca="1">SUMIFS(СВЦЭМ!$I$34:$I$777,СВЦЭМ!$A$34:$A$777,$A319,СВЦЭМ!$B$34:$B$777,W$311)+'СЕТ СН'!$F$16</f>
        <v>0</v>
      </c>
      <c r="X319" s="36">
        <f ca="1">SUMIFS(СВЦЭМ!$I$34:$I$777,СВЦЭМ!$A$34:$A$777,$A319,СВЦЭМ!$B$34:$B$777,X$311)+'СЕТ СН'!$F$16</f>
        <v>0</v>
      </c>
      <c r="Y319" s="36">
        <f ca="1">SUMIFS(СВЦЭМ!$I$34:$I$777,СВЦЭМ!$A$34:$A$777,$A319,СВЦЭМ!$B$34:$B$777,Y$311)+'СЕТ СН'!$F$16</f>
        <v>0</v>
      </c>
    </row>
    <row r="320" spans="1:27" ht="15.75" hidden="1" x14ac:dyDescent="0.2">
      <c r="A320" s="35">
        <f t="shared" si="9"/>
        <v>43505</v>
      </c>
      <c r="B320" s="36">
        <f ca="1">SUMIFS(СВЦЭМ!$I$34:$I$777,СВЦЭМ!$A$34:$A$777,$A320,СВЦЭМ!$B$34:$B$777,B$311)+'СЕТ СН'!$F$16</f>
        <v>0</v>
      </c>
      <c r="C320" s="36">
        <f ca="1">SUMIFS(СВЦЭМ!$I$34:$I$777,СВЦЭМ!$A$34:$A$777,$A320,СВЦЭМ!$B$34:$B$777,C$311)+'СЕТ СН'!$F$16</f>
        <v>0</v>
      </c>
      <c r="D320" s="36">
        <f ca="1">SUMIFS(СВЦЭМ!$I$34:$I$777,СВЦЭМ!$A$34:$A$777,$A320,СВЦЭМ!$B$34:$B$777,D$311)+'СЕТ СН'!$F$16</f>
        <v>0</v>
      </c>
      <c r="E320" s="36">
        <f ca="1">SUMIFS(СВЦЭМ!$I$34:$I$777,СВЦЭМ!$A$34:$A$777,$A320,СВЦЭМ!$B$34:$B$777,E$311)+'СЕТ СН'!$F$16</f>
        <v>0</v>
      </c>
      <c r="F320" s="36">
        <f ca="1">SUMIFS(СВЦЭМ!$I$34:$I$777,СВЦЭМ!$A$34:$A$777,$A320,СВЦЭМ!$B$34:$B$777,F$311)+'СЕТ СН'!$F$16</f>
        <v>0</v>
      </c>
      <c r="G320" s="36">
        <f ca="1">SUMIFS(СВЦЭМ!$I$34:$I$777,СВЦЭМ!$A$34:$A$777,$A320,СВЦЭМ!$B$34:$B$777,G$311)+'СЕТ СН'!$F$16</f>
        <v>0</v>
      </c>
      <c r="H320" s="36">
        <f ca="1">SUMIFS(СВЦЭМ!$I$34:$I$777,СВЦЭМ!$A$34:$A$777,$A320,СВЦЭМ!$B$34:$B$777,H$311)+'СЕТ СН'!$F$16</f>
        <v>0</v>
      </c>
      <c r="I320" s="36">
        <f ca="1">SUMIFS(СВЦЭМ!$I$34:$I$777,СВЦЭМ!$A$34:$A$777,$A320,СВЦЭМ!$B$34:$B$777,I$311)+'СЕТ СН'!$F$16</f>
        <v>0</v>
      </c>
      <c r="J320" s="36">
        <f ca="1">SUMIFS(СВЦЭМ!$I$34:$I$777,СВЦЭМ!$A$34:$A$777,$A320,СВЦЭМ!$B$34:$B$777,J$311)+'СЕТ СН'!$F$16</f>
        <v>0</v>
      </c>
      <c r="K320" s="36">
        <f ca="1">SUMIFS(СВЦЭМ!$I$34:$I$777,СВЦЭМ!$A$34:$A$777,$A320,СВЦЭМ!$B$34:$B$777,K$311)+'СЕТ СН'!$F$16</f>
        <v>0</v>
      </c>
      <c r="L320" s="36">
        <f ca="1">SUMIFS(СВЦЭМ!$I$34:$I$777,СВЦЭМ!$A$34:$A$777,$A320,СВЦЭМ!$B$34:$B$777,L$311)+'СЕТ СН'!$F$16</f>
        <v>0</v>
      </c>
      <c r="M320" s="36">
        <f ca="1">SUMIFS(СВЦЭМ!$I$34:$I$777,СВЦЭМ!$A$34:$A$777,$A320,СВЦЭМ!$B$34:$B$777,M$311)+'СЕТ СН'!$F$16</f>
        <v>0</v>
      </c>
      <c r="N320" s="36">
        <f ca="1">SUMIFS(СВЦЭМ!$I$34:$I$777,СВЦЭМ!$A$34:$A$777,$A320,СВЦЭМ!$B$34:$B$777,N$311)+'СЕТ СН'!$F$16</f>
        <v>0</v>
      </c>
      <c r="O320" s="36">
        <f ca="1">SUMIFS(СВЦЭМ!$I$34:$I$777,СВЦЭМ!$A$34:$A$777,$A320,СВЦЭМ!$B$34:$B$777,O$311)+'СЕТ СН'!$F$16</f>
        <v>0</v>
      </c>
      <c r="P320" s="36">
        <f ca="1">SUMIFS(СВЦЭМ!$I$34:$I$777,СВЦЭМ!$A$34:$A$777,$A320,СВЦЭМ!$B$34:$B$777,P$311)+'СЕТ СН'!$F$16</f>
        <v>0</v>
      </c>
      <c r="Q320" s="36">
        <f ca="1">SUMIFS(СВЦЭМ!$I$34:$I$777,СВЦЭМ!$A$34:$A$777,$A320,СВЦЭМ!$B$34:$B$777,Q$311)+'СЕТ СН'!$F$16</f>
        <v>0</v>
      </c>
      <c r="R320" s="36">
        <f ca="1">SUMIFS(СВЦЭМ!$I$34:$I$777,СВЦЭМ!$A$34:$A$777,$A320,СВЦЭМ!$B$34:$B$777,R$311)+'СЕТ СН'!$F$16</f>
        <v>0</v>
      </c>
      <c r="S320" s="36">
        <f ca="1">SUMIFS(СВЦЭМ!$I$34:$I$777,СВЦЭМ!$A$34:$A$777,$A320,СВЦЭМ!$B$34:$B$777,S$311)+'СЕТ СН'!$F$16</f>
        <v>0</v>
      </c>
      <c r="T320" s="36">
        <f ca="1">SUMIFS(СВЦЭМ!$I$34:$I$777,СВЦЭМ!$A$34:$A$777,$A320,СВЦЭМ!$B$34:$B$777,T$311)+'СЕТ СН'!$F$16</f>
        <v>0</v>
      </c>
      <c r="U320" s="36">
        <f ca="1">SUMIFS(СВЦЭМ!$I$34:$I$777,СВЦЭМ!$A$34:$A$777,$A320,СВЦЭМ!$B$34:$B$777,U$311)+'СЕТ СН'!$F$16</f>
        <v>0</v>
      </c>
      <c r="V320" s="36">
        <f ca="1">SUMIFS(СВЦЭМ!$I$34:$I$777,СВЦЭМ!$A$34:$A$777,$A320,СВЦЭМ!$B$34:$B$777,V$311)+'СЕТ СН'!$F$16</f>
        <v>0</v>
      </c>
      <c r="W320" s="36">
        <f ca="1">SUMIFS(СВЦЭМ!$I$34:$I$777,СВЦЭМ!$A$34:$A$777,$A320,СВЦЭМ!$B$34:$B$777,W$311)+'СЕТ СН'!$F$16</f>
        <v>0</v>
      </c>
      <c r="X320" s="36">
        <f ca="1">SUMIFS(СВЦЭМ!$I$34:$I$777,СВЦЭМ!$A$34:$A$777,$A320,СВЦЭМ!$B$34:$B$777,X$311)+'СЕТ СН'!$F$16</f>
        <v>0</v>
      </c>
      <c r="Y320" s="36">
        <f ca="1">SUMIFS(СВЦЭМ!$I$34:$I$777,СВЦЭМ!$A$34:$A$777,$A320,СВЦЭМ!$B$34:$B$777,Y$311)+'СЕТ СН'!$F$16</f>
        <v>0</v>
      </c>
    </row>
    <row r="321" spans="1:25" ht="15.75" hidden="1" x14ac:dyDescent="0.2">
      <c r="A321" s="35">
        <f t="shared" si="9"/>
        <v>43506</v>
      </c>
      <c r="B321" s="36">
        <f ca="1">SUMIFS(СВЦЭМ!$I$34:$I$777,СВЦЭМ!$A$34:$A$777,$A321,СВЦЭМ!$B$34:$B$777,B$311)+'СЕТ СН'!$F$16</f>
        <v>0</v>
      </c>
      <c r="C321" s="36">
        <f ca="1">SUMIFS(СВЦЭМ!$I$34:$I$777,СВЦЭМ!$A$34:$A$777,$A321,СВЦЭМ!$B$34:$B$777,C$311)+'СЕТ СН'!$F$16</f>
        <v>0</v>
      </c>
      <c r="D321" s="36">
        <f ca="1">SUMIFS(СВЦЭМ!$I$34:$I$777,СВЦЭМ!$A$34:$A$777,$A321,СВЦЭМ!$B$34:$B$777,D$311)+'СЕТ СН'!$F$16</f>
        <v>0</v>
      </c>
      <c r="E321" s="36">
        <f ca="1">SUMIFS(СВЦЭМ!$I$34:$I$777,СВЦЭМ!$A$34:$A$777,$A321,СВЦЭМ!$B$34:$B$777,E$311)+'СЕТ СН'!$F$16</f>
        <v>0</v>
      </c>
      <c r="F321" s="36">
        <f ca="1">SUMIFS(СВЦЭМ!$I$34:$I$777,СВЦЭМ!$A$34:$A$777,$A321,СВЦЭМ!$B$34:$B$777,F$311)+'СЕТ СН'!$F$16</f>
        <v>0</v>
      </c>
      <c r="G321" s="36">
        <f ca="1">SUMIFS(СВЦЭМ!$I$34:$I$777,СВЦЭМ!$A$34:$A$777,$A321,СВЦЭМ!$B$34:$B$777,G$311)+'СЕТ СН'!$F$16</f>
        <v>0</v>
      </c>
      <c r="H321" s="36">
        <f ca="1">SUMIFS(СВЦЭМ!$I$34:$I$777,СВЦЭМ!$A$34:$A$777,$A321,СВЦЭМ!$B$34:$B$777,H$311)+'СЕТ СН'!$F$16</f>
        <v>0</v>
      </c>
      <c r="I321" s="36">
        <f ca="1">SUMIFS(СВЦЭМ!$I$34:$I$777,СВЦЭМ!$A$34:$A$777,$A321,СВЦЭМ!$B$34:$B$777,I$311)+'СЕТ СН'!$F$16</f>
        <v>0</v>
      </c>
      <c r="J321" s="36">
        <f ca="1">SUMIFS(СВЦЭМ!$I$34:$I$777,СВЦЭМ!$A$34:$A$777,$A321,СВЦЭМ!$B$34:$B$777,J$311)+'СЕТ СН'!$F$16</f>
        <v>0</v>
      </c>
      <c r="K321" s="36">
        <f ca="1">SUMIFS(СВЦЭМ!$I$34:$I$777,СВЦЭМ!$A$34:$A$777,$A321,СВЦЭМ!$B$34:$B$777,K$311)+'СЕТ СН'!$F$16</f>
        <v>0</v>
      </c>
      <c r="L321" s="36">
        <f ca="1">SUMIFS(СВЦЭМ!$I$34:$I$777,СВЦЭМ!$A$34:$A$777,$A321,СВЦЭМ!$B$34:$B$777,L$311)+'СЕТ СН'!$F$16</f>
        <v>0</v>
      </c>
      <c r="M321" s="36">
        <f ca="1">SUMIFS(СВЦЭМ!$I$34:$I$777,СВЦЭМ!$A$34:$A$777,$A321,СВЦЭМ!$B$34:$B$777,M$311)+'СЕТ СН'!$F$16</f>
        <v>0</v>
      </c>
      <c r="N321" s="36">
        <f ca="1">SUMIFS(СВЦЭМ!$I$34:$I$777,СВЦЭМ!$A$34:$A$777,$A321,СВЦЭМ!$B$34:$B$777,N$311)+'СЕТ СН'!$F$16</f>
        <v>0</v>
      </c>
      <c r="O321" s="36">
        <f ca="1">SUMIFS(СВЦЭМ!$I$34:$I$777,СВЦЭМ!$A$34:$A$777,$A321,СВЦЭМ!$B$34:$B$777,O$311)+'СЕТ СН'!$F$16</f>
        <v>0</v>
      </c>
      <c r="P321" s="36">
        <f ca="1">SUMIFS(СВЦЭМ!$I$34:$I$777,СВЦЭМ!$A$34:$A$777,$A321,СВЦЭМ!$B$34:$B$777,P$311)+'СЕТ СН'!$F$16</f>
        <v>0</v>
      </c>
      <c r="Q321" s="36">
        <f ca="1">SUMIFS(СВЦЭМ!$I$34:$I$777,СВЦЭМ!$A$34:$A$777,$A321,СВЦЭМ!$B$34:$B$777,Q$311)+'СЕТ СН'!$F$16</f>
        <v>0</v>
      </c>
      <c r="R321" s="36">
        <f ca="1">SUMIFS(СВЦЭМ!$I$34:$I$777,СВЦЭМ!$A$34:$A$777,$A321,СВЦЭМ!$B$34:$B$777,R$311)+'СЕТ СН'!$F$16</f>
        <v>0</v>
      </c>
      <c r="S321" s="36">
        <f ca="1">SUMIFS(СВЦЭМ!$I$34:$I$777,СВЦЭМ!$A$34:$A$777,$A321,СВЦЭМ!$B$34:$B$777,S$311)+'СЕТ СН'!$F$16</f>
        <v>0</v>
      </c>
      <c r="T321" s="36">
        <f ca="1">SUMIFS(СВЦЭМ!$I$34:$I$777,СВЦЭМ!$A$34:$A$777,$A321,СВЦЭМ!$B$34:$B$777,T$311)+'СЕТ СН'!$F$16</f>
        <v>0</v>
      </c>
      <c r="U321" s="36">
        <f ca="1">SUMIFS(СВЦЭМ!$I$34:$I$777,СВЦЭМ!$A$34:$A$777,$A321,СВЦЭМ!$B$34:$B$777,U$311)+'СЕТ СН'!$F$16</f>
        <v>0</v>
      </c>
      <c r="V321" s="36">
        <f ca="1">SUMIFS(СВЦЭМ!$I$34:$I$777,СВЦЭМ!$A$34:$A$777,$A321,СВЦЭМ!$B$34:$B$777,V$311)+'СЕТ СН'!$F$16</f>
        <v>0</v>
      </c>
      <c r="W321" s="36">
        <f ca="1">SUMIFS(СВЦЭМ!$I$34:$I$777,СВЦЭМ!$A$34:$A$777,$A321,СВЦЭМ!$B$34:$B$777,W$311)+'СЕТ СН'!$F$16</f>
        <v>0</v>
      </c>
      <c r="X321" s="36">
        <f ca="1">SUMIFS(СВЦЭМ!$I$34:$I$777,СВЦЭМ!$A$34:$A$777,$A321,СВЦЭМ!$B$34:$B$777,X$311)+'СЕТ СН'!$F$16</f>
        <v>0</v>
      </c>
      <c r="Y321" s="36">
        <f ca="1">SUMIFS(СВЦЭМ!$I$34:$I$777,СВЦЭМ!$A$34:$A$777,$A321,СВЦЭМ!$B$34:$B$777,Y$311)+'СЕТ СН'!$F$16</f>
        <v>0</v>
      </c>
    </row>
    <row r="322" spans="1:25" ht="15.75" hidden="1" x14ac:dyDescent="0.2">
      <c r="A322" s="35">
        <f t="shared" si="9"/>
        <v>43507</v>
      </c>
      <c r="B322" s="36">
        <f ca="1">SUMIFS(СВЦЭМ!$I$34:$I$777,СВЦЭМ!$A$34:$A$777,$A322,СВЦЭМ!$B$34:$B$777,B$311)+'СЕТ СН'!$F$16</f>
        <v>0</v>
      </c>
      <c r="C322" s="36">
        <f ca="1">SUMIFS(СВЦЭМ!$I$34:$I$777,СВЦЭМ!$A$34:$A$777,$A322,СВЦЭМ!$B$34:$B$777,C$311)+'СЕТ СН'!$F$16</f>
        <v>0</v>
      </c>
      <c r="D322" s="36">
        <f ca="1">SUMIFS(СВЦЭМ!$I$34:$I$777,СВЦЭМ!$A$34:$A$777,$A322,СВЦЭМ!$B$34:$B$777,D$311)+'СЕТ СН'!$F$16</f>
        <v>0</v>
      </c>
      <c r="E322" s="36">
        <f ca="1">SUMIFS(СВЦЭМ!$I$34:$I$777,СВЦЭМ!$A$34:$A$777,$A322,СВЦЭМ!$B$34:$B$777,E$311)+'СЕТ СН'!$F$16</f>
        <v>0</v>
      </c>
      <c r="F322" s="36">
        <f ca="1">SUMIFS(СВЦЭМ!$I$34:$I$777,СВЦЭМ!$A$34:$A$777,$A322,СВЦЭМ!$B$34:$B$777,F$311)+'СЕТ СН'!$F$16</f>
        <v>0</v>
      </c>
      <c r="G322" s="36">
        <f ca="1">SUMIFS(СВЦЭМ!$I$34:$I$777,СВЦЭМ!$A$34:$A$777,$A322,СВЦЭМ!$B$34:$B$777,G$311)+'СЕТ СН'!$F$16</f>
        <v>0</v>
      </c>
      <c r="H322" s="36">
        <f ca="1">SUMIFS(СВЦЭМ!$I$34:$I$777,СВЦЭМ!$A$34:$A$777,$A322,СВЦЭМ!$B$34:$B$777,H$311)+'СЕТ СН'!$F$16</f>
        <v>0</v>
      </c>
      <c r="I322" s="36">
        <f ca="1">SUMIFS(СВЦЭМ!$I$34:$I$777,СВЦЭМ!$A$34:$A$777,$A322,СВЦЭМ!$B$34:$B$777,I$311)+'СЕТ СН'!$F$16</f>
        <v>0</v>
      </c>
      <c r="J322" s="36">
        <f ca="1">SUMIFS(СВЦЭМ!$I$34:$I$777,СВЦЭМ!$A$34:$A$777,$A322,СВЦЭМ!$B$34:$B$777,J$311)+'СЕТ СН'!$F$16</f>
        <v>0</v>
      </c>
      <c r="K322" s="36">
        <f ca="1">SUMIFS(СВЦЭМ!$I$34:$I$777,СВЦЭМ!$A$34:$A$777,$A322,СВЦЭМ!$B$34:$B$777,K$311)+'СЕТ СН'!$F$16</f>
        <v>0</v>
      </c>
      <c r="L322" s="36">
        <f ca="1">SUMIFS(СВЦЭМ!$I$34:$I$777,СВЦЭМ!$A$34:$A$777,$A322,СВЦЭМ!$B$34:$B$777,L$311)+'СЕТ СН'!$F$16</f>
        <v>0</v>
      </c>
      <c r="M322" s="36">
        <f ca="1">SUMIFS(СВЦЭМ!$I$34:$I$777,СВЦЭМ!$A$34:$A$777,$A322,СВЦЭМ!$B$34:$B$777,M$311)+'СЕТ СН'!$F$16</f>
        <v>0</v>
      </c>
      <c r="N322" s="36">
        <f ca="1">SUMIFS(СВЦЭМ!$I$34:$I$777,СВЦЭМ!$A$34:$A$777,$A322,СВЦЭМ!$B$34:$B$777,N$311)+'СЕТ СН'!$F$16</f>
        <v>0</v>
      </c>
      <c r="O322" s="36">
        <f ca="1">SUMIFS(СВЦЭМ!$I$34:$I$777,СВЦЭМ!$A$34:$A$777,$A322,СВЦЭМ!$B$34:$B$777,O$311)+'СЕТ СН'!$F$16</f>
        <v>0</v>
      </c>
      <c r="P322" s="36">
        <f ca="1">SUMIFS(СВЦЭМ!$I$34:$I$777,СВЦЭМ!$A$34:$A$777,$A322,СВЦЭМ!$B$34:$B$777,P$311)+'СЕТ СН'!$F$16</f>
        <v>0</v>
      </c>
      <c r="Q322" s="36">
        <f ca="1">SUMIFS(СВЦЭМ!$I$34:$I$777,СВЦЭМ!$A$34:$A$777,$A322,СВЦЭМ!$B$34:$B$777,Q$311)+'СЕТ СН'!$F$16</f>
        <v>0</v>
      </c>
      <c r="R322" s="36">
        <f ca="1">SUMIFS(СВЦЭМ!$I$34:$I$777,СВЦЭМ!$A$34:$A$777,$A322,СВЦЭМ!$B$34:$B$777,R$311)+'СЕТ СН'!$F$16</f>
        <v>0</v>
      </c>
      <c r="S322" s="36">
        <f ca="1">SUMIFS(СВЦЭМ!$I$34:$I$777,СВЦЭМ!$A$34:$A$777,$A322,СВЦЭМ!$B$34:$B$777,S$311)+'СЕТ СН'!$F$16</f>
        <v>0</v>
      </c>
      <c r="T322" s="36">
        <f ca="1">SUMIFS(СВЦЭМ!$I$34:$I$777,СВЦЭМ!$A$34:$A$777,$A322,СВЦЭМ!$B$34:$B$777,T$311)+'СЕТ СН'!$F$16</f>
        <v>0</v>
      </c>
      <c r="U322" s="36">
        <f ca="1">SUMIFS(СВЦЭМ!$I$34:$I$777,СВЦЭМ!$A$34:$A$777,$A322,СВЦЭМ!$B$34:$B$777,U$311)+'СЕТ СН'!$F$16</f>
        <v>0</v>
      </c>
      <c r="V322" s="36">
        <f ca="1">SUMIFS(СВЦЭМ!$I$34:$I$777,СВЦЭМ!$A$34:$A$777,$A322,СВЦЭМ!$B$34:$B$777,V$311)+'СЕТ СН'!$F$16</f>
        <v>0</v>
      </c>
      <c r="W322" s="36">
        <f ca="1">SUMIFS(СВЦЭМ!$I$34:$I$777,СВЦЭМ!$A$34:$A$777,$A322,СВЦЭМ!$B$34:$B$777,W$311)+'СЕТ СН'!$F$16</f>
        <v>0</v>
      </c>
      <c r="X322" s="36">
        <f ca="1">SUMIFS(СВЦЭМ!$I$34:$I$777,СВЦЭМ!$A$34:$A$777,$A322,СВЦЭМ!$B$34:$B$777,X$311)+'СЕТ СН'!$F$16</f>
        <v>0</v>
      </c>
      <c r="Y322" s="36">
        <f ca="1">SUMIFS(СВЦЭМ!$I$34:$I$777,СВЦЭМ!$A$34:$A$777,$A322,СВЦЭМ!$B$34:$B$777,Y$311)+'СЕТ СН'!$F$16</f>
        <v>0</v>
      </c>
    </row>
    <row r="323" spans="1:25" ht="15.75" hidden="1" x14ac:dyDescent="0.2">
      <c r="A323" s="35">
        <f t="shared" si="9"/>
        <v>43508</v>
      </c>
      <c r="B323" s="36">
        <f ca="1">SUMIFS(СВЦЭМ!$I$34:$I$777,СВЦЭМ!$A$34:$A$777,$A323,СВЦЭМ!$B$34:$B$777,B$311)+'СЕТ СН'!$F$16</f>
        <v>0</v>
      </c>
      <c r="C323" s="36">
        <f ca="1">SUMIFS(СВЦЭМ!$I$34:$I$777,СВЦЭМ!$A$34:$A$777,$A323,СВЦЭМ!$B$34:$B$777,C$311)+'СЕТ СН'!$F$16</f>
        <v>0</v>
      </c>
      <c r="D323" s="36">
        <f ca="1">SUMIFS(СВЦЭМ!$I$34:$I$777,СВЦЭМ!$A$34:$A$777,$A323,СВЦЭМ!$B$34:$B$777,D$311)+'СЕТ СН'!$F$16</f>
        <v>0</v>
      </c>
      <c r="E323" s="36">
        <f ca="1">SUMIFS(СВЦЭМ!$I$34:$I$777,СВЦЭМ!$A$34:$A$777,$A323,СВЦЭМ!$B$34:$B$777,E$311)+'СЕТ СН'!$F$16</f>
        <v>0</v>
      </c>
      <c r="F323" s="36">
        <f ca="1">SUMIFS(СВЦЭМ!$I$34:$I$777,СВЦЭМ!$A$34:$A$777,$A323,СВЦЭМ!$B$34:$B$777,F$311)+'СЕТ СН'!$F$16</f>
        <v>0</v>
      </c>
      <c r="G323" s="36">
        <f ca="1">SUMIFS(СВЦЭМ!$I$34:$I$777,СВЦЭМ!$A$34:$A$777,$A323,СВЦЭМ!$B$34:$B$777,G$311)+'СЕТ СН'!$F$16</f>
        <v>0</v>
      </c>
      <c r="H323" s="36">
        <f ca="1">SUMIFS(СВЦЭМ!$I$34:$I$777,СВЦЭМ!$A$34:$A$777,$A323,СВЦЭМ!$B$34:$B$777,H$311)+'СЕТ СН'!$F$16</f>
        <v>0</v>
      </c>
      <c r="I323" s="36">
        <f ca="1">SUMIFS(СВЦЭМ!$I$34:$I$777,СВЦЭМ!$A$34:$A$777,$A323,СВЦЭМ!$B$34:$B$777,I$311)+'СЕТ СН'!$F$16</f>
        <v>0</v>
      </c>
      <c r="J323" s="36">
        <f ca="1">SUMIFS(СВЦЭМ!$I$34:$I$777,СВЦЭМ!$A$34:$A$777,$A323,СВЦЭМ!$B$34:$B$777,J$311)+'СЕТ СН'!$F$16</f>
        <v>0</v>
      </c>
      <c r="K323" s="36">
        <f ca="1">SUMIFS(СВЦЭМ!$I$34:$I$777,СВЦЭМ!$A$34:$A$777,$A323,СВЦЭМ!$B$34:$B$777,K$311)+'СЕТ СН'!$F$16</f>
        <v>0</v>
      </c>
      <c r="L323" s="36">
        <f ca="1">SUMIFS(СВЦЭМ!$I$34:$I$777,СВЦЭМ!$A$34:$A$777,$A323,СВЦЭМ!$B$34:$B$777,L$311)+'СЕТ СН'!$F$16</f>
        <v>0</v>
      </c>
      <c r="M323" s="36">
        <f ca="1">SUMIFS(СВЦЭМ!$I$34:$I$777,СВЦЭМ!$A$34:$A$777,$A323,СВЦЭМ!$B$34:$B$777,M$311)+'СЕТ СН'!$F$16</f>
        <v>0</v>
      </c>
      <c r="N323" s="36">
        <f ca="1">SUMIFS(СВЦЭМ!$I$34:$I$777,СВЦЭМ!$A$34:$A$777,$A323,СВЦЭМ!$B$34:$B$777,N$311)+'СЕТ СН'!$F$16</f>
        <v>0</v>
      </c>
      <c r="O323" s="36">
        <f ca="1">SUMIFS(СВЦЭМ!$I$34:$I$777,СВЦЭМ!$A$34:$A$777,$A323,СВЦЭМ!$B$34:$B$777,O$311)+'СЕТ СН'!$F$16</f>
        <v>0</v>
      </c>
      <c r="P323" s="36">
        <f ca="1">SUMIFS(СВЦЭМ!$I$34:$I$777,СВЦЭМ!$A$34:$A$777,$A323,СВЦЭМ!$B$34:$B$777,P$311)+'СЕТ СН'!$F$16</f>
        <v>0</v>
      </c>
      <c r="Q323" s="36">
        <f ca="1">SUMIFS(СВЦЭМ!$I$34:$I$777,СВЦЭМ!$A$34:$A$777,$A323,СВЦЭМ!$B$34:$B$777,Q$311)+'СЕТ СН'!$F$16</f>
        <v>0</v>
      </c>
      <c r="R323" s="36">
        <f ca="1">SUMIFS(СВЦЭМ!$I$34:$I$777,СВЦЭМ!$A$34:$A$777,$A323,СВЦЭМ!$B$34:$B$777,R$311)+'СЕТ СН'!$F$16</f>
        <v>0</v>
      </c>
      <c r="S323" s="36">
        <f ca="1">SUMIFS(СВЦЭМ!$I$34:$I$777,СВЦЭМ!$A$34:$A$777,$A323,СВЦЭМ!$B$34:$B$777,S$311)+'СЕТ СН'!$F$16</f>
        <v>0</v>
      </c>
      <c r="T323" s="36">
        <f ca="1">SUMIFS(СВЦЭМ!$I$34:$I$777,СВЦЭМ!$A$34:$A$777,$A323,СВЦЭМ!$B$34:$B$777,T$311)+'СЕТ СН'!$F$16</f>
        <v>0</v>
      </c>
      <c r="U323" s="36">
        <f ca="1">SUMIFS(СВЦЭМ!$I$34:$I$777,СВЦЭМ!$A$34:$A$777,$A323,СВЦЭМ!$B$34:$B$777,U$311)+'СЕТ СН'!$F$16</f>
        <v>0</v>
      </c>
      <c r="V323" s="36">
        <f ca="1">SUMIFS(СВЦЭМ!$I$34:$I$777,СВЦЭМ!$A$34:$A$777,$A323,СВЦЭМ!$B$34:$B$777,V$311)+'СЕТ СН'!$F$16</f>
        <v>0</v>
      </c>
      <c r="W323" s="36">
        <f ca="1">SUMIFS(СВЦЭМ!$I$34:$I$777,СВЦЭМ!$A$34:$A$777,$A323,СВЦЭМ!$B$34:$B$777,W$311)+'СЕТ СН'!$F$16</f>
        <v>0</v>
      </c>
      <c r="X323" s="36">
        <f ca="1">SUMIFS(СВЦЭМ!$I$34:$I$777,СВЦЭМ!$A$34:$A$777,$A323,СВЦЭМ!$B$34:$B$777,X$311)+'СЕТ СН'!$F$16</f>
        <v>0</v>
      </c>
      <c r="Y323" s="36">
        <f ca="1">SUMIFS(СВЦЭМ!$I$34:$I$777,СВЦЭМ!$A$34:$A$777,$A323,СВЦЭМ!$B$34:$B$777,Y$311)+'СЕТ СН'!$F$16</f>
        <v>0</v>
      </c>
    </row>
    <row r="324" spans="1:25" ht="15.75" hidden="1" x14ac:dyDescent="0.2">
      <c r="A324" s="35">
        <f t="shared" si="9"/>
        <v>43509</v>
      </c>
      <c r="B324" s="36">
        <f ca="1">SUMIFS(СВЦЭМ!$I$34:$I$777,СВЦЭМ!$A$34:$A$777,$A324,СВЦЭМ!$B$34:$B$777,B$311)+'СЕТ СН'!$F$16</f>
        <v>0</v>
      </c>
      <c r="C324" s="36">
        <f ca="1">SUMIFS(СВЦЭМ!$I$34:$I$777,СВЦЭМ!$A$34:$A$777,$A324,СВЦЭМ!$B$34:$B$777,C$311)+'СЕТ СН'!$F$16</f>
        <v>0</v>
      </c>
      <c r="D324" s="36">
        <f ca="1">SUMIFS(СВЦЭМ!$I$34:$I$777,СВЦЭМ!$A$34:$A$777,$A324,СВЦЭМ!$B$34:$B$777,D$311)+'СЕТ СН'!$F$16</f>
        <v>0</v>
      </c>
      <c r="E324" s="36">
        <f ca="1">SUMIFS(СВЦЭМ!$I$34:$I$777,СВЦЭМ!$A$34:$A$777,$A324,СВЦЭМ!$B$34:$B$777,E$311)+'СЕТ СН'!$F$16</f>
        <v>0</v>
      </c>
      <c r="F324" s="36">
        <f ca="1">SUMIFS(СВЦЭМ!$I$34:$I$777,СВЦЭМ!$A$34:$A$777,$A324,СВЦЭМ!$B$34:$B$777,F$311)+'СЕТ СН'!$F$16</f>
        <v>0</v>
      </c>
      <c r="G324" s="36">
        <f ca="1">SUMIFS(СВЦЭМ!$I$34:$I$777,СВЦЭМ!$A$34:$A$777,$A324,СВЦЭМ!$B$34:$B$777,G$311)+'СЕТ СН'!$F$16</f>
        <v>0</v>
      </c>
      <c r="H324" s="36">
        <f ca="1">SUMIFS(СВЦЭМ!$I$34:$I$777,СВЦЭМ!$A$34:$A$777,$A324,СВЦЭМ!$B$34:$B$777,H$311)+'СЕТ СН'!$F$16</f>
        <v>0</v>
      </c>
      <c r="I324" s="36">
        <f ca="1">SUMIFS(СВЦЭМ!$I$34:$I$777,СВЦЭМ!$A$34:$A$777,$A324,СВЦЭМ!$B$34:$B$777,I$311)+'СЕТ СН'!$F$16</f>
        <v>0</v>
      </c>
      <c r="J324" s="36">
        <f ca="1">SUMIFS(СВЦЭМ!$I$34:$I$777,СВЦЭМ!$A$34:$A$777,$A324,СВЦЭМ!$B$34:$B$777,J$311)+'СЕТ СН'!$F$16</f>
        <v>0</v>
      </c>
      <c r="K324" s="36">
        <f ca="1">SUMIFS(СВЦЭМ!$I$34:$I$777,СВЦЭМ!$A$34:$A$777,$A324,СВЦЭМ!$B$34:$B$777,K$311)+'СЕТ СН'!$F$16</f>
        <v>0</v>
      </c>
      <c r="L324" s="36">
        <f ca="1">SUMIFS(СВЦЭМ!$I$34:$I$777,СВЦЭМ!$A$34:$A$777,$A324,СВЦЭМ!$B$34:$B$777,L$311)+'СЕТ СН'!$F$16</f>
        <v>0</v>
      </c>
      <c r="M324" s="36">
        <f ca="1">SUMIFS(СВЦЭМ!$I$34:$I$777,СВЦЭМ!$A$34:$A$777,$A324,СВЦЭМ!$B$34:$B$777,M$311)+'СЕТ СН'!$F$16</f>
        <v>0</v>
      </c>
      <c r="N324" s="36">
        <f ca="1">SUMIFS(СВЦЭМ!$I$34:$I$777,СВЦЭМ!$A$34:$A$777,$A324,СВЦЭМ!$B$34:$B$777,N$311)+'СЕТ СН'!$F$16</f>
        <v>0</v>
      </c>
      <c r="O324" s="36">
        <f ca="1">SUMIFS(СВЦЭМ!$I$34:$I$777,СВЦЭМ!$A$34:$A$777,$A324,СВЦЭМ!$B$34:$B$777,O$311)+'СЕТ СН'!$F$16</f>
        <v>0</v>
      </c>
      <c r="P324" s="36">
        <f ca="1">SUMIFS(СВЦЭМ!$I$34:$I$777,СВЦЭМ!$A$34:$A$777,$A324,СВЦЭМ!$B$34:$B$777,P$311)+'СЕТ СН'!$F$16</f>
        <v>0</v>
      </c>
      <c r="Q324" s="36">
        <f ca="1">SUMIFS(СВЦЭМ!$I$34:$I$777,СВЦЭМ!$A$34:$A$777,$A324,СВЦЭМ!$B$34:$B$777,Q$311)+'СЕТ СН'!$F$16</f>
        <v>0</v>
      </c>
      <c r="R324" s="36">
        <f ca="1">SUMIFS(СВЦЭМ!$I$34:$I$777,СВЦЭМ!$A$34:$A$777,$A324,СВЦЭМ!$B$34:$B$777,R$311)+'СЕТ СН'!$F$16</f>
        <v>0</v>
      </c>
      <c r="S324" s="36">
        <f ca="1">SUMIFS(СВЦЭМ!$I$34:$I$777,СВЦЭМ!$A$34:$A$777,$A324,СВЦЭМ!$B$34:$B$777,S$311)+'СЕТ СН'!$F$16</f>
        <v>0</v>
      </c>
      <c r="T324" s="36">
        <f ca="1">SUMIFS(СВЦЭМ!$I$34:$I$777,СВЦЭМ!$A$34:$A$777,$A324,СВЦЭМ!$B$34:$B$777,T$311)+'СЕТ СН'!$F$16</f>
        <v>0</v>
      </c>
      <c r="U324" s="36">
        <f ca="1">SUMIFS(СВЦЭМ!$I$34:$I$777,СВЦЭМ!$A$34:$A$777,$A324,СВЦЭМ!$B$34:$B$777,U$311)+'СЕТ СН'!$F$16</f>
        <v>0</v>
      </c>
      <c r="V324" s="36">
        <f ca="1">SUMIFS(СВЦЭМ!$I$34:$I$777,СВЦЭМ!$A$34:$A$777,$A324,СВЦЭМ!$B$34:$B$777,V$311)+'СЕТ СН'!$F$16</f>
        <v>0</v>
      </c>
      <c r="W324" s="36">
        <f ca="1">SUMIFS(СВЦЭМ!$I$34:$I$777,СВЦЭМ!$A$34:$A$777,$A324,СВЦЭМ!$B$34:$B$777,W$311)+'СЕТ СН'!$F$16</f>
        <v>0</v>
      </c>
      <c r="X324" s="36">
        <f ca="1">SUMIFS(СВЦЭМ!$I$34:$I$777,СВЦЭМ!$A$34:$A$777,$A324,СВЦЭМ!$B$34:$B$777,X$311)+'СЕТ СН'!$F$16</f>
        <v>0</v>
      </c>
      <c r="Y324" s="36">
        <f ca="1">SUMIFS(СВЦЭМ!$I$34:$I$777,СВЦЭМ!$A$34:$A$777,$A324,СВЦЭМ!$B$34:$B$777,Y$311)+'СЕТ СН'!$F$16</f>
        <v>0</v>
      </c>
    </row>
    <row r="325" spans="1:25" ht="15.75" hidden="1" x14ac:dyDescent="0.2">
      <c r="A325" s="35">
        <f t="shared" si="9"/>
        <v>43510</v>
      </c>
      <c r="B325" s="36">
        <f ca="1">SUMIFS(СВЦЭМ!$I$34:$I$777,СВЦЭМ!$A$34:$A$777,$A325,СВЦЭМ!$B$34:$B$777,B$311)+'СЕТ СН'!$F$16</f>
        <v>0</v>
      </c>
      <c r="C325" s="36">
        <f ca="1">SUMIFS(СВЦЭМ!$I$34:$I$777,СВЦЭМ!$A$34:$A$777,$A325,СВЦЭМ!$B$34:$B$777,C$311)+'СЕТ СН'!$F$16</f>
        <v>0</v>
      </c>
      <c r="D325" s="36">
        <f ca="1">SUMIFS(СВЦЭМ!$I$34:$I$777,СВЦЭМ!$A$34:$A$777,$A325,СВЦЭМ!$B$34:$B$777,D$311)+'СЕТ СН'!$F$16</f>
        <v>0</v>
      </c>
      <c r="E325" s="36">
        <f ca="1">SUMIFS(СВЦЭМ!$I$34:$I$777,СВЦЭМ!$A$34:$A$777,$A325,СВЦЭМ!$B$34:$B$777,E$311)+'СЕТ СН'!$F$16</f>
        <v>0</v>
      </c>
      <c r="F325" s="36">
        <f ca="1">SUMIFS(СВЦЭМ!$I$34:$I$777,СВЦЭМ!$A$34:$A$777,$A325,СВЦЭМ!$B$34:$B$777,F$311)+'СЕТ СН'!$F$16</f>
        <v>0</v>
      </c>
      <c r="G325" s="36">
        <f ca="1">SUMIFS(СВЦЭМ!$I$34:$I$777,СВЦЭМ!$A$34:$A$777,$A325,СВЦЭМ!$B$34:$B$777,G$311)+'СЕТ СН'!$F$16</f>
        <v>0</v>
      </c>
      <c r="H325" s="36">
        <f ca="1">SUMIFS(СВЦЭМ!$I$34:$I$777,СВЦЭМ!$A$34:$A$777,$A325,СВЦЭМ!$B$34:$B$777,H$311)+'СЕТ СН'!$F$16</f>
        <v>0</v>
      </c>
      <c r="I325" s="36">
        <f ca="1">SUMIFS(СВЦЭМ!$I$34:$I$777,СВЦЭМ!$A$34:$A$777,$A325,СВЦЭМ!$B$34:$B$777,I$311)+'СЕТ СН'!$F$16</f>
        <v>0</v>
      </c>
      <c r="J325" s="36">
        <f ca="1">SUMIFS(СВЦЭМ!$I$34:$I$777,СВЦЭМ!$A$34:$A$777,$A325,СВЦЭМ!$B$34:$B$777,J$311)+'СЕТ СН'!$F$16</f>
        <v>0</v>
      </c>
      <c r="K325" s="36">
        <f ca="1">SUMIFS(СВЦЭМ!$I$34:$I$777,СВЦЭМ!$A$34:$A$777,$A325,СВЦЭМ!$B$34:$B$777,K$311)+'СЕТ СН'!$F$16</f>
        <v>0</v>
      </c>
      <c r="L325" s="36">
        <f ca="1">SUMIFS(СВЦЭМ!$I$34:$I$777,СВЦЭМ!$A$34:$A$777,$A325,СВЦЭМ!$B$34:$B$777,L$311)+'СЕТ СН'!$F$16</f>
        <v>0</v>
      </c>
      <c r="M325" s="36">
        <f ca="1">SUMIFS(СВЦЭМ!$I$34:$I$777,СВЦЭМ!$A$34:$A$777,$A325,СВЦЭМ!$B$34:$B$777,M$311)+'СЕТ СН'!$F$16</f>
        <v>0</v>
      </c>
      <c r="N325" s="36">
        <f ca="1">SUMIFS(СВЦЭМ!$I$34:$I$777,СВЦЭМ!$A$34:$A$777,$A325,СВЦЭМ!$B$34:$B$777,N$311)+'СЕТ СН'!$F$16</f>
        <v>0</v>
      </c>
      <c r="O325" s="36">
        <f ca="1">SUMIFS(СВЦЭМ!$I$34:$I$777,СВЦЭМ!$A$34:$A$777,$A325,СВЦЭМ!$B$34:$B$777,O$311)+'СЕТ СН'!$F$16</f>
        <v>0</v>
      </c>
      <c r="P325" s="36">
        <f ca="1">SUMIFS(СВЦЭМ!$I$34:$I$777,СВЦЭМ!$A$34:$A$777,$A325,СВЦЭМ!$B$34:$B$777,P$311)+'СЕТ СН'!$F$16</f>
        <v>0</v>
      </c>
      <c r="Q325" s="36">
        <f ca="1">SUMIFS(СВЦЭМ!$I$34:$I$777,СВЦЭМ!$A$34:$A$777,$A325,СВЦЭМ!$B$34:$B$777,Q$311)+'СЕТ СН'!$F$16</f>
        <v>0</v>
      </c>
      <c r="R325" s="36">
        <f ca="1">SUMIFS(СВЦЭМ!$I$34:$I$777,СВЦЭМ!$A$34:$A$777,$A325,СВЦЭМ!$B$34:$B$777,R$311)+'СЕТ СН'!$F$16</f>
        <v>0</v>
      </c>
      <c r="S325" s="36">
        <f ca="1">SUMIFS(СВЦЭМ!$I$34:$I$777,СВЦЭМ!$A$34:$A$777,$A325,СВЦЭМ!$B$34:$B$777,S$311)+'СЕТ СН'!$F$16</f>
        <v>0</v>
      </c>
      <c r="T325" s="36">
        <f ca="1">SUMIFS(СВЦЭМ!$I$34:$I$777,СВЦЭМ!$A$34:$A$777,$A325,СВЦЭМ!$B$34:$B$777,T$311)+'СЕТ СН'!$F$16</f>
        <v>0</v>
      </c>
      <c r="U325" s="36">
        <f ca="1">SUMIFS(СВЦЭМ!$I$34:$I$777,СВЦЭМ!$A$34:$A$777,$A325,СВЦЭМ!$B$34:$B$777,U$311)+'СЕТ СН'!$F$16</f>
        <v>0</v>
      </c>
      <c r="V325" s="36">
        <f ca="1">SUMIFS(СВЦЭМ!$I$34:$I$777,СВЦЭМ!$A$34:$A$777,$A325,СВЦЭМ!$B$34:$B$777,V$311)+'СЕТ СН'!$F$16</f>
        <v>0</v>
      </c>
      <c r="W325" s="36">
        <f ca="1">SUMIFS(СВЦЭМ!$I$34:$I$777,СВЦЭМ!$A$34:$A$777,$A325,СВЦЭМ!$B$34:$B$777,W$311)+'СЕТ СН'!$F$16</f>
        <v>0</v>
      </c>
      <c r="X325" s="36">
        <f ca="1">SUMIFS(СВЦЭМ!$I$34:$I$777,СВЦЭМ!$A$34:$A$777,$A325,СВЦЭМ!$B$34:$B$777,X$311)+'СЕТ СН'!$F$16</f>
        <v>0</v>
      </c>
      <c r="Y325" s="36">
        <f ca="1">SUMIFS(СВЦЭМ!$I$34:$I$777,СВЦЭМ!$A$34:$A$777,$A325,СВЦЭМ!$B$34:$B$777,Y$311)+'СЕТ СН'!$F$16</f>
        <v>0</v>
      </c>
    </row>
    <row r="326" spans="1:25" ht="15.75" hidden="1" x14ac:dyDescent="0.2">
      <c r="A326" s="35">
        <f t="shared" si="9"/>
        <v>43511</v>
      </c>
      <c r="B326" s="36">
        <f ca="1">SUMIFS(СВЦЭМ!$I$34:$I$777,СВЦЭМ!$A$34:$A$777,$A326,СВЦЭМ!$B$34:$B$777,B$311)+'СЕТ СН'!$F$16</f>
        <v>0</v>
      </c>
      <c r="C326" s="36">
        <f ca="1">SUMIFS(СВЦЭМ!$I$34:$I$777,СВЦЭМ!$A$34:$A$777,$A326,СВЦЭМ!$B$34:$B$777,C$311)+'СЕТ СН'!$F$16</f>
        <v>0</v>
      </c>
      <c r="D326" s="36">
        <f ca="1">SUMIFS(СВЦЭМ!$I$34:$I$777,СВЦЭМ!$A$34:$A$777,$A326,СВЦЭМ!$B$34:$B$777,D$311)+'СЕТ СН'!$F$16</f>
        <v>0</v>
      </c>
      <c r="E326" s="36">
        <f ca="1">SUMIFS(СВЦЭМ!$I$34:$I$777,СВЦЭМ!$A$34:$A$777,$A326,СВЦЭМ!$B$34:$B$777,E$311)+'СЕТ СН'!$F$16</f>
        <v>0</v>
      </c>
      <c r="F326" s="36">
        <f ca="1">SUMIFS(СВЦЭМ!$I$34:$I$777,СВЦЭМ!$A$34:$A$777,$A326,СВЦЭМ!$B$34:$B$777,F$311)+'СЕТ СН'!$F$16</f>
        <v>0</v>
      </c>
      <c r="G326" s="36">
        <f ca="1">SUMIFS(СВЦЭМ!$I$34:$I$777,СВЦЭМ!$A$34:$A$777,$A326,СВЦЭМ!$B$34:$B$777,G$311)+'СЕТ СН'!$F$16</f>
        <v>0</v>
      </c>
      <c r="H326" s="36">
        <f ca="1">SUMIFS(СВЦЭМ!$I$34:$I$777,СВЦЭМ!$A$34:$A$777,$A326,СВЦЭМ!$B$34:$B$777,H$311)+'СЕТ СН'!$F$16</f>
        <v>0</v>
      </c>
      <c r="I326" s="36">
        <f ca="1">SUMIFS(СВЦЭМ!$I$34:$I$777,СВЦЭМ!$A$34:$A$777,$A326,СВЦЭМ!$B$34:$B$777,I$311)+'СЕТ СН'!$F$16</f>
        <v>0</v>
      </c>
      <c r="J326" s="36">
        <f ca="1">SUMIFS(СВЦЭМ!$I$34:$I$777,СВЦЭМ!$A$34:$A$777,$A326,СВЦЭМ!$B$34:$B$777,J$311)+'СЕТ СН'!$F$16</f>
        <v>0</v>
      </c>
      <c r="K326" s="36">
        <f ca="1">SUMIFS(СВЦЭМ!$I$34:$I$777,СВЦЭМ!$A$34:$A$777,$A326,СВЦЭМ!$B$34:$B$777,K$311)+'СЕТ СН'!$F$16</f>
        <v>0</v>
      </c>
      <c r="L326" s="36">
        <f ca="1">SUMIFS(СВЦЭМ!$I$34:$I$777,СВЦЭМ!$A$34:$A$777,$A326,СВЦЭМ!$B$34:$B$777,L$311)+'СЕТ СН'!$F$16</f>
        <v>0</v>
      </c>
      <c r="M326" s="36">
        <f ca="1">SUMIFS(СВЦЭМ!$I$34:$I$777,СВЦЭМ!$A$34:$A$777,$A326,СВЦЭМ!$B$34:$B$777,M$311)+'СЕТ СН'!$F$16</f>
        <v>0</v>
      </c>
      <c r="N326" s="36">
        <f ca="1">SUMIFS(СВЦЭМ!$I$34:$I$777,СВЦЭМ!$A$34:$A$777,$A326,СВЦЭМ!$B$34:$B$777,N$311)+'СЕТ СН'!$F$16</f>
        <v>0</v>
      </c>
      <c r="O326" s="36">
        <f ca="1">SUMIFS(СВЦЭМ!$I$34:$I$777,СВЦЭМ!$A$34:$A$777,$A326,СВЦЭМ!$B$34:$B$777,O$311)+'СЕТ СН'!$F$16</f>
        <v>0</v>
      </c>
      <c r="P326" s="36">
        <f ca="1">SUMIFS(СВЦЭМ!$I$34:$I$777,СВЦЭМ!$A$34:$A$777,$A326,СВЦЭМ!$B$34:$B$777,P$311)+'СЕТ СН'!$F$16</f>
        <v>0</v>
      </c>
      <c r="Q326" s="36">
        <f ca="1">SUMIFS(СВЦЭМ!$I$34:$I$777,СВЦЭМ!$A$34:$A$777,$A326,СВЦЭМ!$B$34:$B$777,Q$311)+'СЕТ СН'!$F$16</f>
        <v>0</v>
      </c>
      <c r="R326" s="36">
        <f ca="1">SUMIFS(СВЦЭМ!$I$34:$I$777,СВЦЭМ!$A$34:$A$777,$A326,СВЦЭМ!$B$34:$B$777,R$311)+'СЕТ СН'!$F$16</f>
        <v>0</v>
      </c>
      <c r="S326" s="36">
        <f ca="1">SUMIFS(СВЦЭМ!$I$34:$I$777,СВЦЭМ!$A$34:$A$777,$A326,СВЦЭМ!$B$34:$B$777,S$311)+'СЕТ СН'!$F$16</f>
        <v>0</v>
      </c>
      <c r="T326" s="36">
        <f ca="1">SUMIFS(СВЦЭМ!$I$34:$I$777,СВЦЭМ!$A$34:$A$777,$A326,СВЦЭМ!$B$34:$B$777,T$311)+'СЕТ СН'!$F$16</f>
        <v>0</v>
      </c>
      <c r="U326" s="36">
        <f ca="1">SUMIFS(СВЦЭМ!$I$34:$I$777,СВЦЭМ!$A$34:$A$777,$A326,СВЦЭМ!$B$34:$B$777,U$311)+'СЕТ СН'!$F$16</f>
        <v>0</v>
      </c>
      <c r="V326" s="36">
        <f ca="1">SUMIFS(СВЦЭМ!$I$34:$I$777,СВЦЭМ!$A$34:$A$777,$A326,СВЦЭМ!$B$34:$B$777,V$311)+'СЕТ СН'!$F$16</f>
        <v>0</v>
      </c>
      <c r="W326" s="36">
        <f ca="1">SUMIFS(СВЦЭМ!$I$34:$I$777,СВЦЭМ!$A$34:$A$777,$A326,СВЦЭМ!$B$34:$B$777,W$311)+'СЕТ СН'!$F$16</f>
        <v>0</v>
      </c>
      <c r="X326" s="36">
        <f ca="1">SUMIFS(СВЦЭМ!$I$34:$I$777,СВЦЭМ!$A$34:$A$777,$A326,СВЦЭМ!$B$34:$B$777,X$311)+'СЕТ СН'!$F$16</f>
        <v>0</v>
      </c>
      <c r="Y326" s="36">
        <f ca="1">SUMIFS(СВЦЭМ!$I$34:$I$777,СВЦЭМ!$A$34:$A$777,$A326,СВЦЭМ!$B$34:$B$777,Y$311)+'СЕТ СН'!$F$16</f>
        <v>0</v>
      </c>
    </row>
    <row r="327" spans="1:25" ht="15.75" hidden="1" x14ac:dyDescent="0.2">
      <c r="A327" s="35">
        <f t="shared" si="9"/>
        <v>43512</v>
      </c>
      <c r="B327" s="36">
        <f ca="1">SUMIFS(СВЦЭМ!$I$34:$I$777,СВЦЭМ!$A$34:$A$777,$A327,СВЦЭМ!$B$34:$B$777,B$311)+'СЕТ СН'!$F$16</f>
        <v>0</v>
      </c>
      <c r="C327" s="36">
        <f ca="1">SUMIFS(СВЦЭМ!$I$34:$I$777,СВЦЭМ!$A$34:$A$777,$A327,СВЦЭМ!$B$34:$B$777,C$311)+'СЕТ СН'!$F$16</f>
        <v>0</v>
      </c>
      <c r="D327" s="36">
        <f ca="1">SUMIFS(СВЦЭМ!$I$34:$I$777,СВЦЭМ!$A$34:$A$777,$A327,СВЦЭМ!$B$34:$B$777,D$311)+'СЕТ СН'!$F$16</f>
        <v>0</v>
      </c>
      <c r="E327" s="36">
        <f ca="1">SUMIFS(СВЦЭМ!$I$34:$I$777,СВЦЭМ!$A$34:$A$777,$A327,СВЦЭМ!$B$34:$B$777,E$311)+'СЕТ СН'!$F$16</f>
        <v>0</v>
      </c>
      <c r="F327" s="36">
        <f ca="1">SUMIFS(СВЦЭМ!$I$34:$I$777,СВЦЭМ!$A$34:$A$777,$A327,СВЦЭМ!$B$34:$B$777,F$311)+'СЕТ СН'!$F$16</f>
        <v>0</v>
      </c>
      <c r="G327" s="36">
        <f ca="1">SUMIFS(СВЦЭМ!$I$34:$I$777,СВЦЭМ!$A$34:$A$777,$A327,СВЦЭМ!$B$34:$B$777,G$311)+'СЕТ СН'!$F$16</f>
        <v>0</v>
      </c>
      <c r="H327" s="36">
        <f ca="1">SUMIFS(СВЦЭМ!$I$34:$I$777,СВЦЭМ!$A$34:$A$777,$A327,СВЦЭМ!$B$34:$B$777,H$311)+'СЕТ СН'!$F$16</f>
        <v>0</v>
      </c>
      <c r="I327" s="36">
        <f ca="1">SUMIFS(СВЦЭМ!$I$34:$I$777,СВЦЭМ!$A$34:$A$777,$A327,СВЦЭМ!$B$34:$B$777,I$311)+'СЕТ СН'!$F$16</f>
        <v>0</v>
      </c>
      <c r="J327" s="36">
        <f ca="1">SUMIFS(СВЦЭМ!$I$34:$I$777,СВЦЭМ!$A$34:$A$777,$A327,СВЦЭМ!$B$34:$B$777,J$311)+'СЕТ СН'!$F$16</f>
        <v>0</v>
      </c>
      <c r="K327" s="36">
        <f ca="1">SUMIFS(СВЦЭМ!$I$34:$I$777,СВЦЭМ!$A$34:$A$777,$A327,СВЦЭМ!$B$34:$B$777,K$311)+'СЕТ СН'!$F$16</f>
        <v>0</v>
      </c>
      <c r="L327" s="36">
        <f ca="1">SUMIFS(СВЦЭМ!$I$34:$I$777,СВЦЭМ!$A$34:$A$777,$A327,СВЦЭМ!$B$34:$B$777,L$311)+'СЕТ СН'!$F$16</f>
        <v>0</v>
      </c>
      <c r="M327" s="36">
        <f ca="1">SUMIFS(СВЦЭМ!$I$34:$I$777,СВЦЭМ!$A$34:$A$777,$A327,СВЦЭМ!$B$34:$B$777,M$311)+'СЕТ СН'!$F$16</f>
        <v>0</v>
      </c>
      <c r="N327" s="36">
        <f ca="1">SUMIFS(СВЦЭМ!$I$34:$I$777,СВЦЭМ!$A$34:$A$777,$A327,СВЦЭМ!$B$34:$B$777,N$311)+'СЕТ СН'!$F$16</f>
        <v>0</v>
      </c>
      <c r="O327" s="36">
        <f ca="1">SUMIFS(СВЦЭМ!$I$34:$I$777,СВЦЭМ!$A$34:$A$777,$A327,СВЦЭМ!$B$34:$B$777,O$311)+'СЕТ СН'!$F$16</f>
        <v>0</v>
      </c>
      <c r="P327" s="36">
        <f ca="1">SUMIFS(СВЦЭМ!$I$34:$I$777,СВЦЭМ!$A$34:$A$777,$A327,СВЦЭМ!$B$34:$B$777,P$311)+'СЕТ СН'!$F$16</f>
        <v>0</v>
      </c>
      <c r="Q327" s="36">
        <f ca="1">SUMIFS(СВЦЭМ!$I$34:$I$777,СВЦЭМ!$A$34:$A$777,$A327,СВЦЭМ!$B$34:$B$777,Q$311)+'СЕТ СН'!$F$16</f>
        <v>0</v>
      </c>
      <c r="R327" s="36">
        <f ca="1">SUMIFS(СВЦЭМ!$I$34:$I$777,СВЦЭМ!$A$34:$A$777,$A327,СВЦЭМ!$B$34:$B$777,R$311)+'СЕТ СН'!$F$16</f>
        <v>0</v>
      </c>
      <c r="S327" s="36">
        <f ca="1">SUMIFS(СВЦЭМ!$I$34:$I$777,СВЦЭМ!$A$34:$A$777,$A327,СВЦЭМ!$B$34:$B$777,S$311)+'СЕТ СН'!$F$16</f>
        <v>0</v>
      </c>
      <c r="T327" s="36">
        <f ca="1">SUMIFS(СВЦЭМ!$I$34:$I$777,СВЦЭМ!$A$34:$A$777,$A327,СВЦЭМ!$B$34:$B$777,T$311)+'СЕТ СН'!$F$16</f>
        <v>0</v>
      </c>
      <c r="U327" s="36">
        <f ca="1">SUMIFS(СВЦЭМ!$I$34:$I$777,СВЦЭМ!$A$34:$A$777,$A327,СВЦЭМ!$B$34:$B$777,U$311)+'СЕТ СН'!$F$16</f>
        <v>0</v>
      </c>
      <c r="V327" s="36">
        <f ca="1">SUMIFS(СВЦЭМ!$I$34:$I$777,СВЦЭМ!$A$34:$A$777,$A327,СВЦЭМ!$B$34:$B$777,V$311)+'СЕТ СН'!$F$16</f>
        <v>0</v>
      </c>
      <c r="W327" s="36">
        <f ca="1">SUMIFS(СВЦЭМ!$I$34:$I$777,СВЦЭМ!$A$34:$A$777,$A327,СВЦЭМ!$B$34:$B$777,W$311)+'СЕТ СН'!$F$16</f>
        <v>0</v>
      </c>
      <c r="X327" s="36">
        <f ca="1">SUMIFS(СВЦЭМ!$I$34:$I$777,СВЦЭМ!$A$34:$A$777,$A327,СВЦЭМ!$B$34:$B$777,X$311)+'СЕТ СН'!$F$16</f>
        <v>0</v>
      </c>
      <c r="Y327" s="36">
        <f ca="1">SUMIFS(СВЦЭМ!$I$34:$I$777,СВЦЭМ!$A$34:$A$777,$A327,СВЦЭМ!$B$34:$B$777,Y$311)+'СЕТ СН'!$F$16</f>
        <v>0</v>
      </c>
    </row>
    <row r="328" spans="1:25" ht="15.75" hidden="1" x14ac:dyDescent="0.2">
      <c r="A328" s="35">
        <f t="shared" si="9"/>
        <v>43513</v>
      </c>
      <c r="B328" s="36">
        <f ca="1">SUMIFS(СВЦЭМ!$I$34:$I$777,СВЦЭМ!$A$34:$A$777,$A328,СВЦЭМ!$B$34:$B$777,B$311)+'СЕТ СН'!$F$16</f>
        <v>0</v>
      </c>
      <c r="C328" s="36">
        <f ca="1">SUMIFS(СВЦЭМ!$I$34:$I$777,СВЦЭМ!$A$34:$A$777,$A328,СВЦЭМ!$B$34:$B$777,C$311)+'СЕТ СН'!$F$16</f>
        <v>0</v>
      </c>
      <c r="D328" s="36">
        <f ca="1">SUMIFS(СВЦЭМ!$I$34:$I$777,СВЦЭМ!$A$34:$A$777,$A328,СВЦЭМ!$B$34:$B$777,D$311)+'СЕТ СН'!$F$16</f>
        <v>0</v>
      </c>
      <c r="E328" s="36">
        <f ca="1">SUMIFS(СВЦЭМ!$I$34:$I$777,СВЦЭМ!$A$34:$A$777,$A328,СВЦЭМ!$B$34:$B$777,E$311)+'СЕТ СН'!$F$16</f>
        <v>0</v>
      </c>
      <c r="F328" s="36">
        <f ca="1">SUMIFS(СВЦЭМ!$I$34:$I$777,СВЦЭМ!$A$34:$A$777,$A328,СВЦЭМ!$B$34:$B$777,F$311)+'СЕТ СН'!$F$16</f>
        <v>0</v>
      </c>
      <c r="G328" s="36">
        <f ca="1">SUMIFS(СВЦЭМ!$I$34:$I$777,СВЦЭМ!$A$34:$A$777,$A328,СВЦЭМ!$B$34:$B$777,G$311)+'СЕТ СН'!$F$16</f>
        <v>0</v>
      </c>
      <c r="H328" s="36">
        <f ca="1">SUMIFS(СВЦЭМ!$I$34:$I$777,СВЦЭМ!$A$34:$A$777,$A328,СВЦЭМ!$B$34:$B$777,H$311)+'СЕТ СН'!$F$16</f>
        <v>0</v>
      </c>
      <c r="I328" s="36">
        <f ca="1">SUMIFS(СВЦЭМ!$I$34:$I$777,СВЦЭМ!$A$34:$A$777,$A328,СВЦЭМ!$B$34:$B$777,I$311)+'СЕТ СН'!$F$16</f>
        <v>0</v>
      </c>
      <c r="J328" s="36">
        <f ca="1">SUMIFS(СВЦЭМ!$I$34:$I$777,СВЦЭМ!$A$34:$A$777,$A328,СВЦЭМ!$B$34:$B$777,J$311)+'СЕТ СН'!$F$16</f>
        <v>0</v>
      </c>
      <c r="K328" s="36">
        <f ca="1">SUMIFS(СВЦЭМ!$I$34:$I$777,СВЦЭМ!$A$34:$A$777,$A328,СВЦЭМ!$B$34:$B$777,K$311)+'СЕТ СН'!$F$16</f>
        <v>0</v>
      </c>
      <c r="L328" s="36">
        <f ca="1">SUMIFS(СВЦЭМ!$I$34:$I$777,СВЦЭМ!$A$34:$A$777,$A328,СВЦЭМ!$B$34:$B$777,L$311)+'СЕТ СН'!$F$16</f>
        <v>0</v>
      </c>
      <c r="M328" s="36">
        <f ca="1">SUMIFS(СВЦЭМ!$I$34:$I$777,СВЦЭМ!$A$34:$A$777,$A328,СВЦЭМ!$B$34:$B$777,M$311)+'СЕТ СН'!$F$16</f>
        <v>0</v>
      </c>
      <c r="N328" s="36">
        <f ca="1">SUMIFS(СВЦЭМ!$I$34:$I$777,СВЦЭМ!$A$34:$A$777,$A328,СВЦЭМ!$B$34:$B$777,N$311)+'СЕТ СН'!$F$16</f>
        <v>0</v>
      </c>
      <c r="O328" s="36">
        <f ca="1">SUMIFS(СВЦЭМ!$I$34:$I$777,СВЦЭМ!$A$34:$A$777,$A328,СВЦЭМ!$B$34:$B$777,O$311)+'СЕТ СН'!$F$16</f>
        <v>0</v>
      </c>
      <c r="P328" s="36">
        <f ca="1">SUMIFS(СВЦЭМ!$I$34:$I$777,СВЦЭМ!$A$34:$A$777,$A328,СВЦЭМ!$B$34:$B$777,P$311)+'СЕТ СН'!$F$16</f>
        <v>0</v>
      </c>
      <c r="Q328" s="36">
        <f ca="1">SUMIFS(СВЦЭМ!$I$34:$I$777,СВЦЭМ!$A$34:$A$777,$A328,СВЦЭМ!$B$34:$B$777,Q$311)+'СЕТ СН'!$F$16</f>
        <v>0</v>
      </c>
      <c r="R328" s="36">
        <f ca="1">SUMIFS(СВЦЭМ!$I$34:$I$777,СВЦЭМ!$A$34:$A$777,$A328,СВЦЭМ!$B$34:$B$777,R$311)+'СЕТ СН'!$F$16</f>
        <v>0</v>
      </c>
      <c r="S328" s="36">
        <f ca="1">SUMIFS(СВЦЭМ!$I$34:$I$777,СВЦЭМ!$A$34:$A$777,$A328,СВЦЭМ!$B$34:$B$777,S$311)+'СЕТ СН'!$F$16</f>
        <v>0</v>
      </c>
      <c r="T328" s="36">
        <f ca="1">SUMIFS(СВЦЭМ!$I$34:$I$777,СВЦЭМ!$A$34:$A$777,$A328,СВЦЭМ!$B$34:$B$777,T$311)+'СЕТ СН'!$F$16</f>
        <v>0</v>
      </c>
      <c r="U328" s="36">
        <f ca="1">SUMIFS(СВЦЭМ!$I$34:$I$777,СВЦЭМ!$A$34:$A$777,$A328,СВЦЭМ!$B$34:$B$777,U$311)+'СЕТ СН'!$F$16</f>
        <v>0</v>
      </c>
      <c r="V328" s="36">
        <f ca="1">SUMIFS(СВЦЭМ!$I$34:$I$777,СВЦЭМ!$A$34:$A$777,$A328,СВЦЭМ!$B$34:$B$777,V$311)+'СЕТ СН'!$F$16</f>
        <v>0</v>
      </c>
      <c r="W328" s="36">
        <f ca="1">SUMIFS(СВЦЭМ!$I$34:$I$777,СВЦЭМ!$A$34:$A$777,$A328,СВЦЭМ!$B$34:$B$777,W$311)+'СЕТ СН'!$F$16</f>
        <v>0</v>
      </c>
      <c r="X328" s="36">
        <f ca="1">SUMIFS(СВЦЭМ!$I$34:$I$777,СВЦЭМ!$A$34:$A$777,$A328,СВЦЭМ!$B$34:$B$777,X$311)+'СЕТ СН'!$F$16</f>
        <v>0</v>
      </c>
      <c r="Y328" s="36">
        <f ca="1">SUMIFS(СВЦЭМ!$I$34:$I$777,СВЦЭМ!$A$34:$A$777,$A328,СВЦЭМ!$B$34:$B$777,Y$311)+'СЕТ СН'!$F$16</f>
        <v>0</v>
      </c>
    </row>
    <row r="329" spans="1:25" ht="15.75" hidden="1" x14ac:dyDescent="0.2">
      <c r="A329" s="35">
        <f t="shared" si="9"/>
        <v>43514</v>
      </c>
      <c r="B329" s="36">
        <f ca="1">SUMIFS(СВЦЭМ!$I$34:$I$777,СВЦЭМ!$A$34:$A$777,$A329,СВЦЭМ!$B$34:$B$777,B$311)+'СЕТ СН'!$F$16</f>
        <v>0</v>
      </c>
      <c r="C329" s="36">
        <f ca="1">SUMIFS(СВЦЭМ!$I$34:$I$777,СВЦЭМ!$A$34:$A$777,$A329,СВЦЭМ!$B$34:$B$777,C$311)+'СЕТ СН'!$F$16</f>
        <v>0</v>
      </c>
      <c r="D329" s="36">
        <f ca="1">SUMIFS(СВЦЭМ!$I$34:$I$777,СВЦЭМ!$A$34:$A$777,$A329,СВЦЭМ!$B$34:$B$777,D$311)+'СЕТ СН'!$F$16</f>
        <v>0</v>
      </c>
      <c r="E329" s="36">
        <f ca="1">SUMIFS(СВЦЭМ!$I$34:$I$777,СВЦЭМ!$A$34:$A$777,$A329,СВЦЭМ!$B$34:$B$777,E$311)+'СЕТ СН'!$F$16</f>
        <v>0</v>
      </c>
      <c r="F329" s="36">
        <f ca="1">SUMIFS(СВЦЭМ!$I$34:$I$777,СВЦЭМ!$A$34:$A$777,$A329,СВЦЭМ!$B$34:$B$777,F$311)+'СЕТ СН'!$F$16</f>
        <v>0</v>
      </c>
      <c r="G329" s="36">
        <f ca="1">SUMIFS(СВЦЭМ!$I$34:$I$777,СВЦЭМ!$A$34:$A$777,$A329,СВЦЭМ!$B$34:$B$777,G$311)+'СЕТ СН'!$F$16</f>
        <v>0</v>
      </c>
      <c r="H329" s="36">
        <f ca="1">SUMIFS(СВЦЭМ!$I$34:$I$777,СВЦЭМ!$A$34:$A$777,$A329,СВЦЭМ!$B$34:$B$777,H$311)+'СЕТ СН'!$F$16</f>
        <v>0</v>
      </c>
      <c r="I329" s="36">
        <f ca="1">SUMIFS(СВЦЭМ!$I$34:$I$777,СВЦЭМ!$A$34:$A$777,$A329,СВЦЭМ!$B$34:$B$777,I$311)+'СЕТ СН'!$F$16</f>
        <v>0</v>
      </c>
      <c r="J329" s="36">
        <f ca="1">SUMIFS(СВЦЭМ!$I$34:$I$777,СВЦЭМ!$A$34:$A$777,$A329,СВЦЭМ!$B$34:$B$777,J$311)+'СЕТ СН'!$F$16</f>
        <v>0</v>
      </c>
      <c r="K329" s="36">
        <f ca="1">SUMIFS(СВЦЭМ!$I$34:$I$777,СВЦЭМ!$A$34:$A$777,$A329,СВЦЭМ!$B$34:$B$777,K$311)+'СЕТ СН'!$F$16</f>
        <v>0</v>
      </c>
      <c r="L329" s="36">
        <f ca="1">SUMIFS(СВЦЭМ!$I$34:$I$777,СВЦЭМ!$A$34:$A$777,$A329,СВЦЭМ!$B$34:$B$777,L$311)+'СЕТ СН'!$F$16</f>
        <v>0</v>
      </c>
      <c r="M329" s="36">
        <f ca="1">SUMIFS(СВЦЭМ!$I$34:$I$777,СВЦЭМ!$A$34:$A$777,$A329,СВЦЭМ!$B$34:$B$777,M$311)+'СЕТ СН'!$F$16</f>
        <v>0</v>
      </c>
      <c r="N329" s="36">
        <f ca="1">SUMIFS(СВЦЭМ!$I$34:$I$777,СВЦЭМ!$A$34:$A$777,$A329,СВЦЭМ!$B$34:$B$777,N$311)+'СЕТ СН'!$F$16</f>
        <v>0</v>
      </c>
      <c r="O329" s="36">
        <f ca="1">SUMIFS(СВЦЭМ!$I$34:$I$777,СВЦЭМ!$A$34:$A$777,$A329,СВЦЭМ!$B$34:$B$777,O$311)+'СЕТ СН'!$F$16</f>
        <v>0</v>
      </c>
      <c r="P329" s="36">
        <f ca="1">SUMIFS(СВЦЭМ!$I$34:$I$777,СВЦЭМ!$A$34:$A$777,$A329,СВЦЭМ!$B$34:$B$777,P$311)+'СЕТ СН'!$F$16</f>
        <v>0</v>
      </c>
      <c r="Q329" s="36">
        <f ca="1">SUMIFS(СВЦЭМ!$I$34:$I$777,СВЦЭМ!$A$34:$A$777,$A329,СВЦЭМ!$B$34:$B$777,Q$311)+'СЕТ СН'!$F$16</f>
        <v>0</v>
      </c>
      <c r="R329" s="36">
        <f ca="1">SUMIFS(СВЦЭМ!$I$34:$I$777,СВЦЭМ!$A$34:$A$777,$A329,СВЦЭМ!$B$34:$B$777,R$311)+'СЕТ СН'!$F$16</f>
        <v>0</v>
      </c>
      <c r="S329" s="36">
        <f ca="1">SUMIFS(СВЦЭМ!$I$34:$I$777,СВЦЭМ!$A$34:$A$777,$A329,СВЦЭМ!$B$34:$B$777,S$311)+'СЕТ СН'!$F$16</f>
        <v>0</v>
      </c>
      <c r="T329" s="36">
        <f ca="1">SUMIFS(СВЦЭМ!$I$34:$I$777,СВЦЭМ!$A$34:$A$777,$A329,СВЦЭМ!$B$34:$B$777,T$311)+'СЕТ СН'!$F$16</f>
        <v>0</v>
      </c>
      <c r="U329" s="36">
        <f ca="1">SUMIFS(СВЦЭМ!$I$34:$I$777,СВЦЭМ!$A$34:$A$777,$A329,СВЦЭМ!$B$34:$B$777,U$311)+'СЕТ СН'!$F$16</f>
        <v>0</v>
      </c>
      <c r="V329" s="36">
        <f ca="1">SUMIFS(СВЦЭМ!$I$34:$I$777,СВЦЭМ!$A$34:$A$777,$A329,СВЦЭМ!$B$34:$B$777,V$311)+'СЕТ СН'!$F$16</f>
        <v>0</v>
      </c>
      <c r="W329" s="36">
        <f ca="1">SUMIFS(СВЦЭМ!$I$34:$I$777,СВЦЭМ!$A$34:$A$777,$A329,СВЦЭМ!$B$34:$B$777,W$311)+'СЕТ СН'!$F$16</f>
        <v>0</v>
      </c>
      <c r="X329" s="36">
        <f ca="1">SUMIFS(СВЦЭМ!$I$34:$I$777,СВЦЭМ!$A$34:$A$777,$A329,СВЦЭМ!$B$34:$B$777,X$311)+'СЕТ СН'!$F$16</f>
        <v>0</v>
      </c>
      <c r="Y329" s="36">
        <f ca="1">SUMIFS(СВЦЭМ!$I$34:$I$777,СВЦЭМ!$A$34:$A$777,$A329,СВЦЭМ!$B$34:$B$777,Y$311)+'СЕТ СН'!$F$16</f>
        <v>0</v>
      </c>
    </row>
    <row r="330" spans="1:25" ht="15.75" hidden="1" x14ac:dyDescent="0.2">
      <c r="A330" s="35">
        <f t="shared" si="9"/>
        <v>43515</v>
      </c>
      <c r="B330" s="36">
        <f ca="1">SUMIFS(СВЦЭМ!$I$34:$I$777,СВЦЭМ!$A$34:$A$777,$A330,СВЦЭМ!$B$34:$B$777,B$311)+'СЕТ СН'!$F$16</f>
        <v>0</v>
      </c>
      <c r="C330" s="36">
        <f ca="1">SUMIFS(СВЦЭМ!$I$34:$I$777,СВЦЭМ!$A$34:$A$777,$A330,СВЦЭМ!$B$34:$B$777,C$311)+'СЕТ СН'!$F$16</f>
        <v>0</v>
      </c>
      <c r="D330" s="36">
        <f ca="1">SUMIFS(СВЦЭМ!$I$34:$I$777,СВЦЭМ!$A$34:$A$777,$A330,СВЦЭМ!$B$34:$B$777,D$311)+'СЕТ СН'!$F$16</f>
        <v>0</v>
      </c>
      <c r="E330" s="36">
        <f ca="1">SUMIFS(СВЦЭМ!$I$34:$I$777,СВЦЭМ!$A$34:$A$777,$A330,СВЦЭМ!$B$34:$B$777,E$311)+'СЕТ СН'!$F$16</f>
        <v>0</v>
      </c>
      <c r="F330" s="36">
        <f ca="1">SUMIFS(СВЦЭМ!$I$34:$I$777,СВЦЭМ!$A$34:$A$777,$A330,СВЦЭМ!$B$34:$B$777,F$311)+'СЕТ СН'!$F$16</f>
        <v>0</v>
      </c>
      <c r="G330" s="36">
        <f ca="1">SUMIFS(СВЦЭМ!$I$34:$I$777,СВЦЭМ!$A$34:$A$777,$A330,СВЦЭМ!$B$34:$B$777,G$311)+'СЕТ СН'!$F$16</f>
        <v>0</v>
      </c>
      <c r="H330" s="36">
        <f ca="1">SUMIFS(СВЦЭМ!$I$34:$I$777,СВЦЭМ!$A$34:$A$777,$A330,СВЦЭМ!$B$34:$B$777,H$311)+'СЕТ СН'!$F$16</f>
        <v>0</v>
      </c>
      <c r="I330" s="36">
        <f ca="1">SUMIFS(СВЦЭМ!$I$34:$I$777,СВЦЭМ!$A$34:$A$777,$A330,СВЦЭМ!$B$34:$B$777,I$311)+'СЕТ СН'!$F$16</f>
        <v>0</v>
      </c>
      <c r="J330" s="36">
        <f ca="1">SUMIFS(СВЦЭМ!$I$34:$I$777,СВЦЭМ!$A$34:$A$777,$A330,СВЦЭМ!$B$34:$B$777,J$311)+'СЕТ СН'!$F$16</f>
        <v>0</v>
      </c>
      <c r="K330" s="36">
        <f ca="1">SUMIFS(СВЦЭМ!$I$34:$I$777,СВЦЭМ!$A$34:$A$777,$A330,СВЦЭМ!$B$34:$B$777,K$311)+'СЕТ СН'!$F$16</f>
        <v>0</v>
      </c>
      <c r="L330" s="36">
        <f ca="1">SUMIFS(СВЦЭМ!$I$34:$I$777,СВЦЭМ!$A$34:$A$777,$A330,СВЦЭМ!$B$34:$B$777,L$311)+'СЕТ СН'!$F$16</f>
        <v>0</v>
      </c>
      <c r="M330" s="36">
        <f ca="1">SUMIFS(СВЦЭМ!$I$34:$I$777,СВЦЭМ!$A$34:$A$777,$A330,СВЦЭМ!$B$34:$B$777,M$311)+'СЕТ СН'!$F$16</f>
        <v>0</v>
      </c>
      <c r="N330" s="36">
        <f ca="1">SUMIFS(СВЦЭМ!$I$34:$I$777,СВЦЭМ!$A$34:$A$777,$A330,СВЦЭМ!$B$34:$B$777,N$311)+'СЕТ СН'!$F$16</f>
        <v>0</v>
      </c>
      <c r="O330" s="36">
        <f ca="1">SUMIFS(СВЦЭМ!$I$34:$I$777,СВЦЭМ!$A$34:$A$777,$A330,СВЦЭМ!$B$34:$B$777,O$311)+'СЕТ СН'!$F$16</f>
        <v>0</v>
      </c>
      <c r="P330" s="36">
        <f ca="1">SUMIFS(СВЦЭМ!$I$34:$I$777,СВЦЭМ!$A$34:$A$777,$A330,СВЦЭМ!$B$34:$B$777,P$311)+'СЕТ СН'!$F$16</f>
        <v>0</v>
      </c>
      <c r="Q330" s="36">
        <f ca="1">SUMIFS(СВЦЭМ!$I$34:$I$777,СВЦЭМ!$A$34:$A$777,$A330,СВЦЭМ!$B$34:$B$777,Q$311)+'СЕТ СН'!$F$16</f>
        <v>0</v>
      </c>
      <c r="R330" s="36">
        <f ca="1">SUMIFS(СВЦЭМ!$I$34:$I$777,СВЦЭМ!$A$34:$A$777,$A330,СВЦЭМ!$B$34:$B$777,R$311)+'СЕТ СН'!$F$16</f>
        <v>0</v>
      </c>
      <c r="S330" s="36">
        <f ca="1">SUMIFS(СВЦЭМ!$I$34:$I$777,СВЦЭМ!$A$34:$A$777,$A330,СВЦЭМ!$B$34:$B$777,S$311)+'СЕТ СН'!$F$16</f>
        <v>0</v>
      </c>
      <c r="T330" s="36">
        <f ca="1">SUMIFS(СВЦЭМ!$I$34:$I$777,СВЦЭМ!$A$34:$A$777,$A330,СВЦЭМ!$B$34:$B$777,T$311)+'СЕТ СН'!$F$16</f>
        <v>0</v>
      </c>
      <c r="U330" s="36">
        <f ca="1">SUMIFS(СВЦЭМ!$I$34:$I$777,СВЦЭМ!$A$34:$A$777,$A330,СВЦЭМ!$B$34:$B$777,U$311)+'СЕТ СН'!$F$16</f>
        <v>0</v>
      </c>
      <c r="V330" s="36">
        <f ca="1">SUMIFS(СВЦЭМ!$I$34:$I$777,СВЦЭМ!$A$34:$A$777,$A330,СВЦЭМ!$B$34:$B$777,V$311)+'СЕТ СН'!$F$16</f>
        <v>0</v>
      </c>
      <c r="W330" s="36">
        <f ca="1">SUMIFS(СВЦЭМ!$I$34:$I$777,СВЦЭМ!$A$34:$A$777,$A330,СВЦЭМ!$B$34:$B$777,W$311)+'СЕТ СН'!$F$16</f>
        <v>0</v>
      </c>
      <c r="X330" s="36">
        <f ca="1">SUMIFS(СВЦЭМ!$I$34:$I$777,СВЦЭМ!$A$34:$A$777,$A330,СВЦЭМ!$B$34:$B$777,X$311)+'СЕТ СН'!$F$16</f>
        <v>0</v>
      </c>
      <c r="Y330" s="36">
        <f ca="1">SUMIFS(СВЦЭМ!$I$34:$I$777,СВЦЭМ!$A$34:$A$777,$A330,СВЦЭМ!$B$34:$B$777,Y$311)+'СЕТ СН'!$F$16</f>
        <v>0</v>
      </c>
    </row>
    <row r="331" spans="1:25" ht="15.75" hidden="1" x14ac:dyDescent="0.2">
      <c r="A331" s="35">
        <f t="shared" si="9"/>
        <v>43516</v>
      </c>
      <c r="B331" s="36">
        <f ca="1">SUMIFS(СВЦЭМ!$I$34:$I$777,СВЦЭМ!$A$34:$A$777,$A331,СВЦЭМ!$B$34:$B$777,B$311)+'СЕТ СН'!$F$16</f>
        <v>0</v>
      </c>
      <c r="C331" s="36">
        <f ca="1">SUMIFS(СВЦЭМ!$I$34:$I$777,СВЦЭМ!$A$34:$A$777,$A331,СВЦЭМ!$B$34:$B$777,C$311)+'СЕТ СН'!$F$16</f>
        <v>0</v>
      </c>
      <c r="D331" s="36">
        <f ca="1">SUMIFS(СВЦЭМ!$I$34:$I$777,СВЦЭМ!$A$34:$A$777,$A331,СВЦЭМ!$B$34:$B$777,D$311)+'СЕТ СН'!$F$16</f>
        <v>0</v>
      </c>
      <c r="E331" s="36">
        <f ca="1">SUMIFS(СВЦЭМ!$I$34:$I$777,СВЦЭМ!$A$34:$A$777,$A331,СВЦЭМ!$B$34:$B$777,E$311)+'СЕТ СН'!$F$16</f>
        <v>0</v>
      </c>
      <c r="F331" s="36">
        <f ca="1">SUMIFS(СВЦЭМ!$I$34:$I$777,СВЦЭМ!$A$34:$A$777,$A331,СВЦЭМ!$B$34:$B$777,F$311)+'СЕТ СН'!$F$16</f>
        <v>0</v>
      </c>
      <c r="G331" s="36">
        <f ca="1">SUMIFS(СВЦЭМ!$I$34:$I$777,СВЦЭМ!$A$34:$A$777,$A331,СВЦЭМ!$B$34:$B$777,G$311)+'СЕТ СН'!$F$16</f>
        <v>0</v>
      </c>
      <c r="H331" s="36">
        <f ca="1">SUMIFS(СВЦЭМ!$I$34:$I$777,СВЦЭМ!$A$34:$A$777,$A331,СВЦЭМ!$B$34:$B$777,H$311)+'СЕТ СН'!$F$16</f>
        <v>0</v>
      </c>
      <c r="I331" s="36">
        <f ca="1">SUMIFS(СВЦЭМ!$I$34:$I$777,СВЦЭМ!$A$34:$A$777,$A331,СВЦЭМ!$B$34:$B$777,I$311)+'СЕТ СН'!$F$16</f>
        <v>0</v>
      </c>
      <c r="J331" s="36">
        <f ca="1">SUMIFS(СВЦЭМ!$I$34:$I$777,СВЦЭМ!$A$34:$A$777,$A331,СВЦЭМ!$B$34:$B$777,J$311)+'СЕТ СН'!$F$16</f>
        <v>0</v>
      </c>
      <c r="K331" s="36">
        <f ca="1">SUMIFS(СВЦЭМ!$I$34:$I$777,СВЦЭМ!$A$34:$A$777,$A331,СВЦЭМ!$B$34:$B$777,K$311)+'СЕТ СН'!$F$16</f>
        <v>0</v>
      </c>
      <c r="L331" s="36">
        <f ca="1">SUMIFS(СВЦЭМ!$I$34:$I$777,СВЦЭМ!$A$34:$A$777,$A331,СВЦЭМ!$B$34:$B$777,L$311)+'СЕТ СН'!$F$16</f>
        <v>0</v>
      </c>
      <c r="M331" s="36">
        <f ca="1">SUMIFS(СВЦЭМ!$I$34:$I$777,СВЦЭМ!$A$34:$A$777,$A331,СВЦЭМ!$B$34:$B$777,M$311)+'СЕТ СН'!$F$16</f>
        <v>0</v>
      </c>
      <c r="N331" s="36">
        <f ca="1">SUMIFS(СВЦЭМ!$I$34:$I$777,СВЦЭМ!$A$34:$A$777,$A331,СВЦЭМ!$B$34:$B$777,N$311)+'СЕТ СН'!$F$16</f>
        <v>0</v>
      </c>
      <c r="O331" s="36">
        <f ca="1">SUMIFS(СВЦЭМ!$I$34:$I$777,СВЦЭМ!$A$34:$A$777,$A331,СВЦЭМ!$B$34:$B$777,O$311)+'СЕТ СН'!$F$16</f>
        <v>0</v>
      </c>
      <c r="P331" s="36">
        <f ca="1">SUMIFS(СВЦЭМ!$I$34:$I$777,СВЦЭМ!$A$34:$A$777,$A331,СВЦЭМ!$B$34:$B$777,P$311)+'СЕТ СН'!$F$16</f>
        <v>0</v>
      </c>
      <c r="Q331" s="36">
        <f ca="1">SUMIFS(СВЦЭМ!$I$34:$I$777,СВЦЭМ!$A$34:$A$777,$A331,СВЦЭМ!$B$34:$B$777,Q$311)+'СЕТ СН'!$F$16</f>
        <v>0</v>
      </c>
      <c r="R331" s="36">
        <f ca="1">SUMIFS(СВЦЭМ!$I$34:$I$777,СВЦЭМ!$A$34:$A$777,$A331,СВЦЭМ!$B$34:$B$777,R$311)+'СЕТ СН'!$F$16</f>
        <v>0</v>
      </c>
      <c r="S331" s="36">
        <f ca="1">SUMIFS(СВЦЭМ!$I$34:$I$777,СВЦЭМ!$A$34:$A$777,$A331,СВЦЭМ!$B$34:$B$777,S$311)+'СЕТ СН'!$F$16</f>
        <v>0</v>
      </c>
      <c r="T331" s="36">
        <f ca="1">SUMIFS(СВЦЭМ!$I$34:$I$777,СВЦЭМ!$A$34:$A$777,$A331,СВЦЭМ!$B$34:$B$777,T$311)+'СЕТ СН'!$F$16</f>
        <v>0</v>
      </c>
      <c r="U331" s="36">
        <f ca="1">SUMIFS(СВЦЭМ!$I$34:$I$777,СВЦЭМ!$A$34:$A$777,$A331,СВЦЭМ!$B$34:$B$777,U$311)+'СЕТ СН'!$F$16</f>
        <v>0</v>
      </c>
      <c r="V331" s="36">
        <f ca="1">SUMIFS(СВЦЭМ!$I$34:$I$777,СВЦЭМ!$A$34:$A$777,$A331,СВЦЭМ!$B$34:$B$777,V$311)+'СЕТ СН'!$F$16</f>
        <v>0</v>
      </c>
      <c r="W331" s="36">
        <f ca="1">SUMIFS(СВЦЭМ!$I$34:$I$777,СВЦЭМ!$A$34:$A$777,$A331,СВЦЭМ!$B$34:$B$777,W$311)+'СЕТ СН'!$F$16</f>
        <v>0</v>
      </c>
      <c r="X331" s="36">
        <f ca="1">SUMIFS(СВЦЭМ!$I$34:$I$777,СВЦЭМ!$A$34:$A$777,$A331,СВЦЭМ!$B$34:$B$777,X$311)+'СЕТ СН'!$F$16</f>
        <v>0</v>
      </c>
      <c r="Y331" s="36">
        <f ca="1">SUMIFS(СВЦЭМ!$I$34:$I$777,СВЦЭМ!$A$34:$A$777,$A331,СВЦЭМ!$B$34:$B$777,Y$311)+'СЕТ СН'!$F$16</f>
        <v>0</v>
      </c>
    </row>
    <row r="332" spans="1:25" ht="15.75" hidden="1" x14ac:dyDescent="0.2">
      <c r="A332" s="35">
        <f t="shared" si="9"/>
        <v>43517</v>
      </c>
      <c r="B332" s="36">
        <f ca="1">SUMIFS(СВЦЭМ!$I$34:$I$777,СВЦЭМ!$A$34:$A$777,$A332,СВЦЭМ!$B$34:$B$777,B$311)+'СЕТ СН'!$F$16</f>
        <v>0</v>
      </c>
      <c r="C332" s="36">
        <f ca="1">SUMIFS(СВЦЭМ!$I$34:$I$777,СВЦЭМ!$A$34:$A$777,$A332,СВЦЭМ!$B$34:$B$777,C$311)+'СЕТ СН'!$F$16</f>
        <v>0</v>
      </c>
      <c r="D332" s="36">
        <f ca="1">SUMIFS(СВЦЭМ!$I$34:$I$777,СВЦЭМ!$A$34:$A$777,$A332,СВЦЭМ!$B$34:$B$777,D$311)+'СЕТ СН'!$F$16</f>
        <v>0</v>
      </c>
      <c r="E332" s="36">
        <f ca="1">SUMIFS(СВЦЭМ!$I$34:$I$777,СВЦЭМ!$A$34:$A$777,$A332,СВЦЭМ!$B$34:$B$777,E$311)+'СЕТ СН'!$F$16</f>
        <v>0</v>
      </c>
      <c r="F332" s="36">
        <f ca="1">SUMIFS(СВЦЭМ!$I$34:$I$777,СВЦЭМ!$A$34:$A$777,$A332,СВЦЭМ!$B$34:$B$777,F$311)+'СЕТ СН'!$F$16</f>
        <v>0</v>
      </c>
      <c r="G332" s="36">
        <f ca="1">SUMIFS(СВЦЭМ!$I$34:$I$777,СВЦЭМ!$A$34:$A$777,$A332,СВЦЭМ!$B$34:$B$777,G$311)+'СЕТ СН'!$F$16</f>
        <v>0</v>
      </c>
      <c r="H332" s="36">
        <f ca="1">SUMIFS(СВЦЭМ!$I$34:$I$777,СВЦЭМ!$A$34:$A$777,$A332,СВЦЭМ!$B$34:$B$777,H$311)+'СЕТ СН'!$F$16</f>
        <v>0</v>
      </c>
      <c r="I332" s="36">
        <f ca="1">SUMIFS(СВЦЭМ!$I$34:$I$777,СВЦЭМ!$A$34:$A$777,$A332,СВЦЭМ!$B$34:$B$777,I$311)+'СЕТ СН'!$F$16</f>
        <v>0</v>
      </c>
      <c r="J332" s="36">
        <f ca="1">SUMIFS(СВЦЭМ!$I$34:$I$777,СВЦЭМ!$A$34:$A$777,$A332,СВЦЭМ!$B$34:$B$777,J$311)+'СЕТ СН'!$F$16</f>
        <v>0</v>
      </c>
      <c r="K332" s="36">
        <f ca="1">SUMIFS(СВЦЭМ!$I$34:$I$777,СВЦЭМ!$A$34:$A$777,$A332,СВЦЭМ!$B$34:$B$777,K$311)+'СЕТ СН'!$F$16</f>
        <v>0</v>
      </c>
      <c r="L332" s="36">
        <f ca="1">SUMIFS(СВЦЭМ!$I$34:$I$777,СВЦЭМ!$A$34:$A$777,$A332,СВЦЭМ!$B$34:$B$777,L$311)+'СЕТ СН'!$F$16</f>
        <v>0</v>
      </c>
      <c r="M332" s="36">
        <f ca="1">SUMIFS(СВЦЭМ!$I$34:$I$777,СВЦЭМ!$A$34:$A$777,$A332,СВЦЭМ!$B$34:$B$777,M$311)+'СЕТ СН'!$F$16</f>
        <v>0</v>
      </c>
      <c r="N332" s="36">
        <f ca="1">SUMIFS(СВЦЭМ!$I$34:$I$777,СВЦЭМ!$A$34:$A$777,$A332,СВЦЭМ!$B$34:$B$777,N$311)+'СЕТ СН'!$F$16</f>
        <v>0</v>
      </c>
      <c r="O332" s="36">
        <f ca="1">SUMIFS(СВЦЭМ!$I$34:$I$777,СВЦЭМ!$A$34:$A$777,$A332,СВЦЭМ!$B$34:$B$777,O$311)+'СЕТ СН'!$F$16</f>
        <v>0</v>
      </c>
      <c r="P332" s="36">
        <f ca="1">SUMIFS(СВЦЭМ!$I$34:$I$777,СВЦЭМ!$A$34:$A$777,$A332,СВЦЭМ!$B$34:$B$777,P$311)+'СЕТ СН'!$F$16</f>
        <v>0</v>
      </c>
      <c r="Q332" s="36">
        <f ca="1">SUMIFS(СВЦЭМ!$I$34:$I$777,СВЦЭМ!$A$34:$A$777,$A332,СВЦЭМ!$B$34:$B$777,Q$311)+'СЕТ СН'!$F$16</f>
        <v>0</v>
      </c>
      <c r="R332" s="36">
        <f ca="1">SUMIFS(СВЦЭМ!$I$34:$I$777,СВЦЭМ!$A$34:$A$777,$A332,СВЦЭМ!$B$34:$B$777,R$311)+'СЕТ СН'!$F$16</f>
        <v>0</v>
      </c>
      <c r="S332" s="36">
        <f ca="1">SUMIFS(СВЦЭМ!$I$34:$I$777,СВЦЭМ!$A$34:$A$777,$A332,СВЦЭМ!$B$34:$B$777,S$311)+'СЕТ СН'!$F$16</f>
        <v>0</v>
      </c>
      <c r="T332" s="36">
        <f ca="1">SUMIFS(СВЦЭМ!$I$34:$I$777,СВЦЭМ!$A$34:$A$777,$A332,СВЦЭМ!$B$34:$B$777,T$311)+'СЕТ СН'!$F$16</f>
        <v>0</v>
      </c>
      <c r="U332" s="36">
        <f ca="1">SUMIFS(СВЦЭМ!$I$34:$I$777,СВЦЭМ!$A$34:$A$777,$A332,СВЦЭМ!$B$34:$B$777,U$311)+'СЕТ СН'!$F$16</f>
        <v>0</v>
      </c>
      <c r="V332" s="36">
        <f ca="1">SUMIFS(СВЦЭМ!$I$34:$I$777,СВЦЭМ!$A$34:$A$777,$A332,СВЦЭМ!$B$34:$B$777,V$311)+'СЕТ СН'!$F$16</f>
        <v>0</v>
      </c>
      <c r="W332" s="36">
        <f ca="1">SUMIFS(СВЦЭМ!$I$34:$I$777,СВЦЭМ!$A$34:$A$777,$A332,СВЦЭМ!$B$34:$B$777,W$311)+'СЕТ СН'!$F$16</f>
        <v>0</v>
      </c>
      <c r="X332" s="36">
        <f ca="1">SUMIFS(СВЦЭМ!$I$34:$I$777,СВЦЭМ!$A$34:$A$777,$A332,СВЦЭМ!$B$34:$B$777,X$311)+'СЕТ СН'!$F$16</f>
        <v>0</v>
      </c>
      <c r="Y332" s="36">
        <f ca="1">SUMIFS(СВЦЭМ!$I$34:$I$777,СВЦЭМ!$A$34:$A$777,$A332,СВЦЭМ!$B$34:$B$777,Y$311)+'СЕТ СН'!$F$16</f>
        <v>0</v>
      </c>
    </row>
    <row r="333" spans="1:25" ht="15.75" hidden="1" x14ac:dyDescent="0.2">
      <c r="A333" s="35">
        <f t="shared" si="9"/>
        <v>43518</v>
      </c>
      <c r="B333" s="36">
        <f ca="1">SUMIFS(СВЦЭМ!$I$34:$I$777,СВЦЭМ!$A$34:$A$777,$A333,СВЦЭМ!$B$34:$B$777,B$311)+'СЕТ СН'!$F$16</f>
        <v>0</v>
      </c>
      <c r="C333" s="36">
        <f ca="1">SUMIFS(СВЦЭМ!$I$34:$I$777,СВЦЭМ!$A$34:$A$777,$A333,СВЦЭМ!$B$34:$B$777,C$311)+'СЕТ СН'!$F$16</f>
        <v>0</v>
      </c>
      <c r="D333" s="36">
        <f ca="1">SUMIFS(СВЦЭМ!$I$34:$I$777,СВЦЭМ!$A$34:$A$777,$A333,СВЦЭМ!$B$34:$B$777,D$311)+'СЕТ СН'!$F$16</f>
        <v>0</v>
      </c>
      <c r="E333" s="36">
        <f ca="1">SUMIFS(СВЦЭМ!$I$34:$I$777,СВЦЭМ!$A$34:$A$777,$A333,СВЦЭМ!$B$34:$B$777,E$311)+'СЕТ СН'!$F$16</f>
        <v>0</v>
      </c>
      <c r="F333" s="36">
        <f ca="1">SUMIFS(СВЦЭМ!$I$34:$I$777,СВЦЭМ!$A$34:$A$777,$A333,СВЦЭМ!$B$34:$B$777,F$311)+'СЕТ СН'!$F$16</f>
        <v>0</v>
      </c>
      <c r="G333" s="36">
        <f ca="1">SUMIFS(СВЦЭМ!$I$34:$I$777,СВЦЭМ!$A$34:$A$777,$A333,СВЦЭМ!$B$34:$B$777,G$311)+'СЕТ СН'!$F$16</f>
        <v>0</v>
      </c>
      <c r="H333" s="36">
        <f ca="1">SUMIFS(СВЦЭМ!$I$34:$I$777,СВЦЭМ!$A$34:$A$777,$A333,СВЦЭМ!$B$34:$B$777,H$311)+'СЕТ СН'!$F$16</f>
        <v>0</v>
      </c>
      <c r="I333" s="36">
        <f ca="1">SUMIFS(СВЦЭМ!$I$34:$I$777,СВЦЭМ!$A$34:$A$777,$A333,СВЦЭМ!$B$34:$B$777,I$311)+'СЕТ СН'!$F$16</f>
        <v>0</v>
      </c>
      <c r="J333" s="36">
        <f ca="1">SUMIFS(СВЦЭМ!$I$34:$I$777,СВЦЭМ!$A$34:$A$777,$A333,СВЦЭМ!$B$34:$B$777,J$311)+'СЕТ СН'!$F$16</f>
        <v>0</v>
      </c>
      <c r="K333" s="36">
        <f ca="1">SUMIFS(СВЦЭМ!$I$34:$I$777,СВЦЭМ!$A$34:$A$777,$A333,СВЦЭМ!$B$34:$B$777,K$311)+'СЕТ СН'!$F$16</f>
        <v>0</v>
      </c>
      <c r="L333" s="36">
        <f ca="1">SUMIFS(СВЦЭМ!$I$34:$I$777,СВЦЭМ!$A$34:$A$777,$A333,СВЦЭМ!$B$34:$B$777,L$311)+'СЕТ СН'!$F$16</f>
        <v>0</v>
      </c>
      <c r="M333" s="36">
        <f ca="1">SUMIFS(СВЦЭМ!$I$34:$I$777,СВЦЭМ!$A$34:$A$777,$A333,СВЦЭМ!$B$34:$B$777,M$311)+'СЕТ СН'!$F$16</f>
        <v>0</v>
      </c>
      <c r="N333" s="36">
        <f ca="1">SUMIFS(СВЦЭМ!$I$34:$I$777,СВЦЭМ!$A$34:$A$777,$A333,СВЦЭМ!$B$34:$B$777,N$311)+'СЕТ СН'!$F$16</f>
        <v>0</v>
      </c>
      <c r="O333" s="36">
        <f ca="1">SUMIFS(СВЦЭМ!$I$34:$I$777,СВЦЭМ!$A$34:$A$777,$A333,СВЦЭМ!$B$34:$B$777,O$311)+'СЕТ СН'!$F$16</f>
        <v>0</v>
      </c>
      <c r="P333" s="36">
        <f ca="1">SUMIFS(СВЦЭМ!$I$34:$I$777,СВЦЭМ!$A$34:$A$777,$A333,СВЦЭМ!$B$34:$B$777,P$311)+'СЕТ СН'!$F$16</f>
        <v>0</v>
      </c>
      <c r="Q333" s="36">
        <f ca="1">SUMIFS(СВЦЭМ!$I$34:$I$777,СВЦЭМ!$A$34:$A$777,$A333,СВЦЭМ!$B$34:$B$777,Q$311)+'СЕТ СН'!$F$16</f>
        <v>0</v>
      </c>
      <c r="R333" s="36">
        <f ca="1">SUMIFS(СВЦЭМ!$I$34:$I$777,СВЦЭМ!$A$34:$A$777,$A333,СВЦЭМ!$B$34:$B$777,R$311)+'СЕТ СН'!$F$16</f>
        <v>0</v>
      </c>
      <c r="S333" s="36">
        <f ca="1">SUMIFS(СВЦЭМ!$I$34:$I$777,СВЦЭМ!$A$34:$A$777,$A333,СВЦЭМ!$B$34:$B$777,S$311)+'СЕТ СН'!$F$16</f>
        <v>0</v>
      </c>
      <c r="T333" s="36">
        <f ca="1">SUMIFS(СВЦЭМ!$I$34:$I$777,СВЦЭМ!$A$34:$A$777,$A333,СВЦЭМ!$B$34:$B$777,T$311)+'СЕТ СН'!$F$16</f>
        <v>0</v>
      </c>
      <c r="U333" s="36">
        <f ca="1">SUMIFS(СВЦЭМ!$I$34:$I$777,СВЦЭМ!$A$34:$A$777,$A333,СВЦЭМ!$B$34:$B$777,U$311)+'СЕТ СН'!$F$16</f>
        <v>0</v>
      </c>
      <c r="V333" s="36">
        <f ca="1">SUMIFS(СВЦЭМ!$I$34:$I$777,СВЦЭМ!$A$34:$A$777,$A333,СВЦЭМ!$B$34:$B$777,V$311)+'СЕТ СН'!$F$16</f>
        <v>0</v>
      </c>
      <c r="W333" s="36">
        <f ca="1">SUMIFS(СВЦЭМ!$I$34:$I$777,СВЦЭМ!$A$34:$A$777,$A333,СВЦЭМ!$B$34:$B$777,W$311)+'СЕТ СН'!$F$16</f>
        <v>0</v>
      </c>
      <c r="X333" s="36">
        <f ca="1">SUMIFS(СВЦЭМ!$I$34:$I$777,СВЦЭМ!$A$34:$A$777,$A333,СВЦЭМ!$B$34:$B$777,X$311)+'СЕТ СН'!$F$16</f>
        <v>0</v>
      </c>
      <c r="Y333" s="36">
        <f ca="1">SUMIFS(СВЦЭМ!$I$34:$I$777,СВЦЭМ!$A$34:$A$777,$A333,СВЦЭМ!$B$34:$B$777,Y$311)+'СЕТ СН'!$F$16</f>
        <v>0</v>
      </c>
    </row>
    <row r="334" spans="1:25" ht="15.75" hidden="1" x14ac:dyDescent="0.2">
      <c r="A334" s="35">
        <f t="shared" si="9"/>
        <v>43519</v>
      </c>
      <c r="B334" s="36">
        <f ca="1">SUMIFS(СВЦЭМ!$I$34:$I$777,СВЦЭМ!$A$34:$A$777,$A334,СВЦЭМ!$B$34:$B$777,B$311)+'СЕТ СН'!$F$16</f>
        <v>0</v>
      </c>
      <c r="C334" s="36">
        <f ca="1">SUMIFS(СВЦЭМ!$I$34:$I$777,СВЦЭМ!$A$34:$A$777,$A334,СВЦЭМ!$B$34:$B$777,C$311)+'СЕТ СН'!$F$16</f>
        <v>0</v>
      </c>
      <c r="D334" s="36">
        <f ca="1">SUMIFS(СВЦЭМ!$I$34:$I$777,СВЦЭМ!$A$34:$A$777,$A334,СВЦЭМ!$B$34:$B$777,D$311)+'СЕТ СН'!$F$16</f>
        <v>0</v>
      </c>
      <c r="E334" s="36">
        <f ca="1">SUMIFS(СВЦЭМ!$I$34:$I$777,СВЦЭМ!$A$34:$A$777,$A334,СВЦЭМ!$B$34:$B$777,E$311)+'СЕТ СН'!$F$16</f>
        <v>0</v>
      </c>
      <c r="F334" s="36">
        <f ca="1">SUMIFS(СВЦЭМ!$I$34:$I$777,СВЦЭМ!$A$34:$A$777,$A334,СВЦЭМ!$B$34:$B$777,F$311)+'СЕТ СН'!$F$16</f>
        <v>0</v>
      </c>
      <c r="G334" s="36">
        <f ca="1">SUMIFS(СВЦЭМ!$I$34:$I$777,СВЦЭМ!$A$34:$A$777,$A334,СВЦЭМ!$B$34:$B$777,G$311)+'СЕТ СН'!$F$16</f>
        <v>0</v>
      </c>
      <c r="H334" s="36">
        <f ca="1">SUMIFS(СВЦЭМ!$I$34:$I$777,СВЦЭМ!$A$34:$A$777,$A334,СВЦЭМ!$B$34:$B$777,H$311)+'СЕТ СН'!$F$16</f>
        <v>0</v>
      </c>
      <c r="I334" s="36">
        <f ca="1">SUMIFS(СВЦЭМ!$I$34:$I$777,СВЦЭМ!$A$34:$A$777,$A334,СВЦЭМ!$B$34:$B$777,I$311)+'СЕТ СН'!$F$16</f>
        <v>0</v>
      </c>
      <c r="J334" s="36">
        <f ca="1">SUMIFS(СВЦЭМ!$I$34:$I$777,СВЦЭМ!$A$34:$A$777,$A334,СВЦЭМ!$B$34:$B$777,J$311)+'СЕТ СН'!$F$16</f>
        <v>0</v>
      </c>
      <c r="K334" s="36">
        <f ca="1">SUMIFS(СВЦЭМ!$I$34:$I$777,СВЦЭМ!$A$34:$A$777,$A334,СВЦЭМ!$B$34:$B$777,K$311)+'СЕТ СН'!$F$16</f>
        <v>0</v>
      </c>
      <c r="L334" s="36">
        <f ca="1">SUMIFS(СВЦЭМ!$I$34:$I$777,СВЦЭМ!$A$34:$A$777,$A334,СВЦЭМ!$B$34:$B$777,L$311)+'СЕТ СН'!$F$16</f>
        <v>0</v>
      </c>
      <c r="M334" s="36">
        <f ca="1">SUMIFS(СВЦЭМ!$I$34:$I$777,СВЦЭМ!$A$34:$A$777,$A334,СВЦЭМ!$B$34:$B$777,M$311)+'СЕТ СН'!$F$16</f>
        <v>0</v>
      </c>
      <c r="N334" s="36">
        <f ca="1">SUMIFS(СВЦЭМ!$I$34:$I$777,СВЦЭМ!$A$34:$A$777,$A334,СВЦЭМ!$B$34:$B$777,N$311)+'СЕТ СН'!$F$16</f>
        <v>0</v>
      </c>
      <c r="O334" s="36">
        <f ca="1">SUMIFS(СВЦЭМ!$I$34:$I$777,СВЦЭМ!$A$34:$A$777,$A334,СВЦЭМ!$B$34:$B$777,O$311)+'СЕТ СН'!$F$16</f>
        <v>0</v>
      </c>
      <c r="P334" s="36">
        <f ca="1">SUMIFS(СВЦЭМ!$I$34:$I$777,СВЦЭМ!$A$34:$A$777,$A334,СВЦЭМ!$B$34:$B$777,P$311)+'СЕТ СН'!$F$16</f>
        <v>0</v>
      </c>
      <c r="Q334" s="36">
        <f ca="1">SUMIFS(СВЦЭМ!$I$34:$I$777,СВЦЭМ!$A$34:$A$777,$A334,СВЦЭМ!$B$34:$B$777,Q$311)+'СЕТ СН'!$F$16</f>
        <v>0</v>
      </c>
      <c r="R334" s="36">
        <f ca="1">SUMIFS(СВЦЭМ!$I$34:$I$777,СВЦЭМ!$A$34:$A$777,$A334,СВЦЭМ!$B$34:$B$777,R$311)+'СЕТ СН'!$F$16</f>
        <v>0</v>
      </c>
      <c r="S334" s="36">
        <f ca="1">SUMIFS(СВЦЭМ!$I$34:$I$777,СВЦЭМ!$A$34:$A$777,$A334,СВЦЭМ!$B$34:$B$777,S$311)+'СЕТ СН'!$F$16</f>
        <v>0</v>
      </c>
      <c r="T334" s="36">
        <f ca="1">SUMIFS(СВЦЭМ!$I$34:$I$777,СВЦЭМ!$A$34:$A$777,$A334,СВЦЭМ!$B$34:$B$777,T$311)+'СЕТ СН'!$F$16</f>
        <v>0</v>
      </c>
      <c r="U334" s="36">
        <f ca="1">SUMIFS(СВЦЭМ!$I$34:$I$777,СВЦЭМ!$A$34:$A$777,$A334,СВЦЭМ!$B$34:$B$777,U$311)+'СЕТ СН'!$F$16</f>
        <v>0</v>
      </c>
      <c r="V334" s="36">
        <f ca="1">SUMIFS(СВЦЭМ!$I$34:$I$777,СВЦЭМ!$A$34:$A$777,$A334,СВЦЭМ!$B$34:$B$777,V$311)+'СЕТ СН'!$F$16</f>
        <v>0</v>
      </c>
      <c r="W334" s="36">
        <f ca="1">SUMIFS(СВЦЭМ!$I$34:$I$777,СВЦЭМ!$A$34:$A$777,$A334,СВЦЭМ!$B$34:$B$777,W$311)+'СЕТ СН'!$F$16</f>
        <v>0</v>
      </c>
      <c r="X334" s="36">
        <f ca="1">SUMIFS(СВЦЭМ!$I$34:$I$777,СВЦЭМ!$A$34:$A$777,$A334,СВЦЭМ!$B$34:$B$777,X$311)+'СЕТ СН'!$F$16</f>
        <v>0</v>
      </c>
      <c r="Y334" s="36">
        <f ca="1">SUMIFS(СВЦЭМ!$I$34:$I$777,СВЦЭМ!$A$34:$A$777,$A334,СВЦЭМ!$B$34:$B$777,Y$311)+'СЕТ СН'!$F$16</f>
        <v>0</v>
      </c>
    </row>
    <row r="335" spans="1:25" ht="15.75" hidden="1" x14ac:dyDescent="0.2">
      <c r="A335" s="35">
        <f t="shared" si="9"/>
        <v>43520</v>
      </c>
      <c r="B335" s="36">
        <f ca="1">SUMIFS(СВЦЭМ!$I$34:$I$777,СВЦЭМ!$A$34:$A$777,$A335,СВЦЭМ!$B$34:$B$777,B$311)+'СЕТ СН'!$F$16</f>
        <v>0</v>
      </c>
      <c r="C335" s="36">
        <f ca="1">SUMIFS(СВЦЭМ!$I$34:$I$777,СВЦЭМ!$A$34:$A$777,$A335,СВЦЭМ!$B$34:$B$777,C$311)+'СЕТ СН'!$F$16</f>
        <v>0</v>
      </c>
      <c r="D335" s="36">
        <f ca="1">SUMIFS(СВЦЭМ!$I$34:$I$777,СВЦЭМ!$A$34:$A$777,$A335,СВЦЭМ!$B$34:$B$777,D$311)+'СЕТ СН'!$F$16</f>
        <v>0</v>
      </c>
      <c r="E335" s="36">
        <f ca="1">SUMIFS(СВЦЭМ!$I$34:$I$777,СВЦЭМ!$A$34:$A$777,$A335,СВЦЭМ!$B$34:$B$777,E$311)+'СЕТ СН'!$F$16</f>
        <v>0</v>
      </c>
      <c r="F335" s="36">
        <f ca="1">SUMIFS(СВЦЭМ!$I$34:$I$777,СВЦЭМ!$A$34:$A$777,$A335,СВЦЭМ!$B$34:$B$777,F$311)+'СЕТ СН'!$F$16</f>
        <v>0</v>
      </c>
      <c r="G335" s="36">
        <f ca="1">SUMIFS(СВЦЭМ!$I$34:$I$777,СВЦЭМ!$A$34:$A$777,$A335,СВЦЭМ!$B$34:$B$777,G$311)+'СЕТ СН'!$F$16</f>
        <v>0</v>
      </c>
      <c r="H335" s="36">
        <f ca="1">SUMIFS(СВЦЭМ!$I$34:$I$777,СВЦЭМ!$A$34:$A$777,$A335,СВЦЭМ!$B$34:$B$777,H$311)+'СЕТ СН'!$F$16</f>
        <v>0</v>
      </c>
      <c r="I335" s="36">
        <f ca="1">SUMIFS(СВЦЭМ!$I$34:$I$777,СВЦЭМ!$A$34:$A$777,$A335,СВЦЭМ!$B$34:$B$777,I$311)+'СЕТ СН'!$F$16</f>
        <v>0</v>
      </c>
      <c r="J335" s="36">
        <f ca="1">SUMIFS(СВЦЭМ!$I$34:$I$777,СВЦЭМ!$A$34:$A$777,$A335,СВЦЭМ!$B$34:$B$777,J$311)+'СЕТ СН'!$F$16</f>
        <v>0</v>
      </c>
      <c r="K335" s="36">
        <f ca="1">SUMIFS(СВЦЭМ!$I$34:$I$777,СВЦЭМ!$A$34:$A$777,$A335,СВЦЭМ!$B$34:$B$777,K$311)+'СЕТ СН'!$F$16</f>
        <v>0</v>
      </c>
      <c r="L335" s="36">
        <f ca="1">SUMIFS(СВЦЭМ!$I$34:$I$777,СВЦЭМ!$A$34:$A$777,$A335,СВЦЭМ!$B$34:$B$777,L$311)+'СЕТ СН'!$F$16</f>
        <v>0</v>
      </c>
      <c r="M335" s="36">
        <f ca="1">SUMIFS(СВЦЭМ!$I$34:$I$777,СВЦЭМ!$A$34:$A$777,$A335,СВЦЭМ!$B$34:$B$777,M$311)+'СЕТ СН'!$F$16</f>
        <v>0</v>
      </c>
      <c r="N335" s="36">
        <f ca="1">SUMIFS(СВЦЭМ!$I$34:$I$777,СВЦЭМ!$A$34:$A$777,$A335,СВЦЭМ!$B$34:$B$777,N$311)+'СЕТ СН'!$F$16</f>
        <v>0</v>
      </c>
      <c r="O335" s="36">
        <f ca="1">SUMIFS(СВЦЭМ!$I$34:$I$777,СВЦЭМ!$A$34:$A$777,$A335,СВЦЭМ!$B$34:$B$777,O$311)+'СЕТ СН'!$F$16</f>
        <v>0</v>
      </c>
      <c r="P335" s="36">
        <f ca="1">SUMIFS(СВЦЭМ!$I$34:$I$777,СВЦЭМ!$A$34:$A$777,$A335,СВЦЭМ!$B$34:$B$777,P$311)+'СЕТ СН'!$F$16</f>
        <v>0</v>
      </c>
      <c r="Q335" s="36">
        <f ca="1">SUMIFS(СВЦЭМ!$I$34:$I$777,СВЦЭМ!$A$34:$A$777,$A335,СВЦЭМ!$B$34:$B$777,Q$311)+'СЕТ СН'!$F$16</f>
        <v>0</v>
      </c>
      <c r="R335" s="36">
        <f ca="1">SUMIFS(СВЦЭМ!$I$34:$I$777,СВЦЭМ!$A$34:$A$777,$A335,СВЦЭМ!$B$34:$B$777,R$311)+'СЕТ СН'!$F$16</f>
        <v>0</v>
      </c>
      <c r="S335" s="36">
        <f ca="1">SUMIFS(СВЦЭМ!$I$34:$I$777,СВЦЭМ!$A$34:$A$777,$A335,СВЦЭМ!$B$34:$B$777,S$311)+'СЕТ СН'!$F$16</f>
        <v>0</v>
      </c>
      <c r="T335" s="36">
        <f ca="1">SUMIFS(СВЦЭМ!$I$34:$I$777,СВЦЭМ!$A$34:$A$777,$A335,СВЦЭМ!$B$34:$B$777,T$311)+'СЕТ СН'!$F$16</f>
        <v>0</v>
      </c>
      <c r="U335" s="36">
        <f ca="1">SUMIFS(СВЦЭМ!$I$34:$I$777,СВЦЭМ!$A$34:$A$777,$A335,СВЦЭМ!$B$34:$B$777,U$311)+'СЕТ СН'!$F$16</f>
        <v>0</v>
      </c>
      <c r="V335" s="36">
        <f ca="1">SUMIFS(СВЦЭМ!$I$34:$I$777,СВЦЭМ!$A$34:$A$777,$A335,СВЦЭМ!$B$34:$B$777,V$311)+'СЕТ СН'!$F$16</f>
        <v>0</v>
      </c>
      <c r="W335" s="36">
        <f ca="1">SUMIFS(СВЦЭМ!$I$34:$I$777,СВЦЭМ!$A$34:$A$777,$A335,СВЦЭМ!$B$34:$B$777,W$311)+'СЕТ СН'!$F$16</f>
        <v>0</v>
      </c>
      <c r="X335" s="36">
        <f ca="1">SUMIFS(СВЦЭМ!$I$34:$I$777,СВЦЭМ!$A$34:$A$777,$A335,СВЦЭМ!$B$34:$B$777,X$311)+'СЕТ СН'!$F$16</f>
        <v>0</v>
      </c>
      <c r="Y335" s="36">
        <f ca="1">SUMIFS(СВЦЭМ!$I$34:$I$777,СВЦЭМ!$A$34:$A$777,$A335,СВЦЭМ!$B$34:$B$777,Y$311)+'СЕТ СН'!$F$16</f>
        <v>0</v>
      </c>
    </row>
    <row r="336" spans="1:25" ht="15.75" hidden="1" x14ac:dyDescent="0.2">
      <c r="A336" s="35">
        <f t="shared" si="9"/>
        <v>43521</v>
      </c>
      <c r="B336" s="36">
        <f ca="1">SUMIFS(СВЦЭМ!$I$34:$I$777,СВЦЭМ!$A$34:$A$777,$A336,СВЦЭМ!$B$34:$B$777,B$311)+'СЕТ СН'!$F$16</f>
        <v>0</v>
      </c>
      <c r="C336" s="36">
        <f ca="1">SUMIFS(СВЦЭМ!$I$34:$I$777,СВЦЭМ!$A$34:$A$777,$A336,СВЦЭМ!$B$34:$B$777,C$311)+'СЕТ СН'!$F$16</f>
        <v>0</v>
      </c>
      <c r="D336" s="36">
        <f ca="1">SUMIFS(СВЦЭМ!$I$34:$I$777,СВЦЭМ!$A$34:$A$777,$A336,СВЦЭМ!$B$34:$B$777,D$311)+'СЕТ СН'!$F$16</f>
        <v>0</v>
      </c>
      <c r="E336" s="36">
        <f ca="1">SUMIFS(СВЦЭМ!$I$34:$I$777,СВЦЭМ!$A$34:$A$777,$A336,СВЦЭМ!$B$34:$B$777,E$311)+'СЕТ СН'!$F$16</f>
        <v>0</v>
      </c>
      <c r="F336" s="36">
        <f ca="1">SUMIFS(СВЦЭМ!$I$34:$I$777,СВЦЭМ!$A$34:$A$777,$A336,СВЦЭМ!$B$34:$B$777,F$311)+'СЕТ СН'!$F$16</f>
        <v>0</v>
      </c>
      <c r="G336" s="36">
        <f ca="1">SUMIFS(СВЦЭМ!$I$34:$I$777,СВЦЭМ!$A$34:$A$777,$A336,СВЦЭМ!$B$34:$B$777,G$311)+'СЕТ СН'!$F$16</f>
        <v>0</v>
      </c>
      <c r="H336" s="36">
        <f ca="1">SUMIFS(СВЦЭМ!$I$34:$I$777,СВЦЭМ!$A$34:$A$777,$A336,СВЦЭМ!$B$34:$B$777,H$311)+'СЕТ СН'!$F$16</f>
        <v>0</v>
      </c>
      <c r="I336" s="36">
        <f ca="1">SUMIFS(СВЦЭМ!$I$34:$I$777,СВЦЭМ!$A$34:$A$777,$A336,СВЦЭМ!$B$34:$B$777,I$311)+'СЕТ СН'!$F$16</f>
        <v>0</v>
      </c>
      <c r="J336" s="36">
        <f ca="1">SUMIFS(СВЦЭМ!$I$34:$I$777,СВЦЭМ!$A$34:$A$777,$A336,СВЦЭМ!$B$34:$B$777,J$311)+'СЕТ СН'!$F$16</f>
        <v>0</v>
      </c>
      <c r="K336" s="36">
        <f ca="1">SUMIFS(СВЦЭМ!$I$34:$I$777,СВЦЭМ!$A$34:$A$777,$A336,СВЦЭМ!$B$34:$B$777,K$311)+'СЕТ СН'!$F$16</f>
        <v>0</v>
      </c>
      <c r="L336" s="36">
        <f ca="1">SUMIFS(СВЦЭМ!$I$34:$I$777,СВЦЭМ!$A$34:$A$777,$A336,СВЦЭМ!$B$34:$B$777,L$311)+'СЕТ СН'!$F$16</f>
        <v>0</v>
      </c>
      <c r="M336" s="36">
        <f ca="1">SUMIFS(СВЦЭМ!$I$34:$I$777,СВЦЭМ!$A$34:$A$777,$A336,СВЦЭМ!$B$34:$B$777,M$311)+'СЕТ СН'!$F$16</f>
        <v>0</v>
      </c>
      <c r="N336" s="36">
        <f ca="1">SUMIFS(СВЦЭМ!$I$34:$I$777,СВЦЭМ!$A$34:$A$777,$A336,СВЦЭМ!$B$34:$B$777,N$311)+'СЕТ СН'!$F$16</f>
        <v>0</v>
      </c>
      <c r="O336" s="36">
        <f ca="1">SUMIFS(СВЦЭМ!$I$34:$I$777,СВЦЭМ!$A$34:$A$777,$A336,СВЦЭМ!$B$34:$B$777,O$311)+'СЕТ СН'!$F$16</f>
        <v>0</v>
      </c>
      <c r="P336" s="36">
        <f ca="1">SUMIFS(СВЦЭМ!$I$34:$I$777,СВЦЭМ!$A$34:$A$777,$A336,СВЦЭМ!$B$34:$B$777,P$311)+'СЕТ СН'!$F$16</f>
        <v>0</v>
      </c>
      <c r="Q336" s="36">
        <f ca="1">SUMIFS(СВЦЭМ!$I$34:$I$777,СВЦЭМ!$A$34:$A$777,$A336,СВЦЭМ!$B$34:$B$777,Q$311)+'СЕТ СН'!$F$16</f>
        <v>0</v>
      </c>
      <c r="R336" s="36">
        <f ca="1">SUMIFS(СВЦЭМ!$I$34:$I$777,СВЦЭМ!$A$34:$A$777,$A336,СВЦЭМ!$B$34:$B$777,R$311)+'СЕТ СН'!$F$16</f>
        <v>0</v>
      </c>
      <c r="S336" s="36">
        <f ca="1">SUMIFS(СВЦЭМ!$I$34:$I$777,СВЦЭМ!$A$34:$A$777,$A336,СВЦЭМ!$B$34:$B$777,S$311)+'СЕТ СН'!$F$16</f>
        <v>0</v>
      </c>
      <c r="T336" s="36">
        <f ca="1">SUMIFS(СВЦЭМ!$I$34:$I$777,СВЦЭМ!$A$34:$A$777,$A336,СВЦЭМ!$B$34:$B$777,T$311)+'СЕТ СН'!$F$16</f>
        <v>0</v>
      </c>
      <c r="U336" s="36">
        <f ca="1">SUMIFS(СВЦЭМ!$I$34:$I$777,СВЦЭМ!$A$34:$A$777,$A336,СВЦЭМ!$B$34:$B$777,U$311)+'СЕТ СН'!$F$16</f>
        <v>0</v>
      </c>
      <c r="V336" s="36">
        <f ca="1">SUMIFS(СВЦЭМ!$I$34:$I$777,СВЦЭМ!$A$34:$A$777,$A336,СВЦЭМ!$B$34:$B$777,V$311)+'СЕТ СН'!$F$16</f>
        <v>0</v>
      </c>
      <c r="W336" s="36">
        <f ca="1">SUMIFS(СВЦЭМ!$I$34:$I$777,СВЦЭМ!$A$34:$A$777,$A336,СВЦЭМ!$B$34:$B$777,W$311)+'СЕТ СН'!$F$16</f>
        <v>0</v>
      </c>
      <c r="X336" s="36">
        <f ca="1">SUMIFS(СВЦЭМ!$I$34:$I$777,СВЦЭМ!$A$34:$A$777,$A336,СВЦЭМ!$B$34:$B$777,X$311)+'СЕТ СН'!$F$16</f>
        <v>0</v>
      </c>
      <c r="Y336" s="36">
        <f ca="1">SUMIFS(СВЦЭМ!$I$34:$I$777,СВЦЭМ!$A$34:$A$777,$A336,СВЦЭМ!$B$34:$B$777,Y$311)+'СЕТ СН'!$F$16</f>
        <v>0</v>
      </c>
    </row>
    <row r="337" spans="1:27" ht="15.75" hidden="1" x14ac:dyDescent="0.2">
      <c r="A337" s="35">
        <f t="shared" si="9"/>
        <v>43522</v>
      </c>
      <c r="B337" s="36">
        <f ca="1">SUMIFS(СВЦЭМ!$I$34:$I$777,СВЦЭМ!$A$34:$A$777,$A337,СВЦЭМ!$B$34:$B$777,B$311)+'СЕТ СН'!$F$16</f>
        <v>0</v>
      </c>
      <c r="C337" s="36">
        <f ca="1">SUMIFS(СВЦЭМ!$I$34:$I$777,СВЦЭМ!$A$34:$A$777,$A337,СВЦЭМ!$B$34:$B$777,C$311)+'СЕТ СН'!$F$16</f>
        <v>0</v>
      </c>
      <c r="D337" s="36">
        <f ca="1">SUMIFS(СВЦЭМ!$I$34:$I$777,СВЦЭМ!$A$34:$A$777,$A337,СВЦЭМ!$B$34:$B$777,D$311)+'СЕТ СН'!$F$16</f>
        <v>0</v>
      </c>
      <c r="E337" s="36">
        <f ca="1">SUMIFS(СВЦЭМ!$I$34:$I$777,СВЦЭМ!$A$34:$A$777,$A337,СВЦЭМ!$B$34:$B$777,E$311)+'СЕТ СН'!$F$16</f>
        <v>0</v>
      </c>
      <c r="F337" s="36">
        <f ca="1">SUMIFS(СВЦЭМ!$I$34:$I$777,СВЦЭМ!$A$34:$A$777,$A337,СВЦЭМ!$B$34:$B$777,F$311)+'СЕТ СН'!$F$16</f>
        <v>0</v>
      </c>
      <c r="G337" s="36">
        <f ca="1">SUMIFS(СВЦЭМ!$I$34:$I$777,СВЦЭМ!$A$34:$A$777,$A337,СВЦЭМ!$B$34:$B$777,G$311)+'СЕТ СН'!$F$16</f>
        <v>0</v>
      </c>
      <c r="H337" s="36">
        <f ca="1">SUMIFS(СВЦЭМ!$I$34:$I$777,СВЦЭМ!$A$34:$A$777,$A337,СВЦЭМ!$B$34:$B$777,H$311)+'СЕТ СН'!$F$16</f>
        <v>0</v>
      </c>
      <c r="I337" s="36">
        <f ca="1">SUMIFS(СВЦЭМ!$I$34:$I$777,СВЦЭМ!$A$34:$A$777,$A337,СВЦЭМ!$B$34:$B$777,I$311)+'СЕТ СН'!$F$16</f>
        <v>0</v>
      </c>
      <c r="J337" s="36">
        <f ca="1">SUMIFS(СВЦЭМ!$I$34:$I$777,СВЦЭМ!$A$34:$A$777,$A337,СВЦЭМ!$B$34:$B$777,J$311)+'СЕТ СН'!$F$16</f>
        <v>0</v>
      </c>
      <c r="K337" s="36">
        <f ca="1">SUMIFS(СВЦЭМ!$I$34:$I$777,СВЦЭМ!$A$34:$A$777,$A337,СВЦЭМ!$B$34:$B$777,K$311)+'СЕТ СН'!$F$16</f>
        <v>0</v>
      </c>
      <c r="L337" s="36">
        <f ca="1">SUMIFS(СВЦЭМ!$I$34:$I$777,СВЦЭМ!$A$34:$A$777,$A337,СВЦЭМ!$B$34:$B$777,L$311)+'СЕТ СН'!$F$16</f>
        <v>0</v>
      </c>
      <c r="M337" s="36">
        <f ca="1">SUMIFS(СВЦЭМ!$I$34:$I$777,СВЦЭМ!$A$34:$A$777,$A337,СВЦЭМ!$B$34:$B$777,M$311)+'СЕТ СН'!$F$16</f>
        <v>0</v>
      </c>
      <c r="N337" s="36">
        <f ca="1">SUMIFS(СВЦЭМ!$I$34:$I$777,СВЦЭМ!$A$34:$A$777,$A337,СВЦЭМ!$B$34:$B$777,N$311)+'СЕТ СН'!$F$16</f>
        <v>0</v>
      </c>
      <c r="O337" s="36">
        <f ca="1">SUMIFS(СВЦЭМ!$I$34:$I$777,СВЦЭМ!$A$34:$A$777,$A337,СВЦЭМ!$B$34:$B$777,O$311)+'СЕТ СН'!$F$16</f>
        <v>0</v>
      </c>
      <c r="P337" s="36">
        <f ca="1">SUMIFS(СВЦЭМ!$I$34:$I$777,СВЦЭМ!$A$34:$A$777,$A337,СВЦЭМ!$B$34:$B$777,P$311)+'СЕТ СН'!$F$16</f>
        <v>0</v>
      </c>
      <c r="Q337" s="36">
        <f ca="1">SUMIFS(СВЦЭМ!$I$34:$I$777,СВЦЭМ!$A$34:$A$777,$A337,СВЦЭМ!$B$34:$B$777,Q$311)+'СЕТ СН'!$F$16</f>
        <v>0</v>
      </c>
      <c r="R337" s="36">
        <f ca="1">SUMIFS(СВЦЭМ!$I$34:$I$777,СВЦЭМ!$A$34:$A$777,$A337,СВЦЭМ!$B$34:$B$777,R$311)+'СЕТ СН'!$F$16</f>
        <v>0</v>
      </c>
      <c r="S337" s="36">
        <f ca="1">SUMIFS(СВЦЭМ!$I$34:$I$777,СВЦЭМ!$A$34:$A$777,$A337,СВЦЭМ!$B$34:$B$777,S$311)+'СЕТ СН'!$F$16</f>
        <v>0</v>
      </c>
      <c r="T337" s="36">
        <f ca="1">SUMIFS(СВЦЭМ!$I$34:$I$777,СВЦЭМ!$A$34:$A$777,$A337,СВЦЭМ!$B$34:$B$777,T$311)+'СЕТ СН'!$F$16</f>
        <v>0</v>
      </c>
      <c r="U337" s="36">
        <f ca="1">SUMIFS(СВЦЭМ!$I$34:$I$777,СВЦЭМ!$A$34:$A$777,$A337,СВЦЭМ!$B$34:$B$777,U$311)+'СЕТ СН'!$F$16</f>
        <v>0</v>
      </c>
      <c r="V337" s="36">
        <f ca="1">SUMIFS(СВЦЭМ!$I$34:$I$777,СВЦЭМ!$A$34:$A$777,$A337,СВЦЭМ!$B$34:$B$777,V$311)+'СЕТ СН'!$F$16</f>
        <v>0</v>
      </c>
      <c r="W337" s="36">
        <f ca="1">SUMIFS(СВЦЭМ!$I$34:$I$777,СВЦЭМ!$A$34:$A$777,$A337,СВЦЭМ!$B$34:$B$777,W$311)+'СЕТ СН'!$F$16</f>
        <v>0</v>
      </c>
      <c r="X337" s="36">
        <f ca="1">SUMIFS(СВЦЭМ!$I$34:$I$777,СВЦЭМ!$A$34:$A$777,$A337,СВЦЭМ!$B$34:$B$777,X$311)+'СЕТ СН'!$F$16</f>
        <v>0</v>
      </c>
      <c r="Y337" s="36">
        <f ca="1">SUMIFS(СВЦЭМ!$I$34:$I$777,СВЦЭМ!$A$34:$A$777,$A337,СВЦЭМ!$B$34:$B$777,Y$311)+'СЕТ СН'!$F$16</f>
        <v>0</v>
      </c>
    </row>
    <row r="338" spans="1:27" ht="15.75" hidden="1" x14ac:dyDescent="0.2">
      <c r="A338" s="35">
        <f t="shared" si="9"/>
        <v>43523</v>
      </c>
      <c r="B338" s="36">
        <f ca="1">SUMIFS(СВЦЭМ!$I$34:$I$777,СВЦЭМ!$A$34:$A$777,$A338,СВЦЭМ!$B$34:$B$777,B$311)+'СЕТ СН'!$F$16</f>
        <v>0</v>
      </c>
      <c r="C338" s="36">
        <f ca="1">SUMIFS(СВЦЭМ!$I$34:$I$777,СВЦЭМ!$A$34:$A$777,$A338,СВЦЭМ!$B$34:$B$777,C$311)+'СЕТ СН'!$F$16</f>
        <v>0</v>
      </c>
      <c r="D338" s="36">
        <f ca="1">SUMIFS(СВЦЭМ!$I$34:$I$777,СВЦЭМ!$A$34:$A$777,$A338,СВЦЭМ!$B$34:$B$777,D$311)+'СЕТ СН'!$F$16</f>
        <v>0</v>
      </c>
      <c r="E338" s="36">
        <f ca="1">SUMIFS(СВЦЭМ!$I$34:$I$777,СВЦЭМ!$A$34:$A$777,$A338,СВЦЭМ!$B$34:$B$777,E$311)+'СЕТ СН'!$F$16</f>
        <v>0</v>
      </c>
      <c r="F338" s="36">
        <f ca="1">SUMIFS(СВЦЭМ!$I$34:$I$777,СВЦЭМ!$A$34:$A$777,$A338,СВЦЭМ!$B$34:$B$777,F$311)+'СЕТ СН'!$F$16</f>
        <v>0</v>
      </c>
      <c r="G338" s="36">
        <f ca="1">SUMIFS(СВЦЭМ!$I$34:$I$777,СВЦЭМ!$A$34:$A$777,$A338,СВЦЭМ!$B$34:$B$777,G$311)+'СЕТ СН'!$F$16</f>
        <v>0</v>
      </c>
      <c r="H338" s="36">
        <f ca="1">SUMIFS(СВЦЭМ!$I$34:$I$777,СВЦЭМ!$A$34:$A$777,$A338,СВЦЭМ!$B$34:$B$777,H$311)+'СЕТ СН'!$F$16</f>
        <v>0</v>
      </c>
      <c r="I338" s="36">
        <f ca="1">SUMIFS(СВЦЭМ!$I$34:$I$777,СВЦЭМ!$A$34:$A$777,$A338,СВЦЭМ!$B$34:$B$777,I$311)+'СЕТ СН'!$F$16</f>
        <v>0</v>
      </c>
      <c r="J338" s="36">
        <f ca="1">SUMIFS(СВЦЭМ!$I$34:$I$777,СВЦЭМ!$A$34:$A$777,$A338,СВЦЭМ!$B$34:$B$777,J$311)+'СЕТ СН'!$F$16</f>
        <v>0</v>
      </c>
      <c r="K338" s="36">
        <f ca="1">SUMIFS(СВЦЭМ!$I$34:$I$777,СВЦЭМ!$A$34:$A$777,$A338,СВЦЭМ!$B$34:$B$777,K$311)+'СЕТ СН'!$F$16</f>
        <v>0</v>
      </c>
      <c r="L338" s="36">
        <f ca="1">SUMIFS(СВЦЭМ!$I$34:$I$777,СВЦЭМ!$A$34:$A$777,$A338,СВЦЭМ!$B$34:$B$777,L$311)+'СЕТ СН'!$F$16</f>
        <v>0</v>
      </c>
      <c r="M338" s="36">
        <f ca="1">SUMIFS(СВЦЭМ!$I$34:$I$777,СВЦЭМ!$A$34:$A$777,$A338,СВЦЭМ!$B$34:$B$777,M$311)+'СЕТ СН'!$F$16</f>
        <v>0</v>
      </c>
      <c r="N338" s="36">
        <f ca="1">SUMIFS(СВЦЭМ!$I$34:$I$777,СВЦЭМ!$A$34:$A$777,$A338,СВЦЭМ!$B$34:$B$777,N$311)+'СЕТ СН'!$F$16</f>
        <v>0</v>
      </c>
      <c r="O338" s="36">
        <f ca="1">SUMIFS(СВЦЭМ!$I$34:$I$777,СВЦЭМ!$A$34:$A$777,$A338,СВЦЭМ!$B$34:$B$777,O$311)+'СЕТ СН'!$F$16</f>
        <v>0</v>
      </c>
      <c r="P338" s="36">
        <f ca="1">SUMIFS(СВЦЭМ!$I$34:$I$777,СВЦЭМ!$A$34:$A$777,$A338,СВЦЭМ!$B$34:$B$777,P$311)+'СЕТ СН'!$F$16</f>
        <v>0</v>
      </c>
      <c r="Q338" s="36">
        <f ca="1">SUMIFS(СВЦЭМ!$I$34:$I$777,СВЦЭМ!$A$34:$A$777,$A338,СВЦЭМ!$B$34:$B$777,Q$311)+'СЕТ СН'!$F$16</f>
        <v>0</v>
      </c>
      <c r="R338" s="36">
        <f ca="1">SUMIFS(СВЦЭМ!$I$34:$I$777,СВЦЭМ!$A$34:$A$777,$A338,СВЦЭМ!$B$34:$B$777,R$311)+'СЕТ СН'!$F$16</f>
        <v>0</v>
      </c>
      <c r="S338" s="36">
        <f ca="1">SUMIFS(СВЦЭМ!$I$34:$I$777,СВЦЭМ!$A$34:$A$777,$A338,СВЦЭМ!$B$34:$B$777,S$311)+'СЕТ СН'!$F$16</f>
        <v>0</v>
      </c>
      <c r="T338" s="36">
        <f ca="1">SUMIFS(СВЦЭМ!$I$34:$I$777,СВЦЭМ!$A$34:$A$777,$A338,СВЦЭМ!$B$34:$B$777,T$311)+'СЕТ СН'!$F$16</f>
        <v>0</v>
      </c>
      <c r="U338" s="36">
        <f ca="1">SUMIFS(СВЦЭМ!$I$34:$I$777,СВЦЭМ!$A$34:$A$777,$A338,СВЦЭМ!$B$34:$B$777,U$311)+'СЕТ СН'!$F$16</f>
        <v>0</v>
      </c>
      <c r="V338" s="36">
        <f ca="1">SUMIFS(СВЦЭМ!$I$34:$I$777,СВЦЭМ!$A$34:$A$777,$A338,СВЦЭМ!$B$34:$B$777,V$311)+'СЕТ СН'!$F$16</f>
        <v>0</v>
      </c>
      <c r="W338" s="36">
        <f ca="1">SUMIFS(СВЦЭМ!$I$34:$I$777,СВЦЭМ!$A$34:$A$777,$A338,СВЦЭМ!$B$34:$B$777,W$311)+'СЕТ СН'!$F$16</f>
        <v>0</v>
      </c>
      <c r="X338" s="36">
        <f ca="1">SUMIFS(СВЦЭМ!$I$34:$I$777,СВЦЭМ!$A$34:$A$777,$A338,СВЦЭМ!$B$34:$B$777,X$311)+'СЕТ СН'!$F$16</f>
        <v>0</v>
      </c>
      <c r="Y338" s="36">
        <f ca="1">SUMIFS(СВЦЭМ!$I$34:$I$777,СВЦЭМ!$A$34:$A$777,$A338,СВЦЭМ!$B$34:$B$777,Y$311)+'СЕТ СН'!$F$16</f>
        <v>0</v>
      </c>
    </row>
    <row r="339" spans="1:27" ht="15.75" hidden="1" x14ac:dyDescent="0.2">
      <c r="A339" s="35">
        <f t="shared" si="9"/>
        <v>43524</v>
      </c>
      <c r="B339" s="36">
        <f ca="1">SUMIFS(СВЦЭМ!$I$34:$I$777,СВЦЭМ!$A$34:$A$777,$A339,СВЦЭМ!$B$34:$B$777,B$311)+'СЕТ СН'!$F$16</f>
        <v>0</v>
      </c>
      <c r="C339" s="36">
        <f ca="1">SUMIFS(СВЦЭМ!$I$34:$I$777,СВЦЭМ!$A$34:$A$777,$A339,СВЦЭМ!$B$34:$B$777,C$311)+'СЕТ СН'!$F$16</f>
        <v>0</v>
      </c>
      <c r="D339" s="36">
        <f ca="1">SUMIFS(СВЦЭМ!$I$34:$I$777,СВЦЭМ!$A$34:$A$777,$A339,СВЦЭМ!$B$34:$B$777,D$311)+'СЕТ СН'!$F$16</f>
        <v>0</v>
      </c>
      <c r="E339" s="36">
        <f ca="1">SUMIFS(СВЦЭМ!$I$34:$I$777,СВЦЭМ!$A$34:$A$777,$A339,СВЦЭМ!$B$34:$B$777,E$311)+'СЕТ СН'!$F$16</f>
        <v>0</v>
      </c>
      <c r="F339" s="36">
        <f ca="1">SUMIFS(СВЦЭМ!$I$34:$I$777,СВЦЭМ!$A$34:$A$777,$A339,СВЦЭМ!$B$34:$B$777,F$311)+'СЕТ СН'!$F$16</f>
        <v>0</v>
      </c>
      <c r="G339" s="36">
        <f ca="1">SUMIFS(СВЦЭМ!$I$34:$I$777,СВЦЭМ!$A$34:$A$777,$A339,СВЦЭМ!$B$34:$B$777,G$311)+'СЕТ СН'!$F$16</f>
        <v>0</v>
      </c>
      <c r="H339" s="36">
        <f ca="1">SUMIFS(СВЦЭМ!$I$34:$I$777,СВЦЭМ!$A$34:$A$777,$A339,СВЦЭМ!$B$34:$B$777,H$311)+'СЕТ СН'!$F$16</f>
        <v>0</v>
      </c>
      <c r="I339" s="36">
        <f ca="1">SUMIFS(СВЦЭМ!$I$34:$I$777,СВЦЭМ!$A$34:$A$777,$A339,СВЦЭМ!$B$34:$B$777,I$311)+'СЕТ СН'!$F$16</f>
        <v>0</v>
      </c>
      <c r="J339" s="36">
        <f ca="1">SUMIFS(СВЦЭМ!$I$34:$I$777,СВЦЭМ!$A$34:$A$777,$A339,СВЦЭМ!$B$34:$B$777,J$311)+'СЕТ СН'!$F$16</f>
        <v>0</v>
      </c>
      <c r="K339" s="36">
        <f ca="1">SUMIFS(СВЦЭМ!$I$34:$I$777,СВЦЭМ!$A$34:$A$777,$A339,СВЦЭМ!$B$34:$B$777,K$311)+'СЕТ СН'!$F$16</f>
        <v>0</v>
      </c>
      <c r="L339" s="36">
        <f ca="1">SUMIFS(СВЦЭМ!$I$34:$I$777,СВЦЭМ!$A$34:$A$777,$A339,СВЦЭМ!$B$34:$B$777,L$311)+'СЕТ СН'!$F$16</f>
        <v>0</v>
      </c>
      <c r="M339" s="36">
        <f ca="1">SUMIFS(СВЦЭМ!$I$34:$I$777,СВЦЭМ!$A$34:$A$777,$A339,СВЦЭМ!$B$34:$B$777,M$311)+'СЕТ СН'!$F$16</f>
        <v>0</v>
      </c>
      <c r="N339" s="36">
        <f ca="1">SUMIFS(СВЦЭМ!$I$34:$I$777,СВЦЭМ!$A$34:$A$777,$A339,СВЦЭМ!$B$34:$B$777,N$311)+'СЕТ СН'!$F$16</f>
        <v>0</v>
      </c>
      <c r="O339" s="36">
        <f ca="1">SUMIFS(СВЦЭМ!$I$34:$I$777,СВЦЭМ!$A$34:$A$777,$A339,СВЦЭМ!$B$34:$B$777,O$311)+'СЕТ СН'!$F$16</f>
        <v>0</v>
      </c>
      <c r="P339" s="36">
        <f ca="1">SUMIFS(СВЦЭМ!$I$34:$I$777,СВЦЭМ!$A$34:$A$777,$A339,СВЦЭМ!$B$34:$B$777,P$311)+'СЕТ СН'!$F$16</f>
        <v>0</v>
      </c>
      <c r="Q339" s="36">
        <f ca="1">SUMIFS(СВЦЭМ!$I$34:$I$777,СВЦЭМ!$A$34:$A$777,$A339,СВЦЭМ!$B$34:$B$777,Q$311)+'СЕТ СН'!$F$16</f>
        <v>0</v>
      </c>
      <c r="R339" s="36">
        <f ca="1">SUMIFS(СВЦЭМ!$I$34:$I$777,СВЦЭМ!$A$34:$A$777,$A339,СВЦЭМ!$B$34:$B$777,R$311)+'СЕТ СН'!$F$16</f>
        <v>0</v>
      </c>
      <c r="S339" s="36">
        <f ca="1">SUMIFS(СВЦЭМ!$I$34:$I$777,СВЦЭМ!$A$34:$A$777,$A339,СВЦЭМ!$B$34:$B$777,S$311)+'СЕТ СН'!$F$16</f>
        <v>0</v>
      </c>
      <c r="T339" s="36">
        <f ca="1">SUMIFS(СВЦЭМ!$I$34:$I$777,СВЦЭМ!$A$34:$A$777,$A339,СВЦЭМ!$B$34:$B$777,T$311)+'СЕТ СН'!$F$16</f>
        <v>0</v>
      </c>
      <c r="U339" s="36">
        <f ca="1">SUMIFS(СВЦЭМ!$I$34:$I$777,СВЦЭМ!$A$34:$A$777,$A339,СВЦЭМ!$B$34:$B$777,U$311)+'СЕТ СН'!$F$16</f>
        <v>0</v>
      </c>
      <c r="V339" s="36">
        <f ca="1">SUMIFS(СВЦЭМ!$I$34:$I$777,СВЦЭМ!$A$34:$A$777,$A339,СВЦЭМ!$B$34:$B$777,V$311)+'СЕТ СН'!$F$16</f>
        <v>0</v>
      </c>
      <c r="W339" s="36">
        <f ca="1">SUMIFS(СВЦЭМ!$I$34:$I$777,СВЦЭМ!$A$34:$A$777,$A339,СВЦЭМ!$B$34:$B$777,W$311)+'СЕТ СН'!$F$16</f>
        <v>0</v>
      </c>
      <c r="X339" s="36">
        <f ca="1">SUMIFS(СВЦЭМ!$I$34:$I$777,СВЦЭМ!$A$34:$A$777,$A339,СВЦЭМ!$B$34:$B$777,X$311)+'СЕТ СН'!$F$16</f>
        <v>0</v>
      </c>
      <c r="Y339" s="36">
        <f ca="1">SUMIFS(СВЦЭМ!$I$34:$I$777,СВЦЭМ!$A$34:$A$777,$A339,СВЦЭМ!$B$34:$B$777,Y$311)+'СЕТ СН'!$F$16</f>
        <v>0</v>
      </c>
    </row>
    <row r="340" spans="1:27" ht="15.75" hidden="1" x14ac:dyDescent="0.2">
      <c r="A340" s="35">
        <f t="shared" si="9"/>
        <v>43525</v>
      </c>
      <c r="B340" s="36">
        <f ca="1">SUMIFS(СВЦЭМ!$I$34:$I$777,СВЦЭМ!$A$34:$A$777,$A340,СВЦЭМ!$B$34:$B$777,B$311)+'СЕТ СН'!$F$16</f>
        <v>0</v>
      </c>
      <c r="C340" s="36">
        <f ca="1">SUMIFS(СВЦЭМ!$I$34:$I$777,СВЦЭМ!$A$34:$A$777,$A340,СВЦЭМ!$B$34:$B$777,C$311)+'СЕТ СН'!$F$16</f>
        <v>0</v>
      </c>
      <c r="D340" s="36">
        <f ca="1">SUMIFS(СВЦЭМ!$I$34:$I$777,СВЦЭМ!$A$34:$A$777,$A340,СВЦЭМ!$B$34:$B$777,D$311)+'СЕТ СН'!$F$16</f>
        <v>0</v>
      </c>
      <c r="E340" s="36">
        <f ca="1">SUMIFS(СВЦЭМ!$I$34:$I$777,СВЦЭМ!$A$34:$A$777,$A340,СВЦЭМ!$B$34:$B$777,E$311)+'СЕТ СН'!$F$16</f>
        <v>0</v>
      </c>
      <c r="F340" s="36">
        <f ca="1">SUMIFS(СВЦЭМ!$I$34:$I$777,СВЦЭМ!$A$34:$A$777,$A340,СВЦЭМ!$B$34:$B$777,F$311)+'СЕТ СН'!$F$16</f>
        <v>0</v>
      </c>
      <c r="G340" s="36">
        <f ca="1">SUMIFS(СВЦЭМ!$I$34:$I$777,СВЦЭМ!$A$34:$A$777,$A340,СВЦЭМ!$B$34:$B$777,G$311)+'СЕТ СН'!$F$16</f>
        <v>0</v>
      </c>
      <c r="H340" s="36">
        <f ca="1">SUMIFS(СВЦЭМ!$I$34:$I$777,СВЦЭМ!$A$34:$A$777,$A340,СВЦЭМ!$B$34:$B$777,H$311)+'СЕТ СН'!$F$16</f>
        <v>0</v>
      </c>
      <c r="I340" s="36">
        <f ca="1">SUMIFS(СВЦЭМ!$I$34:$I$777,СВЦЭМ!$A$34:$A$777,$A340,СВЦЭМ!$B$34:$B$777,I$311)+'СЕТ СН'!$F$16</f>
        <v>0</v>
      </c>
      <c r="J340" s="36">
        <f ca="1">SUMIFS(СВЦЭМ!$I$34:$I$777,СВЦЭМ!$A$34:$A$777,$A340,СВЦЭМ!$B$34:$B$777,J$311)+'СЕТ СН'!$F$16</f>
        <v>0</v>
      </c>
      <c r="K340" s="36">
        <f ca="1">SUMIFS(СВЦЭМ!$I$34:$I$777,СВЦЭМ!$A$34:$A$777,$A340,СВЦЭМ!$B$34:$B$777,K$311)+'СЕТ СН'!$F$16</f>
        <v>0</v>
      </c>
      <c r="L340" s="36">
        <f ca="1">SUMIFS(СВЦЭМ!$I$34:$I$777,СВЦЭМ!$A$34:$A$777,$A340,СВЦЭМ!$B$34:$B$777,L$311)+'СЕТ СН'!$F$16</f>
        <v>0</v>
      </c>
      <c r="M340" s="36">
        <f ca="1">SUMIFS(СВЦЭМ!$I$34:$I$777,СВЦЭМ!$A$34:$A$777,$A340,СВЦЭМ!$B$34:$B$777,M$311)+'СЕТ СН'!$F$16</f>
        <v>0</v>
      </c>
      <c r="N340" s="36">
        <f ca="1">SUMIFS(СВЦЭМ!$I$34:$I$777,СВЦЭМ!$A$34:$A$777,$A340,СВЦЭМ!$B$34:$B$777,N$311)+'СЕТ СН'!$F$16</f>
        <v>0</v>
      </c>
      <c r="O340" s="36">
        <f ca="1">SUMIFS(СВЦЭМ!$I$34:$I$777,СВЦЭМ!$A$34:$A$777,$A340,СВЦЭМ!$B$34:$B$777,O$311)+'СЕТ СН'!$F$16</f>
        <v>0</v>
      </c>
      <c r="P340" s="36">
        <f ca="1">SUMIFS(СВЦЭМ!$I$34:$I$777,СВЦЭМ!$A$34:$A$777,$A340,СВЦЭМ!$B$34:$B$777,P$311)+'СЕТ СН'!$F$16</f>
        <v>0</v>
      </c>
      <c r="Q340" s="36">
        <f ca="1">SUMIFS(СВЦЭМ!$I$34:$I$777,СВЦЭМ!$A$34:$A$777,$A340,СВЦЭМ!$B$34:$B$777,Q$311)+'СЕТ СН'!$F$16</f>
        <v>0</v>
      </c>
      <c r="R340" s="36">
        <f ca="1">SUMIFS(СВЦЭМ!$I$34:$I$777,СВЦЭМ!$A$34:$A$777,$A340,СВЦЭМ!$B$34:$B$777,R$311)+'СЕТ СН'!$F$16</f>
        <v>0</v>
      </c>
      <c r="S340" s="36">
        <f ca="1">SUMIFS(СВЦЭМ!$I$34:$I$777,СВЦЭМ!$A$34:$A$777,$A340,СВЦЭМ!$B$34:$B$777,S$311)+'СЕТ СН'!$F$16</f>
        <v>0</v>
      </c>
      <c r="T340" s="36">
        <f ca="1">SUMIFS(СВЦЭМ!$I$34:$I$777,СВЦЭМ!$A$34:$A$777,$A340,СВЦЭМ!$B$34:$B$777,T$311)+'СЕТ СН'!$F$16</f>
        <v>0</v>
      </c>
      <c r="U340" s="36">
        <f ca="1">SUMIFS(СВЦЭМ!$I$34:$I$777,СВЦЭМ!$A$34:$A$777,$A340,СВЦЭМ!$B$34:$B$777,U$311)+'СЕТ СН'!$F$16</f>
        <v>0</v>
      </c>
      <c r="V340" s="36">
        <f ca="1">SUMIFS(СВЦЭМ!$I$34:$I$777,СВЦЭМ!$A$34:$A$777,$A340,СВЦЭМ!$B$34:$B$777,V$311)+'СЕТ СН'!$F$16</f>
        <v>0</v>
      </c>
      <c r="W340" s="36">
        <f ca="1">SUMIFS(СВЦЭМ!$I$34:$I$777,СВЦЭМ!$A$34:$A$777,$A340,СВЦЭМ!$B$34:$B$777,W$311)+'СЕТ СН'!$F$16</f>
        <v>0</v>
      </c>
      <c r="X340" s="36">
        <f ca="1">SUMIFS(СВЦЭМ!$I$34:$I$777,СВЦЭМ!$A$34:$A$777,$A340,СВЦЭМ!$B$34:$B$777,X$311)+'СЕТ СН'!$F$16</f>
        <v>0</v>
      </c>
      <c r="Y340" s="36">
        <f ca="1">SUMIFS(СВЦЭМ!$I$34:$I$777,СВЦЭМ!$A$34:$A$777,$A340,СВЦЭМ!$B$34:$B$777,Y$311)+'СЕТ СН'!$F$16</f>
        <v>0</v>
      </c>
    </row>
    <row r="341" spans="1:27" ht="15.75" hidden="1" x14ac:dyDescent="0.2">
      <c r="A341" s="35">
        <f t="shared" si="9"/>
        <v>43526</v>
      </c>
      <c r="B341" s="36">
        <f ca="1">SUMIFS(СВЦЭМ!$I$34:$I$777,СВЦЭМ!$A$34:$A$777,$A341,СВЦЭМ!$B$34:$B$777,B$311)+'СЕТ СН'!$F$16</f>
        <v>0</v>
      </c>
      <c r="C341" s="36">
        <f ca="1">SUMIFS(СВЦЭМ!$I$34:$I$777,СВЦЭМ!$A$34:$A$777,$A341,СВЦЭМ!$B$34:$B$777,C$311)+'СЕТ СН'!$F$16</f>
        <v>0</v>
      </c>
      <c r="D341" s="36">
        <f ca="1">SUMIFS(СВЦЭМ!$I$34:$I$777,СВЦЭМ!$A$34:$A$777,$A341,СВЦЭМ!$B$34:$B$777,D$311)+'СЕТ СН'!$F$16</f>
        <v>0</v>
      </c>
      <c r="E341" s="36">
        <f ca="1">SUMIFS(СВЦЭМ!$I$34:$I$777,СВЦЭМ!$A$34:$A$777,$A341,СВЦЭМ!$B$34:$B$777,E$311)+'СЕТ СН'!$F$16</f>
        <v>0</v>
      </c>
      <c r="F341" s="36">
        <f ca="1">SUMIFS(СВЦЭМ!$I$34:$I$777,СВЦЭМ!$A$34:$A$777,$A341,СВЦЭМ!$B$34:$B$777,F$311)+'СЕТ СН'!$F$16</f>
        <v>0</v>
      </c>
      <c r="G341" s="36">
        <f ca="1">SUMIFS(СВЦЭМ!$I$34:$I$777,СВЦЭМ!$A$34:$A$777,$A341,СВЦЭМ!$B$34:$B$777,G$311)+'СЕТ СН'!$F$16</f>
        <v>0</v>
      </c>
      <c r="H341" s="36">
        <f ca="1">SUMIFS(СВЦЭМ!$I$34:$I$777,СВЦЭМ!$A$34:$A$777,$A341,СВЦЭМ!$B$34:$B$777,H$311)+'СЕТ СН'!$F$16</f>
        <v>0</v>
      </c>
      <c r="I341" s="36">
        <f ca="1">SUMIFS(СВЦЭМ!$I$34:$I$777,СВЦЭМ!$A$34:$A$777,$A341,СВЦЭМ!$B$34:$B$777,I$311)+'СЕТ СН'!$F$16</f>
        <v>0</v>
      </c>
      <c r="J341" s="36">
        <f ca="1">SUMIFS(СВЦЭМ!$I$34:$I$777,СВЦЭМ!$A$34:$A$777,$A341,СВЦЭМ!$B$34:$B$777,J$311)+'СЕТ СН'!$F$16</f>
        <v>0</v>
      </c>
      <c r="K341" s="36">
        <f ca="1">SUMIFS(СВЦЭМ!$I$34:$I$777,СВЦЭМ!$A$34:$A$777,$A341,СВЦЭМ!$B$34:$B$777,K$311)+'СЕТ СН'!$F$16</f>
        <v>0</v>
      </c>
      <c r="L341" s="36">
        <f ca="1">SUMIFS(СВЦЭМ!$I$34:$I$777,СВЦЭМ!$A$34:$A$777,$A341,СВЦЭМ!$B$34:$B$777,L$311)+'СЕТ СН'!$F$16</f>
        <v>0</v>
      </c>
      <c r="M341" s="36">
        <f ca="1">SUMIFS(СВЦЭМ!$I$34:$I$777,СВЦЭМ!$A$34:$A$777,$A341,СВЦЭМ!$B$34:$B$777,M$311)+'СЕТ СН'!$F$16</f>
        <v>0</v>
      </c>
      <c r="N341" s="36">
        <f ca="1">SUMIFS(СВЦЭМ!$I$34:$I$777,СВЦЭМ!$A$34:$A$777,$A341,СВЦЭМ!$B$34:$B$777,N$311)+'СЕТ СН'!$F$16</f>
        <v>0</v>
      </c>
      <c r="O341" s="36">
        <f ca="1">SUMIFS(СВЦЭМ!$I$34:$I$777,СВЦЭМ!$A$34:$A$777,$A341,СВЦЭМ!$B$34:$B$777,O$311)+'СЕТ СН'!$F$16</f>
        <v>0</v>
      </c>
      <c r="P341" s="36">
        <f ca="1">SUMIFS(СВЦЭМ!$I$34:$I$777,СВЦЭМ!$A$34:$A$777,$A341,СВЦЭМ!$B$34:$B$777,P$311)+'СЕТ СН'!$F$16</f>
        <v>0</v>
      </c>
      <c r="Q341" s="36">
        <f ca="1">SUMIFS(СВЦЭМ!$I$34:$I$777,СВЦЭМ!$A$34:$A$777,$A341,СВЦЭМ!$B$34:$B$777,Q$311)+'СЕТ СН'!$F$16</f>
        <v>0</v>
      </c>
      <c r="R341" s="36">
        <f ca="1">SUMIFS(СВЦЭМ!$I$34:$I$777,СВЦЭМ!$A$34:$A$777,$A341,СВЦЭМ!$B$34:$B$777,R$311)+'СЕТ СН'!$F$16</f>
        <v>0</v>
      </c>
      <c r="S341" s="36">
        <f ca="1">SUMIFS(СВЦЭМ!$I$34:$I$777,СВЦЭМ!$A$34:$A$777,$A341,СВЦЭМ!$B$34:$B$777,S$311)+'СЕТ СН'!$F$16</f>
        <v>0</v>
      </c>
      <c r="T341" s="36">
        <f ca="1">SUMIFS(СВЦЭМ!$I$34:$I$777,СВЦЭМ!$A$34:$A$777,$A341,СВЦЭМ!$B$34:$B$777,T$311)+'СЕТ СН'!$F$16</f>
        <v>0</v>
      </c>
      <c r="U341" s="36">
        <f ca="1">SUMIFS(СВЦЭМ!$I$34:$I$777,СВЦЭМ!$A$34:$A$777,$A341,СВЦЭМ!$B$34:$B$777,U$311)+'СЕТ СН'!$F$16</f>
        <v>0</v>
      </c>
      <c r="V341" s="36">
        <f ca="1">SUMIFS(СВЦЭМ!$I$34:$I$777,СВЦЭМ!$A$34:$A$777,$A341,СВЦЭМ!$B$34:$B$777,V$311)+'СЕТ СН'!$F$16</f>
        <v>0</v>
      </c>
      <c r="W341" s="36">
        <f ca="1">SUMIFS(СВЦЭМ!$I$34:$I$777,СВЦЭМ!$A$34:$A$777,$A341,СВЦЭМ!$B$34:$B$777,W$311)+'СЕТ СН'!$F$16</f>
        <v>0</v>
      </c>
      <c r="X341" s="36">
        <f ca="1">SUMIFS(СВЦЭМ!$I$34:$I$777,СВЦЭМ!$A$34:$A$777,$A341,СВЦЭМ!$B$34:$B$777,X$311)+'СЕТ СН'!$F$16</f>
        <v>0</v>
      </c>
      <c r="Y341" s="36">
        <f ca="1">SUMIFS(СВЦЭМ!$I$34:$I$777,СВЦЭМ!$A$34:$A$777,$A341,СВЦЭМ!$B$34:$B$777,Y$311)+'СЕТ СН'!$F$16</f>
        <v>0</v>
      </c>
    </row>
    <row r="342" spans="1:27" ht="15.75" hidden="1" x14ac:dyDescent="0.2">
      <c r="A342" s="35">
        <f t="shared" si="9"/>
        <v>43527</v>
      </c>
      <c r="B342" s="36">
        <f ca="1">SUMIFS(СВЦЭМ!$I$34:$I$777,СВЦЭМ!$A$34:$A$777,$A342,СВЦЭМ!$B$34:$B$777,B$311)+'СЕТ СН'!$F$16</f>
        <v>0</v>
      </c>
      <c r="C342" s="36">
        <f ca="1">SUMIFS(СВЦЭМ!$I$34:$I$777,СВЦЭМ!$A$34:$A$777,$A342,СВЦЭМ!$B$34:$B$777,C$311)+'СЕТ СН'!$F$16</f>
        <v>0</v>
      </c>
      <c r="D342" s="36">
        <f ca="1">SUMIFS(СВЦЭМ!$I$34:$I$777,СВЦЭМ!$A$34:$A$777,$A342,СВЦЭМ!$B$34:$B$777,D$311)+'СЕТ СН'!$F$16</f>
        <v>0</v>
      </c>
      <c r="E342" s="36">
        <f ca="1">SUMIFS(СВЦЭМ!$I$34:$I$777,СВЦЭМ!$A$34:$A$777,$A342,СВЦЭМ!$B$34:$B$777,E$311)+'СЕТ СН'!$F$16</f>
        <v>0</v>
      </c>
      <c r="F342" s="36">
        <f ca="1">SUMIFS(СВЦЭМ!$I$34:$I$777,СВЦЭМ!$A$34:$A$777,$A342,СВЦЭМ!$B$34:$B$777,F$311)+'СЕТ СН'!$F$16</f>
        <v>0</v>
      </c>
      <c r="G342" s="36">
        <f ca="1">SUMIFS(СВЦЭМ!$I$34:$I$777,СВЦЭМ!$A$34:$A$777,$A342,СВЦЭМ!$B$34:$B$777,G$311)+'СЕТ СН'!$F$16</f>
        <v>0</v>
      </c>
      <c r="H342" s="36">
        <f ca="1">SUMIFS(СВЦЭМ!$I$34:$I$777,СВЦЭМ!$A$34:$A$777,$A342,СВЦЭМ!$B$34:$B$777,H$311)+'СЕТ СН'!$F$16</f>
        <v>0</v>
      </c>
      <c r="I342" s="36">
        <f ca="1">SUMIFS(СВЦЭМ!$I$34:$I$777,СВЦЭМ!$A$34:$A$777,$A342,СВЦЭМ!$B$34:$B$777,I$311)+'СЕТ СН'!$F$16</f>
        <v>0</v>
      </c>
      <c r="J342" s="36">
        <f ca="1">SUMIFS(СВЦЭМ!$I$34:$I$777,СВЦЭМ!$A$34:$A$777,$A342,СВЦЭМ!$B$34:$B$777,J$311)+'СЕТ СН'!$F$16</f>
        <v>0</v>
      </c>
      <c r="K342" s="36">
        <f ca="1">SUMIFS(СВЦЭМ!$I$34:$I$777,СВЦЭМ!$A$34:$A$777,$A342,СВЦЭМ!$B$34:$B$777,K$311)+'СЕТ СН'!$F$16</f>
        <v>0</v>
      </c>
      <c r="L342" s="36">
        <f ca="1">SUMIFS(СВЦЭМ!$I$34:$I$777,СВЦЭМ!$A$34:$A$777,$A342,СВЦЭМ!$B$34:$B$777,L$311)+'СЕТ СН'!$F$16</f>
        <v>0</v>
      </c>
      <c r="M342" s="36">
        <f ca="1">SUMIFS(СВЦЭМ!$I$34:$I$777,СВЦЭМ!$A$34:$A$777,$A342,СВЦЭМ!$B$34:$B$777,M$311)+'СЕТ СН'!$F$16</f>
        <v>0</v>
      </c>
      <c r="N342" s="36">
        <f ca="1">SUMIFS(СВЦЭМ!$I$34:$I$777,СВЦЭМ!$A$34:$A$777,$A342,СВЦЭМ!$B$34:$B$777,N$311)+'СЕТ СН'!$F$16</f>
        <v>0</v>
      </c>
      <c r="O342" s="36">
        <f ca="1">SUMIFS(СВЦЭМ!$I$34:$I$777,СВЦЭМ!$A$34:$A$777,$A342,СВЦЭМ!$B$34:$B$777,O$311)+'СЕТ СН'!$F$16</f>
        <v>0</v>
      </c>
      <c r="P342" s="36">
        <f ca="1">SUMIFS(СВЦЭМ!$I$34:$I$777,СВЦЭМ!$A$34:$A$777,$A342,СВЦЭМ!$B$34:$B$777,P$311)+'СЕТ СН'!$F$16</f>
        <v>0</v>
      </c>
      <c r="Q342" s="36">
        <f ca="1">SUMIFS(СВЦЭМ!$I$34:$I$777,СВЦЭМ!$A$34:$A$777,$A342,СВЦЭМ!$B$34:$B$777,Q$311)+'СЕТ СН'!$F$16</f>
        <v>0</v>
      </c>
      <c r="R342" s="36">
        <f ca="1">SUMIFS(СВЦЭМ!$I$34:$I$777,СВЦЭМ!$A$34:$A$777,$A342,СВЦЭМ!$B$34:$B$777,R$311)+'СЕТ СН'!$F$16</f>
        <v>0</v>
      </c>
      <c r="S342" s="36">
        <f ca="1">SUMIFS(СВЦЭМ!$I$34:$I$777,СВЦЭМ!$A$34:$A$777,$A342,СВЦЭМ!$B$34:$B$777,S$311)+'СЕТ СН'!$F$16</f>
        <v>0</v>
      </c>
      <c r="T342" s="36">
        <f ca="1">SUMIFS(СВЦЭМ!$I$34:$I$777,СВЦЭМ!$A$34:$A$777,$A342,СВЦЭМ!$B$34:$B$777,T$311)+'СЕТ СН'!$F$16</f>
        <v>0</v>
      </c>
      <c r="U342" s="36">
        <f ca="1">SUMIFS(СВЦЭМ!$I$34:$I$777,СВЦЭМ!$A$34:$A$777,$A342,СВЦЭМ!$B$34:$B$777,U$311)+'СЕТ СН'!$F$16</f>
        <v>0</v>
      </c>
      <c r="V342" s="36">
        <f ca="1">SUMIFS(СВЦЭМ!$I$34:$I$777,СВЦЭМ!$A$34:$A$777,$A342,СВЦЭМ!$B$34:$B$777,V$311)+'СЕТ СН'!$F$16</f>
        <v>0</v>
      </c>
      <c r="W342" s="36">
        <f ca="1">SUMIFS(СВЦЭМ!$I$34:$I$777,СВЦЭМ!$A$34:$A$777,$A342,СВЦЭМ!$B$34:$B$777,W$311)+'СЕТ СН'!$F$16</f>
        <v>0</v>
      </c>
      <c r="X342" s="36">
        <f ca="1">SUMIFS(СВЦЭМ!$I$34:$I$777,СВЦЭМ!$A$34:$A$777,$A342,СВЦЭМ!$B$34:$B$777,X$311)+'СЕТ СН'!$F$16</f>
        <v>0</v>
      </c>
      <c r="Y342" s="36">
        <f ca="1">SUMIFS(СВЦЭМ!$I$34:$I$777,СВЦЭМ!$A$34:$A$777,$A342,СВЦЭМ!$B$34:$B$777,Y$311)+'СЕТ СН'!$F$16</f>
        <v>0</v>
      </c>
    </row>
    <row r="343" spans="1:27" ht="15.75" hidden="1" x14ac:dyDescent="0.2">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7" ht="12.75" hidden="1" customHeight="1" x14ac:dyDescent="0.2">
      <c r="A344" s="137" t="s">
        <v>7</v>
      </c>
      <c r="B344" s="131" t="s">
        <v>119</v>
      </c>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3"/>
    </row>
    <row r="345" spans="1:27" ht="12.75" hidden="1" customHeight="1" x14ac:dyDescent="0.2">
      <c r="A345" s="138"/>
      <c r="B345" s="134"/>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6"/>
    </row>
    <row r="346" spans="1:27" s="46" customFormat="1" ht="12.75" hidden="1" customHeight="1" x14ac:dyDescent="0.2">
      <c r="A346" s="139"/>
      <c r="B346" s="34">
        <v>1</v>
      </c>
      <c r="C346" s="34">
        <v>2</v>
      </c>
      <c r="D346" s="34">
        <v>3</v>
      </c>
      <c r="E346" s="34">
        <v>4</v>
      </c>
      <c r="F346" s="34">
        <v>5</v>
      </c>
      <c r="G346" s="34">
        <v>6</v>
      </c>
      <c r="H346" s="34">
        <v>7</v>
      </c>
      <c r="I346" s="34">
        <v>8</v>
      </c>
      <c r="J346" s="34">
        <v>9</v>
      </c>
      <c r="K346" s="34">
        <v>10</v>
      </c>
      <c r="L346" s="34">
        <v>11</v>
      </c>
      <c r="M346" s="34">
        <v>12</v>
      </c>
      <c r="N346" s="34">
        <v>13</v>
      </c>
      <c r="O346" s="34">
        <v>14</v>
      </c>
      <c r="P346" s="34">
        <v>15</v>
      </c>
      <c r="Q346" s="34">
        <v>16</v>
      </c>
      <c r="R346" s="34">
        <v>17</v>
      </c>
      <c r="S346" s="34">
        <v>18</v>
      </c>
      <c r="T346" s="34">
        <v>19</v>
      </c>
      <c r="U346" s="34">
        <v>20</v>
      </c>
      <c r="V346" s="34">
        <v>21</v>
      </c>
      <c r="W346" s="34">
        <v>22</v>
      </c>
      <c r="X346" s="34">
        <v>23</v>
      </c>
      <c r="Y346" s="34">
        <v>24</v>
      </c>
    </row>
    <row r="347" spans="1:27" ht="15.75" hidden="1" customHeight="1" x14ac:dyDescent="0.2">
      <c r="A347" s="35" t="str">
        <f>A312</f>
        <v>01.02.2019</v>
      </c>
      <c r="B347" s="36">
        <f ca="1">SUMIFS(СВЦЭМ!$J$34:$J$777,СВЦЭМ!$A$34:$A$777,$A347,СВЦЭМ!$B$34:$B$777,B$346)+'СЕТ СН'!$F$16</f>
        <v>0</v>
      </c>
      <c r="C347" s="36">
        <f ca="1">SUMIFS(СВЦЭМ!$J$34:$J$777,СВЦЭМ!$A$34:$A$777,$A347,СВЦЭМ!$B$34:$B$777,C$346)+'СЕТ СН'!$F$16</f>
        <v>0</v>
      </c>
      <c r="D347" s="36">
        <f ca="1">SUMIFS(СВЦЭМ!$J$34:$J$777,СВЦЭМ!$A$34:$A$777,$A347,СВЦЭМ!$B$34:$B$777,D$346)+'СЕТ СН'!$F$16</f>
        <v>0</v>
      </c>
      <c r="E347" s="36">
        <f ca="1">SUMIFS(СВЦЭМ!$J$34:$J$777,СВЦЭМ!$A$34:$A$777,$A347,СВЦЭМ!$B$34:$B$777,E$346)+'СЕТ СН'!$F$16</f>
        <v>0</v>
      </c>
      <c r="F347" s="36">
        <f ca="1">SUMIFS(СВЦЭМ!$J$34:$J$777,СВЦЭМ!$A$34:$A$777,$A347,СВЦЭМ!$B$34:$B$777,F$346)+'СЕТ СН'!$F$16</f>
        <v>0</v>
      </c>
      <c r="G347" s="36">
        <f ca="1">SUMIFS(СВЦЭМ!$J$34:$J$777,СВЦЭМ!$A$34:$A$777,$A347,СВЦЭМ!$B$34:$B$777,G$346)+'СЕТ СН'!$F$16</f>
        <v>0</v>
      </c>
      <c r="H347" s="36">
        <f ca="1">SUMIFS(СВЦЭМ!$J$34:$J$777,СВЦЭМ!$A$34:$A$777,$A347,СВЦЭМ!$B$34:$B$777,H$346)+'СЕТ СН'!$F$16</f>
        <v>0</v>
      </c>
      <c r="I347" s="36">
        <f ca="1">SUMIFS(СВЦЭМ!$J$34:$J$777,СВЦЭМ!$A$34:$A$777,$A347,СВЦЭМ!$B$34:$B$777,I$346)+'СЕТ СН'!$F$16</f>
        <v>0</v>
      </c>
      <c r="J347" s="36">
        <f ca="1">SUMIFS(СВЦЭМ!$J$34:$J$777,СВЦЭМ!$A$34:$A$777,$A347,СВЦЭМ!$B$34:$B$777,J$346)+'СЕТ СН'!$F$16</f>
        <v>0</v>
      </c>
      <c r="K347" s="36">
        <f ca="1">SUMIFS(СВЦЭМ!$J$34:$J$777,СВЦЭМ!$A$34:$A$777,$A347,СВЦЭМ!$B$34:$B$777,K$346)+'СЕТ СН'!$F$16</f>
        <v>0</v>
      </c>
      <c r="L347" s="36">
        <f ca="1">SUMIFS(СВЦЭМ!$J$34:$J$777,СВЦЭМ!$A$34:$A$777,$A347,СВЦЭМ!$B$34:$B$777,L$346)+'СЕТ СН'!$F$16</f>
        <v>0</v>
      </c>
      <c r="M347" s="36">
        <f ca="1">SUMIFS(СВЦЭМ!$J$34:$J$777,СВЦЭМ!$A$34:$A$777,$A347,СВЦЭМ!$B$34:$B$777,M$346)+'СЕТ СН'!$F$16</f>
        <v>0</v>
      </c>
      <c r="N347" s="36">
        <f ca="1">SUMIFS(СВЦЭМ!$J$34:$J$777,СВЦЭМ!$A$34:$A$777,$A347,СВЦЭМ!$B$34:$B$777,N$346)+'СЕТ СН'!$F$16</f>
        <v>0</v>
      </c>
      <c r="O347" s="36">
        <f ca="1">SUMIFS(СВЦЭМ!$J$34:$J$777,СВЦЭМ!$A$34:$A$777,$A347,СВЦЭМ!$B$34:$B$777,O$346)+'СЕТ СН'!$F$16</f>
        <v>0</v>
      </c>
      <c r="P347" s="36">
        <f ca="1">SUMIFS(СВЦЭМ!$J$34:$J$777,СВЦЭМ!$A$34:$A$777,$A347,СВЦЭМ!$B$34:$B$777,P$346)+'СЕТ СН'!$F$16</f>
        <v>0</v>
      </c>
      <c r="Q347" s="36">
        <f ca="1">SUMIFS(СВЦЭМ!$J$34:$J$777,СВЦЭМ!$A$34:$A$777,$A347,СВЦЭМ!$B$34:$B$777,Q$346)+'СЕТ СН'!$F$16</f>
        <v>0</v>
      </c>
      <c r="R347" s="36">
        <f ca="1">SUMIFS(СВЦЭМ!$J$34:$J$777,СВЦЭМ!$A$34:$A$777,$A347,СВЦЭМ!$B$34:$B$777,R$346)+'СЕТ СН'!$F$16</f>
        <v>0</v>
      </c>
      <c r="S347" s="36">
        <f ca="1">SUMIFS(СВЦЭМ!$J$34:$J$777,СВЦЭМ!$A$34:$A$777,$A347,СВЦЭМ!$B$34:$B$777,S$346)+'СЕТ СН'!$F$16</f>
        <v>0</v>
      </c>
      <c r="T347" s="36">
        <f ca="1">SUMIFS(СВЦЭМ!$J$34:$J$777,СВЦЭМ!$A$34:$A$777,$A347,СВЦЭМ!$B$34:$B$777,T$346)+'СЕТ СН'!$F$16</f>
        <v>0</v>
      </c>
      <c r="U347" s="36">
        <f ca="1">SUMIFS(СВЦЭМ!$J$34:$J$777,СВЦЭМ!$A$34:$A$777,$A347,СВЦЭМ!$B$34:$B$777,U$346)+'СЕТ СН'!$F$16</f>
        <v>0</v>
      </c>
      <c r="V347" s="36">
        <f ca="1">SUMIFS(СВЦЭМ!$J$34:$J$777,СВЦЭМ!$A$34:$A$777,$A347,СВЦЭМ!$B$34:$B$777,V$346)+'СЕТ СН'!$F$16</f>
        <v>0</v>
      </c>
      <c r="W347" s="36">
        <f ca="1">SUMIFS(СВЦЭМ!$J$34:$J$777,СВЦЭМ!$A$34:$A$777,$A347,СВЦЭМ!$B$34:$B$777,W$346)+'СЕТ СН'!$F$16</f>
        <v>0</v>
      </c>
      <c r="X347" s="36">
        <f ca="1">SUMIFS(СВЦЭМ!$J$34:$J$777,СВЦЭМ!$A$34:$A$777,$A347,СВЦЭМ!$B$34:$B$777,X$346)+'СЕТ СН'!$F$16</f>
        <v>0</v>
      </c>
      <c r="Y347" s="36">
        <f ca="1">SUMIFS(СВЦЭМ!$J$34:$J$777,СВЦЭМ!$A$34:$A$777,$A347,СВЦЭМ!$B$34:$B$777,Y$346)+'СЕТ СН'!$F$16</f>
        <v>0</v>
      </c>
      <c r="AA347" s="45"/>
    </row>
    <row r="348" spans="1:27" ht="15.75" hidden="1" x14ac:dyDescent="0.2">
      <c r="A348" s="35">
        <f>A347+1</f>
        <v>43498</v>
      </c>
      <c r="B348" s="36">
        <f ca="1">SUMIFS(СВЦЭМ!$J$34:$J$777,СВЦЭМ!$A$34:$A$777,$A348,СВЦЭМ!$B$34:$B$777,B$346)+'СЕТ СН'!$F$16</f>
        <v>0</v>
      </c>
      <c r="C348" s="36">
        <f ca="1">SUMIFS(СВЦЭМ!$J$34:$J$777,СВЦЭМ!$A$34:$A$777,$A348,СВЦЭМ!$B$34:$B$777,C$346)+'СЕТ СН'!$F$16</f>
        <v>0</v>
      </c>
      <c r="D348" s="36">
        <f ca="1">SUMIFS(СВЦЭМ!$J$34:$J$777,СВЦЭМ!$A$34:$A$777,$A348,СВЦЭМ!$B$34:$B$777,D$346)+'СЕТ СН'!$F$16</f>
        <v>0</v>
      </c>
      <c r="E348" s="36">
        <f ca="1">SUMIFS(СВЦЭМ!$J$34:$J$777,СВЦЭМ!$A$34:$A$777,$A348,СВЦЭМ!$B$34:$B$777,E$346)+'СЕТ СН'!$F$16</f>
        <v>0</v>
      </c>
      <c r="F348" s="36">
        <f ca="1">SUMIFS(СВЦЭМ!$J$34:$J$777,СВЦЭМ!$A$34:$A$777,$A348,СВЦЭМ!$B$34:$B$777,F$346)+'СЕТ СН'!$F$16</f>
        <v>0</v>
      </c>
      <c r="G348" s="36">
        <f ca="1">SUMIFS(СВЦЭМ!$J$34:$J$777,СВЦЭМ!$A$34:$A$777,$A348,СВЦЭМ!$B$34:$B$777,G$346)+'СЕТ СН'!$F$16</f>
        <v>0</v>
      </c>
      <c r="H348" s="36">
        <f ca="1">SUMIFS(СВЦЭМ!$J$34:$J$777,СВЦЭМ!$A$34:$A$777,$A348,СВЦЭМ!$B$34:$B$777,H$346)+'СЕТ СН'!$F$16</f>
        <v>0</v>
      </c>
      <c r="I348" s="36">
        <f ca="1">SUMIFS(СВЦЭМ!$J$34:$J$777,СВЦЭМ!$A$34:$A$777,$A348,СВЦЭМ!$B$34:$B$777,I$346)+'СЕТ СН'!$F$16</f>
        <v>0</v>
      </c>
      <c r="J348" s="36">
        <f ca="1">SUMIFS(СВЦЭМ!$J$34:$J$777,СВЦЭМ!$A$34:$A$777,$A348,СВЦЭМ!$B$34:$B$777,J$346)+'СЕТ СН'!$F$16</f>
        <v>0</v>
      </c>
      <c r="K348" s="36">
        <f ca="1">SUMIFS(СВЦЭМ!$J$34:$J$777,СВЦЭМ!$A$34:$A$777,$A348,СВЦЭМ!$B$34:$B$777,K$346)+'СЕТ СН'!$F$16</f>
        <v>0</v>
      </c>
      <c r="L348" s="36">
        <f ca="1">SUMIFS(СВЦЭМ!$J$34:$J$777,СВЦЭМ!$A$34:$A$777,$A348,СВЦЭМ!$B$34:$B$777,L$346)+'СЕТ СН'!$F$16</f>
        <v>0</v>
      </c>
      <c r="M348" s="36">
        <f ca="1">SUMIFS(СВЦЭМ!$J$34:$J$777,СВЦЭМ!$A$34:$A$777,$A348,СВЦЭМ!$B$34:$B$777,M$346)+'СЕТ СН'!$F$16</f>
        <v>0</v>
      </c>
      <c r="N348" s="36">
        <f ca="1">SUMIFS(СВЦЭМ!$J$34:$J$777,СВЦЭМ!$A$34:$A$777,$A348,СВЦЭМ!$B$34:$B$777,N$346)+'СЕТ СН'!$F$16</f>
        <v>0</v>
      </c>
      <c r="O348" s="36">
        <f ca="1">SUMIFS(СВЦЭМ!$J$34:$J$777,СВЦЭМ!$A$34:$A$777,$A348,СВЦЭМ!$B$34:$B$777,O$346)+'СЕТ СН'!$F$16</f>
        <v>0</v>
      </c>
      <c r="P348" s="36">
        <f ca="1">SUMIFS(СВЦЭМ!$J$34:$J$777,СВЦЭМ!$A$34:$A$777,$A348,СВЦЭМ!$B$34:$B$777,P$346)+'СЕТ СН'!$F$16</f>
        <v>0</v>
      </c>
      <c r="Q348" s="36">
        <f ca="1">SUMIFS(СВЦЭМ!$J$34:$J$777,СВЦЭМ!$A$34:$A$777,$A348,СВЦЭМ!$B$34:$B$777,Q$346)+'СЕТ СН'!$F$16</f>
        <v>0</v>
      </c>
      <c r="R348" s="36">
        <f ca="1">SUMIFS(СВЦЭМ!$J$34:$J$777,СВЦЭМ!$A$34:$A$777,$A348,СВЦЭМ!$B$34:$B$777,R$346)+'СЕТ СН'!$F$16</f>
        <v>0</v>
      </c>
      <c r="S348" s="36">
        <f ca="1">SUMIFS(СВЦЭМ!$J$34:$J$777,СВЦЭМ!$A$34:$A$777,$A348,СВЦЭМ!$B$34:$B$777,S$346)+'СЕТ СН'!$F$16</f>
        <v>0</v>
      </c>
      <c r="T348" s="36">
        <f ca="1">SUMIFS(СВЦЭМ!$J$34:$J$777,СВЦЭМ!$A$34:$A$777,$A348,СВЦЭМ!$B$34:$B$777,T$346)+'СЕТ СН'!$F$16</f>
        <v>0</v>
      </c>
      <c r="U348" s="36">
        <f ca="1">SUMIFS(СВЦЭМ!$J$34:$J$777,СВЦЭМ!$A$34:$A$777,$A348,СВЦЭМ!$B$34:$B$777,U$346)+'СЕТ СН'!$F$16</f>
        <v>0</v>
      </c>
      <c r="V348" s="36">
        <f ca="1">SUMIFS(СВЦЭМ!$J$34:$J$777,СВЦЭМ!$A$34:$A$777,$A348,СВЦЭМ!$B$34:$B$777,V$346)+'СЕТ СН'!$F$16</f>
        <v>0</v>
      </c>
      <c r="W348" s="36">
        <f ca="1">SUMIFS(СВЦЭМ!$J$34:$J$777,СВЦЭМ!$A$34:$A$777,$A348,СВЦЭМ!$B$34:$B$777,W$346)+'СЕТ СН'!$F$16</f>
        <v>0</v>
      </c>
      <c r="X348" s="36">
        <f ca="1">SUMIFS(СВЦЭМ!$J$34:$J$777,СВЦЭМ!$A$34:$A$777,$A348,СВЦЭМ!$B$34:$B$777,X$346)+'СЕТ СН'!$F$16</f>
        <v>0</v>
      </c>
      <c r="Y348" s="36">
        <f ca="1">SUMIFS(СВЦЭМ!$J$34:$J$777,СВЦЭМ!$A$34:$A$777,$A348,СВЦЭМ!$B$34:$B$777,Y$346)+'СЕТ СН'!$F$16</f>
        <v>0</v>
      </c>
    </row>
    <row r="349" spans="1:27" ht="15.75" hidden="1" x14ac:dyDescent="0.2">
      <c r="A349" s="35">
        <f t="shared" ref="A349:A377" si="10">A348+1</f>
        <v>43499</v>
      </c>
      <c r="B349" s="36">
        <f ca="1">SUMIFS(СВЦЭМ!$J$34:$J$777,СВЦЭМ!$A$34:$A$777,$A349,СВЦЭМ!$B$34:$B$777,B$346)+'СЕТ СН'!$F$16</f>
        <v>0</v>
      </c>
      <c r="C349" s="36">
        <f ca="1">SUMIFS(СВЦЭМ!$J$34:$J$777,СВЦЭМ!$A$34:$A$777,$A349,СВЦЭМ!$B$34:$B$777,C$346)+'СЕТ СН'!$F$16</f>
        <v>0</v>
      </c>
      <c r="D349" s="36">
        <f ca="1">SUMIFS(СВЦЭМ!$J$34:$J$777,СВЦЭМ!$A$34:$A$777,$A349,СВЦЭМ!$B$34:$B$777,D$346)+'СЕТ СН'!$F$16</f>
        <v>0</v>
      </c>
      <c r="E349" s="36">
        <f ca="1">SUMIFS(СВЦЭМ!$J$34:$J$777,СВЦЭМ!$A$34:$A$777,$A349,СВЦЭМ!$B$34:$B$777,E$346)+'СЕТ СН'!$F$16</f>
        <v>0</v>
      </c>
      <c r="F349" s="36">
        <f ca="1">SUMIFS(СВЦЭМ!$J$34:$J$777,СВЦЭМ!$A$34:$A$777,$A349,СВЦЭМ!$B$34:$B$777,F$346)+'СЕТ СН'!$F$16</f>
        <v>0</v>
      </c>
      <c r="G349" s="36">
        <f ca="1">SUMIFS(СВЦЭМ!$J$34:$J$777,СВЦЭМ!$A$34:$A$777,$A349,СВЦЭМ!$B$34:$B$777,G$346)+'СЕТ СН'!$F$16</f>
        <v>0</v>
      </c>
      <c r="H349" s="36">
        <f ca="1">SUMIFS(СВЦЭМ!$J$34:$J$777,СВЦЭМ!$A$34:$A$777,$A349,СВЦЭМ!$B$34:$B$777,H$346)+'СЕТ СН'!$F$16</f>
        <v>0</v>
      </c>
      <c r="I349" s="36">
        <f ca="1">SUMIFS(СВЦЭМ!$J$34:$J$777,СВЦЭМ!$A$34:$A$777,$A349,СВЦЭМ!$B$34:$B$777,I$346)+'СЕТ СН'!$F$16</f>
        <v>0</v>
      </c>
      <c r="J349" s="36">
        <f ca="1">SUMIFS(СВЦЭМ!$J$34:$J$777,СВЦЭМ!$A$34:$A$777,$A349,СВЦЭМ!$B$34:$B$777,J$346)+'СЕТ СН'!$F$16</f>
        <v>0</v>
      </c>
      <c r="K349" s="36">
        <f ca="1">SUMIFS(СВЦЭМ!$J$34:$J$777,СВЦЭМ!$A$34:$A$777,$A349,СВЦЭМ!$B$34:$B$777,K$346)+'СЕТ СН'!$F$16</f>
        <v>0</v>
      </c>
      <c r="L349" s="36">
        <f ca="1">SUMIFS(СВЦЭМ!$J$34:$J$777,СВЦЭМ!$A$34:$A$777,$A349,СВЦЭМ!$B$34:$B$777,L$346)+'СЕТ СН'!$F$16</f>
        <v>0</v>
      </c>
      <c r="M349" s="36">
        <f ca="1">SUMIFS(СВЦЭМ!$J$34:$J$777,СВЦЭМ!$A$34:$A$777,$A349,СВЦЭМ!$B$34:$B$777,M$346)+'СЕТ СН'!$F$16</f>
        <v>0</v>
      </c>
      <c r="N349" s="36">
        <f ca="1">SUMIFS(СВЦЭМ!$J$34:$J$777,СВЦЭМ!$A$34:$A$777,$A349,СВЦЭМ!$B$34:$B$777,N$346)+'СЕТ СН'!$F$16</f>
        <v>0</v>
      </c>
      <c r="O349" s="36">
        <f ca="1">SUMIFS(СВЦЭМ!$J$34:$J$777,СВЦЭМ!$A$34:$A$777,$A349,СВЦЭМ!$B$34:$B$777,O$346)+'СЕТ СН'!$F$16</f>
        <v>0</v>
      </c>
      <c r="P349" s="36">
        <f ca="1">SUMIFS(СВЦЭМ!$J$34:$J$777,СВЦЭМ!$A$34:$A$777,$A349,СВЦЭМ!$B$34:$B$777,P$346)+'СЕТ СН'!$F$16</f>
        <v>0</v>
      </c>
      <c r="Q349" s="36">
        <f ca="1">SUMIFS(СВЦЭМ!$J$34:$J$777,СВЦЭМ!$A$34:$A$777,$A349,СВЦЭМ!$B$34:$B$777,Q$346)+'СЕТ СН'!$F$16</f>
        <v>0</v>
      </c>
      <c r="R349" s="36">
        <f ca="1">SUMIFS(СВЦЭМ!$J$34:$J$777,СВЦЭМ!$A$34:$A$777,$A349,СВЦЭМ!$B$34:$B$777,R$346)+'СЕТ СН'!$F$16</f>
        <v>0</v>
      </c>
      <c r="S349" s="36">
        <f ca="1">SUMIFS(СВЦЭМ!$J$34:$J$777,СВЦЭМ!$A$34:$A$777,$A349,СВЦЭМ!$B$34:$B$777,S$346)+'СЕТ СН'!$F$16</f>
        <v>0</v>
      </c>
      <c r="T349" s="36">
        <f ca="1">SUMIFS(СВЦЭМ!$J$34:$J$777,СВЦЭМ!$A$34:$A$777,$A349,СВЦЭМ!$B$34:$B$777,T$346)+'СЕТ СН'!$F$16</f>
        <v>0</v>
      </c>
      <c r="U349" s="36">
        <f ca="1">SUMIFS(СВЦЭМ!$J$34:$J$777,СВЦЭМ!$A$34:$A$777,$A349,СВЦЭМ!$B$34:$B$777,U$346)+'СЕТ СН'!$F$16</f>
        <v>0</v>
      </c>
      <c r="V349" s="36">
        <f ca="1">SUMIFS(СВЦЭМ!$J$34:$J$777,СВЦЭМ!$A$34:$A$777,$A349,СВЦЭМ!$B$34:$B$777,V$346)+'СЕТ СН'!$F$16</f>
        <v>0</v>
      </c>
      <c r="W349" s="36">
        <f ca="1">SUMIFS(СВЦЭМ!$J$34:$J$777,СВЦЭМ!$A$34:$A$777,$A349,СВЦЭМ!$B$34:$B$777,W$346)+'СЕТ СН'!$F$16</f>
        <v>0</v>
      </c>
      <c r="X349" s="36">
        <f ca="1">SUMIFS(СВЦЭМ!$J$34:$J$777,СВЦЭМ!$A$34:$A$777,$A349,СВЦЭМ!$B$34:$B$777,X$346)+'СЕТ СН'!$F$16</f>
        <v>0</v>
      </c>
      <c r="Y349" s="36">
        <f ca="1">SUMIFS(СВЦЭМ!$J$34:$J$777,СВЦЭМ!$A$34:$A$777,$A349,СВЦЭМ!$B$34:$B$777,Y$346)+'СЕТ СН'!$F$16</f>
        <v>0</v>
      </c>
    </row>
    <row r="350" spans="1:27" ht="15.75" hidden="1" x14ac:dyDescent="0.2">
      <c r="A350" s="35">
        <f t="shared" si="10"/>
        <v>43500</v>
      </c>
      <c r="B350" s="36">
        <f ca="1">SUMIFS(СВЦЭМ!$J$34:$J$777,СВЦЭМ!$A$34:$A$777,$A350,СВЦЭМ!$B$34:$B$777,B$346)+'СЕТ СН'!$F$16</f>
        <v>0</v>
      </c>
      <c r="C350" s="36">
        <f ca="1">SUMIFS(СВЦЭМ!$J$34:$J$777,СВЦЭМ!$A$34:$A$777,$A350,СВЦЭМ!$B$34:$B$777,C$346)+'СЕТ СН'!$F$16</f>
        <v>0</v>
      </c>
      <c r="D350" s="36">
        <f ca="1">SUMIFS(СВЦЭМ!$J$34:$J$777,СВЦЭМ!$A$34:$A$777,$A350,СВЦЭМ!$B$34:$B$777,D$346)+'СЕТ СН'!$F$16</f>
        <v>0</v>
      </c>
      <c r="E350" s="36">
        <f ca="1">SUMIFS(СВЦЭМ!$J$34:$J$777,СВЦЭМ!$A$34:$A$777,$A350,СВЦЭМ!$B$34:$B$777,E$346)+'СЕТ СН'!$F$16</f>
        <v>0</v>
      </c>
      <c r="F350" s="36">
        <f ca="1">SUMIFS(СВЦЭМ!$J$34:$J$777,СВЦЭМ!$A$34:$A$777,$A350,СВЦЭМ!$B$34:$B$777,F$346)+'СЕТ СН'!$F$16</f>
        <v>0</v>
      </c>
      <c r="G350" s="36">
        <f ca="1">SUMIFS(СВЦЭМ!$J$34:$J$777,СВЦЭМ!$A$34:$A$777,$A350,СВЦЭМ!$B$34:$B$777,G$346)+'СЕТ СН'!$F$16</f>
        <v>0</v>
      </c>
      <c r="H350" s="36">
        <f ca="1">SUMIFS(СВЦЭМ!$J$34:$J$777,СВЦЭМ!$A$34:$A$777,$A350,СВЦЭМ!$B$34:$B$777,H$346)+'СЕТ СН'!$F$16</f>
        <v>0</v>
      </c>
      <c r="I350" s="36">
        <f ca="1">SUMIFS(СВЦЭМ!$J$34:$J$777,СВЦЭМ!$A$34:$A$777,$A350,СВЦЭМ!$B$34:$B$777,I$346)+'СЕТ СН'!$F$16</f>
        <v>0</v>
      </c>
      <c r="J350" s="36">
        <f ca="1">SUMIFS(СВЦЭМ!$J$34:$J$777,СВЦЭМ!$A$34:$A$777,$A350,СВЦЭМ!$B$34:$B$777,J$346)+'СЕТ СН'!$F$16</f>
        <v>0</v>
      </c>
      <c r="K350" s="36">
        <f ca="1">SUMIFS(СВЦЭМ!$J$34:$J$777,СВЦЭМ!$A$34:$A$777,$A350,СВЦЭМ!$B$34:$B$777,K$346)+'СЕТ СН'!$F$16</f>
        <v>0</v>
      </c>
      <c r="L350" s="36">
        <f ca="1">SUMIFS(СВЦЭМ!$J$34:$J$777,СВЦЭМ!$A$34:$A$777,$A350,СВЦЭМ!$B$34:$B$777,L$346)+'СЕТ СН'!$F$16</f>
        <v>0</v>
      </c>
      <c r="M350" s="36">
        <f ca="1">SUMIFS(СВЦЭМ!$J$34:$J$777,СВЦЭМ!$A$34:$A$777,$A350,СВЦЭМ!$B$34:$B$777,M$346)+'СЕТ СН'!$F$16</f>
        <v>0</v>
      </c>
      <c r="N350" s="36">
        <f ca="1">SUMIFS(СВЦЭМ!$J$34:$J$777,СВЦЭМ!$A$34:$A$777,$A350,СВЦЭМ!$B$34:$B$777,N$346)+'СЕТ СН'!$F$16</f>
        <v>0</v>
      </c>
      <c r="O350" s="36">
        <f ca="1">SUMIFS(СВЦЭМ!$J$34:$J$777,СВЦЭМ!$A$34:$A$777,$A350,СВЦЭМ!$B$34:$B$777,O$346)+'СЕТ СН'!$F$16</f>
        <v>0</v>
      </c>
      <c r="P350" s="36">
        <f ca="1">SUMIFS(СВЦЭМ!$J$34:$J$777,СВЦЭМ!$A$34:$A$777,$A350,СВЦЭМ!$B$34:$B$777,P$346)+'СЕТ СН'!$F$16</f>
        <v>0</v>
      </c>
      <c r="Q350" s="36">
        <f ca="1">SUMIFS(СВЦЭМ!$J$34:$J$777,СВЦЭМ!$A$34:$A$777,$A350,СВЦЭМ!$B$34:$B$777,Q$346)+'СЕТ СН'!$F$16</f>
        <v>0</v>
      </c>
      <c r="R350" s="36">
        <f ca="1">SUMIFS(СВЦЭМ!$J$34:$J$777,СВЦЭМ!$A$34:$A$777,$A350,СВЦЭМ!$B$34:$B$777,R$346)+'СЕТ СН'!$F$16</f>
        <v>0</v>
      </c>
      <c r="S350" s="36">
        <f ca="1">SUMIFS(СВЦЭМ!$J$34:$J$777,СВЦЭМ!$A$34:$A$777,$A350,СВЦЭМ!$B$34:$B$777,S$346)+'СЕТ СН'!$F$16</f>
        <v>0</v>
      </c>
      <c r="T350" s="36">
        <f ca="1">SUMIFS(СВЦЭМ!$J$34:$J$777,СВЦЭМ!$A$34:$A$777,$A350,СВЦЭМ!$B$34:$B$777,T$346)+'СЕТ СН'!$F$16</f>
        <v>0</v>
      </c>
      <c r="U350" s="36">
        <f ca="1">SUMIFS(СВЦЭМ!$J$34:$J$777,СВЦЭМ!$A$34:$A$777,$A350,СВЦЭМ!$B$34:$B$777,U$346)+'СЕТ СН'!$F$16</f>
        <v>0</v>
      </c>
      <c r="V350" s="36">
        <f ca="1">SUMIFS(СВЦЭМ!$J$34:$J$777,СВЦЭМ!$A$34:$A$777,$A350,СВЦЭМ!$B$34:$B$777,V$346)+'СЕТ СН'!$F$16</f>
        <v>0</v>
      </c>
      <c r="W350" s="36">
        <f ca="1">SUMIFS(СВЦЭМ!$J$34:$J$777,СВЦЭМ!$A$34:$A$777,$A350,СВЦЭМ!$B$34:$B$777,W$346)+'СЕТ СН'!$F$16</f>
        <v>0</v>
      </c>
      <c r="X350" s="36">
        <f ca="1">SUMIFS(СВЦЭМ!$J$34:$J$777,СВЦЭМ!$A$34:$A$777,$A350,СВЦЭМ!$B$34:$B$777,X$346)+'СЕТ СН'!$F$16</f>
        <v>0</v>
      </c>
      <c r="Y350" s="36">
        <f ca="1">SUMIFS(СВЦЭМ!$J$34:$J$777,СВЦЭМ!$A$34:$A$777,$A350,СВЦЭМ!$B$34:$B$777,Y$346)+'СЕТ СН'!$F$16</f>
        <v>0</v>
      </c>
    </row>
    <row r="351" spans="1:27" ht="15.75" hidden="1" x14ac:dyDescent="0.2">
      <c r="A351" s="35">
        <f t="shared" si="10"/>
        <v>43501</v>
      </c>
      <c r="B351" s="36">
        <f ca="1">SUMIFS(СВЦЭМ!$J$34:$J$777,СВЦЭМ!$A$34:$A$777,$A351,СВЦЭМ!$B$34:$B$777,B$346)+'СЕТ СН'!$F$16</f>
        <v>0</v>
      </c>
      <c r="C351" s="36">
        <f ca="1">SUMIFS(СВЦЭМ!$J$34:$J$777,СВЦЭМ!$A$34:$A$777,$A351,СВЦЭМ!$B$34:$B$777,C$346)+'СЕТ СН'!$F$16</f>
        <v>0</v>
      </c>
      <c r="D351" s="36">
        <f ca="1">SUMIFS(СВЦЭМ!$J$34:$J$777,СВЦЭМ!$A$34:$A$777,$A351,СВЦЭМ!$B$34:$B$777,D$346)+'СЕТ СН'!$F$16</f>
        <v>0</v>
      </c>
      <c r="E351" s="36">
        <f ca="1">SUMIFS(СВЦЭМ!$J$34:$J$777,СВЦЭМ!$A$34:$A$777,$A351,СВЦЭМ!$B$34:$B$777,E$346)+'СЕТ СН'!$F$16</f>
        <v>0</v>
      </c>
      <c r="F351" s="36">
        <f ca="1">SUMIFS(СВЦЭМ!$J$34:$J$777,СВЦЭМ!$A$34:$A$777,$A351,СВЦЭМ!$B$34:$B$777,F$346)+'СЕТ СН'!$F$16</f>
        <v>0</v>
      </c>
      <c r="G351" s="36">
        <f ca="1">SUMIFS(СВЦЭМ!$J$34:$J$777,СВЦЭМ!$A$34:$A$777,$A351,СВЦЭМ!$B$34:$B$777,G$346)+'СЕТ СН'!$F$16</f>
        <v>0</v>
      </c>
      <c r="H351" s="36">
        <f ca="1">SUMIFS(СВЦЭМ!$J$34:$J$777,СВЦЭМ!$A$34:$A$777,$A351,СВЦЭМ!$B$34:$B$777,H$346)+'СЕТ СН'!$F$16</f>
        <v>0</v>
      </c>
      <c r="I351" s="36">
        <f ca="1">SUMIFS(СВЦЭМ!$J$34:$J$777,СВЦЭМ!$A$34:$A$777,$A351,СВЦЭМ!$B$34:$B$777,I$346)+'СЕТ СН'!$F$16</f>
        <v>0</v>
      </c>
      <c r="J351" s="36">
        <f ca="1">SUMIFS(СВЦЭМ!$J$34:$J$777,СВЦЭМ!$A$34:$A$777,$A351,СВЦЭМ!$B$34:$B$777,J$346)+'СЕТ СН'!$F$16</f>
        <v>0</v>
      </c>
      <c r="K351" s="36">
        <f ca="1">SUMIFS(СВЦЭМ!$J$34:$J$777,СВЦЭМ!$A$34:$A$777,$A351,СВЦЭМ!$B$34:$B$777,K$346)+'СЕТ СН'!$F$16</f>
        <v>0</v>
      </c>
      <c r="L351" s="36">
        <f ca="1">SUMIFS(СВЦЭМ!$J$34:$J$777,СВЦЭМ!$A$34:$A$777,$A351,СВЦЭМ!$B$34:$B$777,L$346)+'СЕТ СН'!$F$16</f>
        <v>0</v>
      </c>
      <c r="M351" s="36">
        <f ca="1">SUMIFS(СВЦЭМ!$J$34:$J$777,СВЦЭМ!$A$34:$A$777,$A351,СВЦЭМ!$B$34:$B$777,M$346)+'СЕТ СН'!$F$16</f>
        <v>0</v>
      </c>
      <c r="N351" s="36">
        <f ca="1">SUMIFS(СВЦЭМ!$J$34:$J$777,СВЦЭМ!$A$34:$A$777,$A351,СВЦЭМ!$B$34:$B$777,N$346)+'СЕТ СН'!$F$16</f>
        <v>0</v>
      </c>
      <c r="O351" s="36">
        <f ca="1">SUMIFS(СВЦЭМ!$J$34:$J$777,СВЦЭМ!$A$34:$A$777,$A351,СВЦЭМ!$B$34:$B$777,O$346)+'СЕТ СН'!$F$16</f>
        <v>0</v>
      </c>
      <c r="P351" s="36">
        <f ca="1">SUMIFS(СВЦЭМ!$J$34:$J$777,СВЦЭМ!$A$34:$A$777,$A351,СВЦЭМ!$B$34:$B$777,P$346)+'СЕТ СН'!$F$16</f>
        <v>0</v>
      </c>
      <c r="Q351" s="36">
        <f ca="1">SUMIFS(СВЦЭМ!$J$34:$J$777,СВЦЭМ!$A$34:$A$777,$A351,СВЦЭМ!$B$34:$B$777,Q$346)+'СЕТ СН'!$F$16</f>
        <v>0</v>
      </c>
      <c r="R351" s="36">
        <f ca="1">SUMIFS(СВЦЭМ!$J$34:$J$777,СВЦЭМ!$A$34:$A$777,$A351,СВЦЭМ!$B$34:$B$777,R$346)+'СЕТ СН'!$F$16</f>
        <v>0</v>
      </c>
      <c r="S351" s="36">
        <f ca="1">SUMIFS(СВЦЭМ!$J$34:$J$777,СВЦЭМ!$A$34:$A$777,$A351,СВЦЭМ!$B$34:$B$777,S$346)+'СЕТ СН'!$F$16</f>
        <v>0</v>
      </c>
      <c r="T351" s="36">
        <f ca="1">SUMIFS(СВЦЭМ!$J$34:$J$777,СВЦЭМ!$A$34:$A$777,$A351,СВЦЭМ!$B$34:$B$777,T$346)+'СЕТ СН'!$F$16</f>
        <v>0</v>
      </c>
      <c r="U351" s="36">
        <f ca="1">SUMIFS(СВЦЭМ!$J$34:$J$777,СВЦЭМ!$A$34:$A$777,$A351,СВЦЭМ!$B$34:$B$777,U$346)+'СЕТ СН'!$F$16</f>
        <v>0</v>
      </c>
      <c r="V351" s="36">
        <f ca="1">SUMIFS(СВЦЭМ!$J$34:$J$777,СВЦЭМ!$A$34:$A$777,$A351,СВЦЭМ!$B$34:$B$777,V$346)+'СЕТ СН'!$F$16</f>
        <v>0</v>
      </c>
      <c r="W351" s="36">
        <f ca="1">SUMIFS(СВЦЭМ!$J$34:$J$777,СВЦЭМ!$A$34:$A$777,$A351,СВЦЭМ!$B$34:$B$777,W$346)+'СЕТ СН'!$F$16</f>
        <v>0</v>
      </c>
      <c r="X351" s="36">
        <f ca="1">SUMIFS(СВЦЭМ!$J$34:$J$777,СВЦЭМ!$A$34:$A$777,$A351,СВЦЭМ!$B$34:$B$777,X$346)+'СЕТ СН'!$F$16</f>
        <v>0</v>
      </c>
      <c r="Y351" s="36">
        <f ca="1">SUMIFS(СВЦЭМ!$J$34:$J$777,СВЦЭМ!$A$34:$A$777,$A351,СВЦЭМ!$B$34:$B$777,Y$346)+'СЕТ СН'!$F$16</f>
        <v>0</v>
      </c>
    </row>
    <row r="352" spans="1:27" ht="15.75" hidden="1" x14ac:dyDescent="0.2">
      <c r="A352" s="35">
        <f t="shared" si="10"/>
        <v>43502</v>
      </c>
      <c r="B352" s="36">
        <f ca="1">SUMIFS(СВЦЭМ!$J$34:$J$777,СВЦЭМ!$A$34:$A$777,$A352,СВЦЭМ!$B$34:$B$777,B$346)+'СЕТ СН'!$F$16</f>
        <v>0</v>
      </c>
      <c r="C352" s="36">
        <f ca="1">SUMIFS(СВЦЭМ!$J$34:$J$777,СВЦЭМ!$A$34:$A$777,$A352,СВЦЭМ!$B$34:$B$777,C$346)+'СЕТ СН'!$F$16</f>
        <v>0</v>
      </c>
      <c r="D352" s="36">
        <f ca="1">SUMIFS(СВЦЭМ!$J$34:$J$777,СВЦЭМ!$A$34:$A$777,$A352,СВЦЭМ!$B$34:$B$777,D$346)+'СЕТ СН'!$F$16</f>
        <v>0</v>
      </c>
      <c r="E352" s="36">
        <f ca="1">SUMIFS(СВЦЭМ!$J$34:$J$777,СВЦЭМ!$A$34:$A$777,$A352,СВЦЭМ!$B$34:$B$777,E$346)+'СЕТ СН'!$F$16</f>
        <v>0</v>
      </c>
      <c r="F352" s="36">
        <f ca="1">SUMIFS(СВЦЭМ!$J$34:$J$777,СВЦЭМ!$A$34:$A$777,$A352,СВЦЭМ!$B$34:$B$777,F$346)+'СЕТ СН'!$F$16</f>
        <v>0</v>
      </c>
      <c r="G352" s="36">
        <f ca="1">SUMIFS(СВЦЭМ!$J$34:$J$777,СВЦЭМ!$A$34:$A$777,$A352,СВЦЭМ!$B$34:$B$777,G$346)+'СЕТ СН'!$F$16</f>
        <v>0</v>
      </c>
      <c r="H352" s="36">
        <f ca="1">SUMIFS(СВЦЭМ!$J$34:$J$777,СВЦЭМ!$A$34:$A$777,$A352,СВЦЭМ!$B$34:$B$777,H$346)+'СЕТ СН'!$F$16</f>
        <v>0</v>
      </c>
      <c r="I352" s="36">
        <f ca="1">SUMIFS(СВЦЭМ!$J$34:$J$777,СВЦЭМ!$A$34:$A$777,$A352,СВЦЭМ!$B$34:$B$777,I$346)+'СЕТ СН'!$F$16</f>
        <v>0</v>
      </c>
      <c r="J352" s="36">
        <f ca="1">SUMIFS(СВЦЭМ!$J$34:$J$777,СВЦЭМ!$A$34:$A$777,$A352,СВЦЭМ!$B$34:$B$777,J$346)+'СЕТ СН'!$F$16</f>
        <v>0</v>
      </c>
      <c r="K352" s="36">
        <f ca="1">SUMIFS(СВЦЭМ!$J$34:$J$777,СВЦЭМ!$A$34:$A$777,$A352,СВЦЭМ!$B$34:$B$777,K$346)+'СЕТ СН'!$F$16</f>
        <v>0</v>
      </c>
      <c r="L352" s="36">
        <f ca="1">SUMIFS(СВЦЭМ!$J$34:$J$777,СВЦЭМ!$A$34:$A$777,$A352,СВЦЭМ!$B$34:$B$777,L$346)+'СЕТ СН'!$F$16</f>
        <v>0</v>
      </c>
      <c r="M352" s="36">
        <f ca="1">SUMIFS(СВЦЭМ!$J$34:$J$777,СВЦЭМ!$A$34:$A$777,$A352,СВЦЭМ!$B$34:$B$777,M$346)+'СЕТ СН'!$F$16</f>
        <v>0</v>
      </c>
      <c r="N352" s="36">
        <f ca="1">SUMIFS(СВЦЭМ!$J$34:$J$777,СВЦЭМ!$A$34:$A$777,$A352,СВЦЭМ!$B$34:$B$777,N$346)+'СЕТ СН'!$F$16</f>
        <v>0</v>
      </c>
      <c r="O352" s="36">
        <f ca="1">SUMIFS(СВЦЭМ!$J$34:$J$777,СВЦЭМ!$A$34:$A$777,$A352,СВЦЭМ!$B$34:$B$777,O$346)+'СЕТ СН'!$F$16</f>
        <v>0</v>
      </c>
      <c r="P352" s="36">
        <f ca="1">SUMIFS(СВЦЭМ!$J$34:$J$777,СВЦЭМ!$A$34:$A$777,$A352,СВЦЭМ!$B$34:$B$777,P$346)+'СЕТ СН'!$F$16</f>
        <v>0</v>
      </c>
      <c r="Q352" s="36">
        <f ca="1">SUMIFS(СВЦЭМ!$J$34:$J$777,СВЦЭМ!$A$34:$A$777,$A352,СВЦЭМ!$B$34:$B$777,Q$346)+'СЕТ СН'!$F$16</f>
        <v>0</v>
      </c>
      <c r="R352" s="36">
        <f ca="1">SUMIFS(СВЦЭМ!$J$34:$J$777,СВЦЭМ!$A$34:$A$777,$A352,СВЦЭМ!$B$34:$B$777,R$346)+'СЕТ СН'!$F$16</f>
        <v>0</v>
      </c>
      <c r="S352" s="36">
        <f ca="1">SUMIFS(СВЦЭМ!$J$34:$J$777,СВЦЭМ!$A$34:$A$777,$A352,СВЦЭМ!$B$34:$B$777,S$346)+'СЕТ СН'!$F$16</f>
        <v>0</v>
      </c>
      <c r="T352" s="36">
        <f ca="1">SUMIFS(СВЦЭМ!$J$34:$J$777,СВЦЭМ!$A$34:$A$777,$A352,СВЦЭМ!$B$34:$B$777,T$346)+'СЕТ СН'!$F$16</f>
        <v>0</v>
      </c>
      <c r="U352" s="36">
        <f ca="1">SUMIFS(СВЦЭМ!$J$34:$J$777,СВЦЭМ!$A$34:$A$777,$A352,СВЦЭМ!$B$34:$B$777,U$346)+'СЕТ СН'!$F$16</f>
        <v>0</v>
      </c>
      <c r="V352" s="36">
        <f ca="1">SUMIFS(СВЦЭМ!$J$34:$J$777,СВЦЭМ!$A$34:$A$777,$A352,СВЦЭМ!$B$34:$B$777,V$346)+'СЕТ СН'!$F$16</f>
        <v>0</v>
      </c>
      <c r="W352" s="36">
        <f ca="1">SUMIFS(СВЦЭМ!$J$34:$J$777,СВЦЭМ!$A$34:$A$777,$A352,СВЦЭМ!$B$34:$B$777,W$346)+'СЕТ СН'!$F$16</f>
        <v>0</v>
      </c>
      <c r="X352" s="36">
        <f ca="1">SUMIFS(СВЦЭМ!$J$34:$J$777,СВЦЭМ!$A$34:$A$777,$A352,СВЦЭМ!$B$34:$B$777,X$346)+'СЕТ СН'!$F$16</f>
        <v>0</v>
      </c>
      <c r="Y352" s="36">
        <f ca="1">SUMIFS(СВЦЭМ!$J$34:$J$777,СВЦЭМ!$A$34:$A$777,$A352,СВЦЭМ!$B$34:$B$777,Y$346)+'СЕТ СН'!$F$16</f>
        <v>0</v>
      </c>
    </row>
    <row r="353" spans="1:25" ht="15.75" hidden="1" x14ac:dyDescent="0.2">
      <c r="A353" s="35">
        <f t="shared" si="10"/>
        <v>43503</v>
      </c>
      <c r="B353" s="36">
        <f ca="1">SUMIFS(СВЦЭМ!$J$34:$J$777,СВЦЭМ!$A$34:$A$777,$A353,СВЦЭМ!$B$34:$B$777,B$346)+'СЕТ СН'!$F$16</f>
        <v>0</v>
      </c>
      <c r="C353" s="36">
        <f ca="1">SUMIFS(СВЦЭМ!$J$34:$J$777,СВЦЭМ!$A$34:$A$777,$A353,СВЦЭМ!$B$34:$B$777,C$346)+'СЕТ СН'!$F$16</f>
        <v>0</v>
      </c>
      <c r="D353" s="36">
        <f ca="1">SUMIFS(СВЦЭМ!$J$34:$J$777,СВЦЭМ!$A$34:$A$777,$A353,СВЦЭМ!$B$34:$B$777,D$346)+'СЕТ СН'!$F$16</f>
        <v>0</v>
      </c>
      <c r="E353" s="36">
        <f ca="1">SUMIFS(СВЦЭМ!$J$34:$J$777,СВЦЭМ!$A$34:$A$777,$A353,СВЦЭМ!$B$34:$B$777,E$346)+'СЕТ СН'!$F$16</f>
        <v>0</v>
      </c>
      <c r="F353" s="36">
        <f ca="1">SUMIFS(СВЦЭМ!$J$34:$J$777,СВЦЭМ!$A$34:$A$777,$A353,СВЦЭМ!$B$34:$B$777,F$346)+'СЕТ СН'!$F$16</f>
        <v>0</v>
      </c>
      <c r="G353" s="36">
        <f ca="1">SUMIFS(СВЦЭМ!$J$34:$J$777,СВЦЭМ!$A$34:$A$777,$A353,СВЦЭМ!$B$34:$B$777,G$346)+'СЕТ СН'!$F$16</f>
        <v>0</v>
      </c>
      <c r="H353" s="36">
        <f ca="1">SUMIFS(СВЦЭМ!$J$34:$J$777,СВЦЭМ!$A$34:$A$777,$A353,СВЦЭМ!$B$34:$B$777,H$346)+'СЕТ СН'!$F$16</f>
        <v>0</v>
      </c>
      <c r="I353" s="36">
        <f ca="1">SUMIFS(СВЦЭМ!$J$34:$J$777,СВЦЭМ!$A$34:$A$777,$A353,СВЦЭМ!$B$34:$B$777,I$346)+'СЕТ СН'!$F$16</f>
        <v>0</v>
      </c>
      <c r="J353" s="36">
        <f ca="1">SUMIFS(СВЦЭМ!$J$34:$J$777,СВЦЭМ!$A$34:$A$777,$A353,СВЦЭМ!$B$34:$B$777,J$346)+'СЕТ СН'!$F$16</f>
        <v>0</v>
      </c>
      <c r="K353" s="36">
        <f ca="1">SUMIFS(СВЦЭМ!$J$34:$J$777,СВЦЭМ!$A$34:$A$777,$A353,СВЦЭМ!$B$34:$B$777,K$346)+'СЕТ СН'!$F$16</f>
        <v>0</v>
      </c>
      <c r="L353" s="36">
        <f ca="1">SUMIFS(СВЦЭМ!$J$34:$J$777,СВЦЭМ!$A$34:$A$777,$A353,СВЦЭМ!$B$34:$B$777,L$346)+'СЕТ СН'!$F$16</f>
        <v>0</v>
      </c>
      <c r="M353" s="36">
        <f ca="1">SUMIFS(СВЦЭМ!$J$34:$J$777,СВЦЭМ!$A$34:$A$777,$A353,СВЦЭМ!$B$34:$B$777,M$346)+'СЕТ СН'!$F$16</f>
        <v>0</v>
      </c>
      <c r="N353" s="36">
        <f ca="1">SUMIFS(СВЦЭМ!$J$34:$J$777,СВЦЭМ!$A$34:$A$777,$A353,СВЦЭМ!$B$34:$B$777,N$346)+'СЕТ СН'!$F$16</f>
        <v>0</v>
      </c>
      <c r="O353" s="36">
        <f ca="1">SUMIFS(СВЦЭМ!$J$34:$J$777,СВЦЭМ!$A$34:$A$777,$A353,СВЦЭМ!$B$34:$B$777,O$346)+'СЕТ СН'!$F$16</f>
        <v>0</v>
      </c>
      <c r="P353" s="36">
        <f ca="1">SUMIFS(СВЦЭМ!$J$34:$J$777,СВЦЭМ!$A$34:$A$777,$A353,СВЦЭМ!$B$34:$B$777,P$346)+'СЕТ СН'!$F$16</f>
        <v>0</v>
      </c>
      <c r="Q353" s="36">
        <f ca="1">SUMIFS(СВЦЭМ!$J$34:$J$777,СВЦЭМ!$A$34:$A$777,$A353,СВЦЭМ!$B$34:$B$777,Q$346)+'СЕТ СН'!$F$16</f>
        <v>0</v>
      </c>
      <c r="R353" s="36">
        <f ca="1">SUMIFS(СВЦЭМ!$J$34:$J$777,СВЦЭМ!$A$34:$A$777,$A353,СВЦЭМ!$B$34:$B$777,R$346)+'СЕТ СН'!$F$16</f>
        <v>0</v>
      </c>
      <c r="S353" s="36">
        <f ca="1">SUMIFS(СВЦЭМ!$J$34:$J$777,СВЦЭМ!$A$34:$A$777,$A353,СВЦЭМ!$B$34:$B$777,S$346)+'СЕТ СН'!$F$16</f>
        <v>0</v>
      </c>
      <c r="T353" s="36">
        <f ca="1">SUMIFS(СВЦЭМ!$J$34:$J$777,СВЦЭМ!$A$34:$A$777,$A353,СВЦЭМ!$B$34:$B$777,T$346)+'СЕТ СН'!$F$16</f>
        <v>0</v>
      </c>
      <c r="U353" s="36">
        <f ca="1">SUMIFS(СВЦЭМ!$J$34:$J$777,СВЦЭМ!$A$34:$A$777,$A353,СВЦЭМ!$B$34:$B$777,U$346)+'СЕТ СН'!$F$16</f>
        <v>0</v>
      </c>
      <c r="V353" s="36">
        <f ca="1">SUMIFS(СВЦЭМ!$J$34:$J$777,СВЦЭМ!$A$34:$A$777,$A353,СВЦЭМ!$B$34:$B$777,V$346)+'СЕТ СН'!$F$16</f>
        <v>0</v>
      </c>
      <c r="W353" s="36">
        <f ca="1">SUMIFS(СВЦЭМ!$J$34:$J$777,СВЦЭМ!$A$34:$A$777,$A353,СВЦЭМ!$B$34:$B$777,W$346)+'СЕТ СН'!$F$16</f>
        <v>0</v>
      </c>
      <c r="X353" s="36">
        <f ca="1">SUMIFS(СВЦЭМ!$J$34:$J$777,СВЦЭМ!$A$34:$A$777,$A353,СВЦЭМ!$B$34:$B$777,X$346)+'СЕТ СН'!$F$16</f>
        <v>0</v>
      </c>
      <c r="Y353" s="36">
        <f ca="1">SUMIFS(СВЦЭМ!$J$34:$J$777,СВЦЭМ!$A$34:$A$777,$A353,СВЦЭМ!$B$34:$B$777,Y$346)+'СЕТ СН'!$F$16</f>
        <v>0</v>
      </c>
    </row>
    <row r="354" spans="1:25" ht="15.75" hidden="1" x14ac:dyDescent="0.2">
      <c r="A354" s="35">
        <f t="shared" si="10"/>
        <v>43504</v>
      </c>
      <c r="B354" s="36">
        <f ca="1">SUMIFS(СВЦЭМ!$J$34:$J$777,СВЦЭМ!$A$34:$A$777,$A354,СВЦЭМ!$B$34:$B$777,B$346)+'СЕТ СН'!$F$16</f>
        <v>0</v>
      </c>
      <c r="C354" s="36">
        <f ca="1">SUMIFS(СВЦЭМ!$J$34:$J$777,СВЦЭМ!$A$34:$A$777,$A354,СВЦЭМ!$B$34:$B$777,C$346)+'СЕТ СН'!$F$16</f>
        <v>0</v>
      </c>
      <c r="D354" s="36">
        <f ca="1">SUMIFS(СВЦЭМ!$J$34:$J$777,СВЦЭМ!$A$34:$A$777,$A354,СВЦЭМ!$B$34:$B$777,D$346)+'СЕТ СН'!$F$16</f>
        <v>0</v>
      </c>
      <c r="E354" s="36">
        <f ca="1">SUMIFS(СВЦЭМ!$J$34:$J$777,СВЦЭМ!$A$34:$A$777,$A354,СВЦЭМ!$B$34:$B$777,E$346)+'СЕТ СН'!$F$16</f>
        <v>0</v>
      </c>
      <c r="F354" s="36">
        <f ca="1">SUMIFS(СВЦЭМ!$J$34:$J$777,СВЦЭМ!$A$34:$A$777,$A354,СВЦЭМ!$B$34:$B$777,F$346)+'СЕТ СН'!$F$16</f>
        <v>0</v>
      </c>
      <c r="G354" s="36">
        <f ca="1">SUMIFS(СВЦЭМ!$J$34:$J$777,СВЦЭМ!$A$34:$A$777,$A354,СВЦЭМ!$B$34:$B$777,G$346)+'СЕТ СН'!$F$16</f>
        <v>0</v>
      </c>
      <c r="H354" s="36">
        <f ca="1">SUMIFS(СВЦЭМ!$J$34:$J$777,СВЦЭМ!$A$34:$A$777,$A354,СВЦЭМ!$B$34:$B$777,H$346)+'СЕТ СН'!$F$16</f>
        <v>0</v>
      </c>
      <c r="I354" s="36">
        <f ca="1">SUMIFS(СВЦЭМ!$J$34:$J$777,СВЦЭМ!$A$34:$A$777,$A354,СВЦЭМ!$B$34:$B$777,I$346)+'СЕТ СН'!$F$16</f>
        <v>0</v>
      </c>
      <c r="J354" s="36">
        <f ca="1">SUMIFS(СВЦЭМ!$J$34:$J$777,СВЦЭМ!$A$34:$A$777,$A354,СВЦЭМ!$B$34:$B$777,J$346)+'СЕТ СН'!$F$16</f>
        <v>0</v>
      </c>
      <c r="K354" s="36">
        <f ca="1">SUMIFS(СВЦЭМ!$J$34:$J$777,СВЦЭМ!$A$34:$A$777,$A354,СВЦЭМ!$B$34:$B$777,K$346)+'СЕТ СН'!$F$16</f>
        <v>0</v>
      </c>
      <c r="L354" s="36">
        <f ca="1">SUMIFS(СВЦЭМ!$J$34:$J$777,СВЦЭМ!$A$34:$A$777,$A354,СВЦЭМ!$B$34:$B$777,L$346)+'СЕТ СН'!$F$16</f>
        <v>0</v>
      </c>
      <c r="M354" s="36">
        <f ca="1">SUMIFS(СВЦЭМ!$J$34:$J$777,СВЦЭМ!$A$34:$A$777,$A354,СВЦЭМ!$B$34:$B$777,M$346)+'СЕТ СН'!$F$16</f>
        <v>0</v>
      </c>
      <c r="N354" s="36">
        <f ca="1">SUMIFS(СВЦЭМ!$J$34:$J$777,СВЦЭМ!$A$34:$A$777,$A354,СВЦЭМ!$B$34:$B$777,N$346)+'СЕТ СН'!$F$16</f>
        <v>0</v>
      </c>
      <c r="O354" s="36">
        <f ca="1">SUMIFS(СВЦЭМ!$J$34:$J$777,СВЦЭМ!$A$34:$A$777,$A354,СВЦЭМ!$B$34:$B$777,O$346)+'СЕТ СН'!$F$16</f>
        <v>0</v>
      </c>
      <c r="P354" s="36">
        <f ca="1">SUMIFS(СВЦЭМ!$J$34:$J$777,СВЦЭМ!$A$34:$A$777,$A354,СВЦЭМ!$B$34:$B$777,P$346)+'СЕТ СН'!$F$16</f>
        <v>0</v>
      </c>
      <c r="Q354" s="36">
        <f ca="1">SUMIFS(СВЦЭМ!$J$34:$J$777,СВЦЭМ!$A$34:$A$777,$A354,СВЦЭМ!$B$34:$B$777,Q$346)+'СЕТ СН'!$F$16</f>
        <v>0</v>
      </c>
      <c r="R354" s="36">
        <f ca="1">SUMIFS(СВЦЭМ!$J$34:$J$777,СВЦЭМ!$A$34:$A$777,$A354,СВЦЭМ!$B$34:$B$777,R$346)+'СЕТ СН'!$F$16</f>
        <v>0</v>
      </c>
      <c r="S354" s="36">
        <f ca="1">SUMIFS(СВЦЭМ!$J$34:$J$777,СВЦЭМ!$A$34:$A$777,$A354,СВЦЭМ!$B$34:$B$777,S$346)+'СЕТ СН'!$F$16</f>
        <v>0</v>
      </c>
      <c r="T354" s="36">
        <f ca="1">SUMIFS(СВЦЭМ!$J$34:$J$777,СВЦЭМ!$A$34:$A$777,$A354,СВЦЭМ!$B$34:$B$777,T$346)+'СЕТ СН'!$F$16</f>
        <v>0</v>
      </c>
      <c r="U354" s="36">
        <f ca="1">SUMIFS(СВЦЭМ!$J$34:$J$777,СВЦЭМ!$A$34:$A$777,$A354,СВЦЭМ!$B$34:$B$777,U$346)+'СЕТ СН'!$F$16</f>
        <v>0</v>
      </c>
      <c r="V354" s="36">
        <f ca="1">SUMIFS(СВЦЭМ!$J$34:$J$777,СВЦЭМ!$A$34:$A$777,$A354,СВЦЭМ!$B$34:$B$777,V$346)+'СЕТ СН'!$F$16</f>
        <v>0</v>
      </c>
      <c r="W354" s="36">
        <f ca="1">SUMIFS(СВЦЭМ!$J$34:$J$777,СВЦЭМ!$A$34:$A$777,$A354,СВЦЭМ!$B$34:$B$777,W$346)+'СЕТ СН'!$F$16</f>
        <v>0</v>
      </c>
      <c r="X354" s="36">
        <f ca="1">SUMIFS(СВЦЭМ!$J$34:$J$777,СВЦЭМ!$A$34:$A$777,$A354,СВЦЭМ!$B$34:$B$777,X$346)+'СЕТ СН'!$F$16</f>
        <v>0</v>
      </c>
      <c r="Y354" s="36">
        <f ca="1">SUMIFS(СВЦЭМ!$J$34:$J$777,СВЦЭМ!$A$34:$A$777,$A354,СВЦЭМ!$B$34:$B$777,Y$346)+'СЕТ СН'!$F$16</f>
        <v>0</v>
      </c>
    </row>
    <row r="355" spans="1:25" ht="15.75" hidden="1" x14ac:dyDescent="0.2">
      <c r="A355" s="35">
        <f t="shared" si="10"/>
        <v>43505</v>
      </c>
      <c r="B355" s="36">
        <f ca="1">SUMIFS(СВЦЭМ!$J$34:$J$777,СВЦЭМ!$A$34:$A$777,$A355,СВЦЭМ!$B$34:$B$777,B$346)+'СЕТ СН'!$F$16</f>
        <v>0</v>
      </c>
      <c r="C355" s="36">
        <f ca="1">SUMIFS(СВЦЭМ!$J$34:$J$777,СВЦЭМ!$A$34:$A$777,$A355,СВЦЭМ!$B$34:$B$777,C$346)+'СЕТ СН'!$F$16</f>
        <v>0</v>
      </c>
      <c r="D355" s="36">
        <f ca="1">SUMIFS(СВЦЭМ!$J$34:$J$777,СВЦЭМ!$A$34:$A$777,$A355,СВЦЭМ!$B$34:$B$777,D$346)+'СЕТ СН'!$F$16</f>
        <v>0</v>
      </c>
      <c r="E355" s="36">
        <f ca="1">SUMIFS(СВЦЭМ!$J$34:$J$777,СВЦЭМ!$A$34:$A$777,$A355,СВЦЭМ!$B$34:$B$777,E$346)+'СЕТ СН'!$F$16</f>
        <v>0</v>
      </c>
      <c r="F355" s="36">
        <f ca="1">SUMIFS(СВЦЭМ!$J$34:$J$777,СВЦЭМ!$A$34:$A$777,$A355,СВЦЭМ!$B$34:$B$777,F$346)+'СЕТ СН'!$F$16</f>
        <v>0</v>
      </c>
      <c r="G355" s="36">
        <f ca="1">SUMIFS(СВЦЭМ!$J$34:$J$777,СВЦЭМ!$A$34:$A$777,$A355,СВЦЭМ!$B$34:$B$777,G$346)+'СЕТ СН'!$F$16</f>
        <v>0</v>
      </c>
      <c r="H355" s="36">
        <f ca="1">SUMIFS(СВЦЭМ!$J$34:$J$777,СВЦЭМ!$A$34:$A$777,$A355,СВЦЭМ!$B$34:$B$777,H$346)+'СЕТ СН'!$F$16</f>
        <v>0</v>
      </c>
      <c r="I355" s="36">
        <f ca="1">SUMIFS(СВЦЭМ!$J$34:$J$777,СВЦЭМ!$A$34:$A$777,$A355,СВЦЭМ!$B$34:$B$777,I$346)+'СЕТ СН'!$F$16</f>
        <v>0</v>
      </c>
      <c r="J355" s="36">
        <f ca="1">SUMIFS(СВЦЭМ!$J$34:$J$777,СВЦЭМ!$A$34:$A$777,$A355,СВЦЭМ!$B$34:$B$777,J$346)+'СЕТ СН'!$F$16</f>
        <v>0</v>
      </c>
      <c r="K355" s="36">
        <f ca="1">SUMIFS(СВЦЭМ!$J$34:$J$777,СВЦЭМ!$A$34:$A$777,$A355,СВЦЭМ!$B$34:$B$777,K$346)+'СЕТ СН'!$F$16</f>
        <v>0</v>
      </c>
      <c r="L355" s="36">
        <f ca="1">SUMIFS(СВЦЭМ!$J$34:$J$777,СВЦЭМ!$A$34:$A$777,$A355,СВЦЭМ!$B$34:$B$777,L$346)+'СЕТ СН'!$F$16</f>
        <v>0</v>
      </c>
      <c r="M355" s="36">
        <f ca="1">SUMIFS(СВЦЭМ!$J$34:$J$777,СВЦЭМ!$A$34:$A$777,$A355,СВЦЭМ!$B$34:$B$777,M$346)+'СЕТ СН'!$F$16</f>
        <v>0</v>
      </c>
      <c r="N355" s="36">
        <f ca="1">SUMIFS(СВЦЭМ!$J$34:$J$777,СВЦЭМ!$A$34:$A$777,$A355,СВЦЭМ!$B$34:$B$777,N$346)+'СЕТ СН'!$F$16</f>
        <v>0</v>
      </c>
      <c r="O355" s="36">
        <f ca="1">SUMIFS(СВЦЭМ!$J$34:$J$777,СВЦЭМ!$A$34:$A$777,$A355,СВЦЭМ!$B$34:$B$777,O$346)+'СЕТ СН'!$F$16</f>
        <v>0</v>
      </c>
      <c r="P355" s="36">
        <f ca="1">SUMIFS(СВЦЭМ!$J$34:$J$777,СВЦЭМ!$A$34:$A$777,$A355,СВЦЭМ!$B$34:$B$777,P$346)+'СЕТ СН'!$F$16</f>
        <v>0</v>
      </c>
      <c r="Q355" s="36">
        <f ca="1">SUMIFS(СВЦЭМ!$J$34:$J$777,СВЦЭМ!$A$34:$A$777,$A355,СВЦЭМ!$B$34:$B$777,Q$346)+'СЕТ СН'!$F$16</f>
        <v>0</v>
      </c>
      <c r="R355" s="36">
        <f ca="1">SUMIFS(СВЦЭМ!$J$34:$J$777,СВЦЭМ!$A$34:$A$777,$A355,СВЦЭМ!$B$34:$B$777,R$346)+'СЕТ СН'!$F$16</f>
        <v>0</v>
      </c>
      <c r="S355" s="36">
        <f ca="1">SUMIFS(СВЦЭМ!$J$34:$J$777,СВЦЭМ!$A$34:$A$777,$A355,СВЦЭМ!$B$34:$B$777,S$346)+'СЕТ СН'!$F$16</f>
        <v>0</v>
      </c>
      <c r="T355" s="36">
        <f ca="1">SUMIFS(СВЦЭМ!$J$34:$J$777,СВЦЭМ!$A$34:$A$777,$A355,СВЦЭМ!$B$34:$B$777,T$346)+'СЕТ СН'!$F$16</f>
        <v>0</v>
      </c>
      <c r="U355" s="36">
        <f ca="1">SUMIFS(СВЦЭМ!$J$34:$J$777,СВЦЭМ!$A$34:$A$777,$A355,СВЦЭМ!$B$34:$B$777,U$346)+'СЕТ СН'!$F$16</f>
        <v>0</v>
      </c>
      <c r="V355" s="36">
        <f ca="1">SUMIFS(СВЦЭМ!$J$34:$J$777,СВЦЭМ!$A$34:$A$777,$A355,СВЦЭМ!$B$34:$B$777,V$346)+'СЕТ СН'!$F$16</f>
        <v>0</v>
      </c>
      <c r="W355" s="36">
        <f ca="1">SUMIFS(СВЦЭМ!$J$34:$J$777,СВЦЭМ!$A$34:$A$777,$A355,СВЦЭМ!$B$34:$B$777,W$346)+'СЕТ СН'!$F$16</f>
        <v>0</v>
      </c>
      <c r="X355" s="36">
        <f ca="1">SUMIFS(СВЦЭМ!$J$34:$J$777,СВЦЭМ!$A$34:$A$777,$A355,СВЦЭМ!$B$34:$B$777,X$346)+'СЕТ СН'!$F$16</f>
        <v>0</v>
      </c>
      <c r="Y355" s="36">
        <f ca="1">SUMIFS(СВЦЭМ!$J$34:$J$777,СВЦЭМ!$A$34:$A$777,$A355,СВЦЭМ!$B$34:$B$777,Y$346)+'СЕТ СН'!$F$16</f>
        <v>0</v>
      </c>
    </row>
    <row r="356" spans="1:25" ht="15.75" hidden="1" x14ac:dyDescent="0.2">
      <c r="A356" s="35">
        <f t="shared" si="10"/>
        <v>43506</v>
      </c>
      <c r="B356" s="36">
        <f ca="1">SUMIFS(СВЦЭМ!$J$34:$J$777,СВЦЭМ!$A$34:$A$777,$A356,СВЦЭМ!$B$34:$B$777,B$346)+'СЕТ СН'!$F$16</f>
        <v>0</v>
      </c>
      <c r="C356" s="36">
        <f ca="1">SUMIFS(СВЦЭМ!$J$34:$J$777,СВЦЭМ!$A$34:$A$777,$A356,СВЦЭМ!$B$34:$B$777,C$346)+'СЕТ СН'!$F$16</f>
        <v>0</v>
      </c>
      <c r="D356" s="36">
        <f ca="1">SUMIFS(СВЦЭМ!$J$34:$J$777,СВЦЭМ!$A$34:$A$777,$A356,СВЦЭМ!$B$34:$B$777,D$346)+'СЕТ СН'!$F$16</f>
        <v>0</v>
      </c>
      <c r="E356" s="36">
        <f ca="1">SUMIFS(СВЦЭМ!$J$34:$J$777,СВЦЭМ!$A$34:$A$777,$A356,СВЦЭМ!$B$34:$B$777,E$346)+'СЕТ СН'!$F$16</f>
        <v>0</v>
      </c>
      <c r="F356" s="36">
        <f ca="1">SUMIFS(СВЦЭМ!$J$34:$J$777,СВЦЭМ!$A$34:$A$777,$A356,СВЦЭМ!$B$34:$B$777,F$346)+'СЕТ СН'!$F$16</f>
        <v>0</v>
      </c>
      <c r="G356" s="36">
        <f ca="1">SUMIFS(СВЦЭМ!$J$34:$J$777,СВЦЭМ!$A$34:$A$777,$A356,СВЦЭМ!$B$34:$B$777,G$346)+'СЕТ СН'!$F$16</f>
        <v>0</v>
      </c>
      <c r="H356" s="36">
        <f ca="1">SUMIFS(СВЦЭМ!$J$34:$J$777,СВЦЭМ!$A$34:$A$777,$A356,СВЦЭМ!$B$34:$B$777,H$346)+'СЕТ СН'!$F$16</f>
        <v>0</v>
      </c>
      <c r="I356" s="36">
        <f ca="1">SUMIFS(СВЦЭМ!$J$34:$J$777,СВЦЭМ!$A$34:$A$777,$A356,СВЦЭМ!$B$34:$B$777,I$346)+'СЕТ СН'!$F$16</f>
        <v>0</v>
      </c>
      <c r="J356" s="36">
        <f ca="1">SUMIFS(СВЦЭМ!$J$34:$J$777,СВЦЭМ!$A$34:$A$777,$A356,СВЦЭМ!$B$34:$B$777,J$346)+'СЕТ СН'!$F$16</f>
        <v>0</v>
      </c>
      <c r="K356" s="36">
        <f ca="1">SUMIFS(СВЦЭМ!$J$34:$J$777,СВЦЭМ!$A$34:$A$777,$A356,СВЦЭМ!$B$34:$B$777,K$346)+'СЕТ СН'!$F$16</f>
        <v>0</v>
      </c>
      <c r="L356" s="36">
        <f ca="1">SUMIFS(СВЦЭМ!$J$34:$J$777,СВЦЭМ!$A$34:$A$777,$A356,СВЦЭМ!$B$34:$B$777,L$346)+'СЕТ СН'!$F$16</f>
        <v>0</v>
      </c>
      <c r="M356" s="36">
        <f ca="1">SUMIFS(СВЦЭМ!$J$34:$J$777,СВЦЭМ!$A$34:$A$777,$A356,СВЦЭМ!$B$34:$B$777,M$346)+'СЕТ СН'!$F$16</f>
        <v>0</v>
      </c>
      <c r="N356" s="36">
        <f ca="1">SUMIFS(СВЦЭМ!$J$34:$J$777,СВЦЭМ!$A$34:$A$777,$A356,СВЦЭМ!$B$34:$B$777,N$346)+'СЕТ СН'!$F$16</f>
        <v>0</v>
      </c>
      <c r="O356" s="36">
        <f ca="1">SUMIFS(СВЦЭМ!$J$34:$J$777,СВЦЭМ!$A$34:$A$777,$A356,СВЦЭМ!$B$34:$B$777,O$346)+'СЕТ СН'!$F$16</f>
        <v>0</v>
      </c>
      <c r="P356" s="36">
        <f ca="1">SUMIFS(СВЦЭМ!$J$34:$J$777,СВЦЭМ!$A$34:$A$777,$A356,СВЦЭМ!$B$34:$B$777,P$346)+'СЕТ СН'!$F$16</f>
        <v>0</v>
      </c>
      <c r="Q356" s="36">
        <f ca="1">SUMIFS(СВЦЭМ!$J$34:$J$777,СВЦЭМ!$A$34:$A$777,$A356,СВЦЭМ!$B$34:$B$777,Q$346)+'СЕТ СН'!$F$16</f>
        <v>0</v>
      </c>
      <c r="R356" s="36">
        <f ca="1">SUMIFS(СВЦЭМ!$J$34:$J$777,СВЦЭМ!$A$34:$A$777,$A356,СВЦЭМ!$B$34:$B$777,R$346)+'СЕТ СН'!$F$16</f>
        <v>0</v>
      </c>
      <c r="S356" s="36">
        <f ca="1">SUMIFS(СВЦЭМ!$J$34:$J$777,СВЦЭМ!$A$34:$A$777,$A356,СВЦЭМ!$B$34:$B$777,S$346)+'СЕТ СН'!$F$16</f>
        <v>0</v>
      </c>
      <c r="T356" s="36">
        <f ca="1">SUMIFS(СВЦЭМ!$J$34:$J$777,СВЦЭМ!$A$34:$A$777,$A356,СВЦЭМ!$B$34:$B$777,T$346)+'СЕТ СН'!$F$16</f>
        <v>0</v>
      </c>
      <c r="U356" s="36">
        <f ca="1">SUMIFS(СВЦЭМ!$J$34:$J$777,СВЦЭМ!$A$34:$A$777,$A356,СВЦЭМ!$B$34:$B$777,U$346)+'СЕТ СН'!$F$16</f>
        <v>0</v>
      </c>
      <c r="V356" s="36">
        <f ca="1">SUMIFS(СВЦЭМ!$J$34:$J$777,СВЦЭМ!$A$34:$A$777,$A356,СВЦЭМ!$B$34:$B$777,V$346)+'СЕТ СН'!$F$16</f>
        <v>0</v>
      </c>
      <c r="W356" s="36">
        <f ca="1">SUMIFS(СВЦЭМ!$J$34:$J$777,СВЦЭМ!$A$34:$A$777,$A356,СВЦЭМ!$B$34:$B$777,W$346)+'СЕТ СН'!$F$16</f>
        <v>0</v>
      </c>
      <c r="X356" s="36">
        <f ca="1">SUMIFS(СВЦЭМ!$J$34:$J$777,СВЦЭМ!$A$34:$A$777,$A356,СВЦЭМ!$B$34:$B$777,X$346)+'СЕТ СН'!$F$16</f>
        <v>0</v>
      </c>
      <c r="Y356" s="36">
        <f ca="1">SUMIFS(СВЦЭМ!$J$34:$J$777,СВЦЭМ!$A$34:$A$777,$A356,СВЦЭМ!$B$34:$B$777,Y$346)+'СЕТ СН'!$F$16</f>
        <v>0</v>
      </c>
    </row>
    <row r="357" spans="1:25" ht="15.75" hidden="1" x14ac:dyDescent="0.2">
      <c r="A357" s="35">
        <f t="shared" si="10"/>
        <v>43507</v>
      </c>
      <c r="B357" s="36">
        <f ca="1">SUMIFS(СВЦЭМ!$J$34:$J$777,СВЦЭМ!$A$34:$A$777,$A357,СВЦЭМ!$B$34:$B$777,B$346)+'СЕТ СН'!$F$16</f>
        <v>0</v>
      </c>
      <c r="C357" s="36">
        <f ca="1">SUMIFS(СВЦЭМ!$J$34:$J$777,СВЦЭМ!$A$34:$A$777,$A357,СВЦЭМ!$B$34:$B$777,C$346)+'СЕТ СН'!$F$16</f>
        <v>0</v>
      </c>
      <c r="D357" s="36">
        <f ca="1">SUMIFS(СВЦЭМ!$J$34:$J$777,СВЦЭМ!$A$34:$A$777,$A357,СВЦЭМ!$B$34:$B$777,D$346)+'СЕТ СН'!$F$16</f>
        <v>0</v>
      </c>
      <c r="E357" s="36">
        <f ca="1">SUMIFS(СВЦЭМ!$J$34:$J$777,СВЦЭМ!$A$34:$A$777,$A357,СВЦЭМ!$B$34:$B$777,E$346)+'СЕТ СН'!$F$16</f>
        <v>0</v>
      </c>
      <c r="F357" s="36">
        <f ca="1">SUMIFS(СВЦЭМ!$J$34:$J$777,СВЦЭМ!$A$34:$A$777,$A357,СВЦЭМ!$B$34:$B$777,F$346)+'СЕТ СН'!$F$16</f>
        <v>0</v>
      </c>
      <c r="G357" s="36">
        <f ca="1">SUMIFS(СВЦЭМ!$J$34:$J$777,СВЦЭМ!$A$34:$A$777,$A357,СВЦЭМ!$B$34:$B$777,G$346)+'СЕТ СН'!$F$16</f>
        <v>0</v>
      </c>
      <c r="H357" s="36">
        <f ca="1">SUMIFS(СВЦЭМ!$J$34:$J$777,СВЦЭМ!$A$34:$A$777,$A357,СВЦЭМ!$B$34:$B$777,H$346)+'СЕТ СН'!$F$16</f>
        <v>0</v>
      </c>
      <c r="I357" s="36">
        <f ca="1">SUMIFS(СВЦЭМ!$J$34:$J$777,СВЦЭМ!$A$34:$A$777,$A357,СВЦЭМ!$B$34:$B$777,I$346)+'СЕТ СН'!$F$16</f>
        <v>0</v>
      </c>
      <c r="J357" s="36">
        <f ca="1">SUMIFS(СВЦЭМ!$J$34:$J$777,СВЦЭМ!$A$34:$A$777,$A357,СВЦЭМ!$B$34:$B$777,J$346)+'СЕТ СН'!$F$16</f>
        <v>0</v>
      </c>
      <c r="K357" s="36">
        <f ca="1">SUMIFS(СВЦЭМ!$J$34:$J$777,СВЦЭМ!$A$34:$A$777,$A357,СВЦЭМ!$B$34:$B$777,K$346)+'СЕТ СН'!$F$16</f>
        <v>0</v>
      </c>
      <c r="L357" s="36">
        <f ca="1">SUMIFS(СВЦЭМ!$J$34:$J$777,СВЦЭМ!$A$34:$A$777,$A357,СВЦЭМ!$B$34:$B$777,L$346)+'СЕТ СН'!$F$16</f>
        <v>0</v>
      </c>
      <c r="M357" s="36">
        <f ca="1">SUMIFS(СВЦЭМ!$J$34:$J$777,СВЦЭМ!$A$34:$A$777,$A357,СВЦЭМ!$B$34:$B$777,M$346)+'СЕТ СН'!$F$16</f>
        <v>0</v>
      </c>
      <c r="N357" s="36">
        <f ca="1">SUMIFS(СВЦЭМ!$J$34:$J$777,СВЦЭМ!$A$34:$A$777,$A357,СВЦЭМ!$B$34:$B$777,N$346)+'СЕТ СН'!$F$16</f>
        <v>0</v>
      </c>
      <c r="O357" s="36">
        <f ca="1">SUMIFS(СВЦЭМ!$J$34:$J$777,СВЦЭМ!$A$34:$A$777,$A357,СВЦЭМ!$B$34:$B$777,O$346)+'СЕТ СН'!$F$16</f>
        <v>0</v>
      </c>
      <c r="P357" s="36">
        <f ca="1">SUMIFS(СВЦЭМ!$J$34:$J$777,СВЦЭМ!$A$34:$A$777,$A357,СВЦЭМ!$B$34:$B$777,P$346)+'СЕТ СН'!$F$16</f>
        <v>0</v>
      </c>
      <c r="Q357" s="36">
        <f ca="1">SUMIFS(СВЦЭМ!$J$34:$J$777,СВЦЭМ!$A$34:$A$777,$A357,СВЦЭМ!$B$34:$B$777,Q$346)+'СЕТ СН'!$F$16</f>
        <v>0</v>
      </c>
      <c r="R357" s="36">
        <f ca="1">SUMIFS(СВЦЭМ!$J$34:$J$777,СВЦЭМ!$A$34:$A$777,$A357,СВЦЭМ!$B$34:$B$777,R$346)+'СЕТ СН'!$F$16</f>
        <v>0</v>
      </c>
      <c r="S357" s="36">
        <f ca="1">SUMIFS(СВЦЭМ!$J$34:$J$777,СВЦЭМ!$A$34:$A$777,$A357,СВЦЭМ!$B$34:$B$777,S$346)+'СЕТ СН'!$F$16</f>
        <v>0</v>
      </c>
      <c r="T357" s="36">
        <f ca="1">SUMIFS(СВЦЭМ!$J$34:$J$777,СВЦЭМ!$A$34:$A$777,$A357,СВЦЭМ!$B$34:$B$777,T$346)+'СЕТ СН'!$F$16</f>
        <v>0</v>
      </c>
      <c r="U357" s="36">
        <f ca="1">SUMIFS(СВЦЭМ!$J$34:$J$777,СВЦЭМ!$A$34:$A$777,$A357,СВЦЭМ!$B$34:$B$777,U$346)+'СЕТ СН'!$F$16</f>
        <v>0</v>
      </c>
      <c r="V357" s="36">
        <f ca="1">SUMIFS(СВЦЭМ!$J$34:$J$777,СВЦЭМ!$A$34:$A$777,$A357,СВЦЭМ!$B$34:$B$777,V$346)+'СЕТ СН'!$F$16</f>
        <v>0</v>
      </c>
      <c r="W357" s="36">
        <f ca="1">SUMIFS(СВЦЭМ!$J$34:$J$777,СВЦЭМ!$A$34:$A$777,$A357,СВЦЭМ!$B$34:$B$777,W$346)+'СЕТ СН'!$F$16</f>
        <v>0</v>
      </c>
      <c r="X357" s="36">
        <f ca="1">SUMIFS(СВЦЭМ!$J$34:$J$777,СВЦЭМ!$A$34:$A$777,$A357,СВЦЭМ!$B$34:$B$777,X$346)+'СЕТ СН'!$F$16</f>
        <v>0</v>
      </c>
      <c r="Y357" s="36">
        <f ca="1">SUMIFS(СВЦЭМ!$J$34:$J$777,СВЦЭМ!$A$34:$A$777,$A357,СВЦЭМ!$B$34:$B$777,Y$346)+'СЕТ СН'!$F$16</f>
        <v>0</v>
      </c>
    </row>
    <row r="358" spans="1:25" ht="15.75" hidden="1" x14ac:dyDescent="0.2">
      <c r="A358" s="35">
        <f t="shared" si="10"/>
        <v>43508</v>
      </c>
      <c r="B358" s="36">
        <f ca="1">SUMIFS(СВЦЭМ!$J$34:$J$777,СВЦЭМ!$A$34:$A$777,$A358,СВЦЭМ!$B$34:$B$777,B$346)+'СЕТ СН'!$F$16</f>
        <v>0</v>
      </c>
      <c r="C358" s="36">
        <f ca="1">SUMIFS(СВЦЭМ!$J$34:$J$777,СВЦЭМ!$A$34:$A$777,$A358,СВЦЭМ!$B$34:$B$777,C$346)+'СЕТ СН'!$F$16</f>
        <v>0</v>
      </c>
      <c r="D358" s="36">
        <f ca="1">SUMIFS(СВЦЭМ!$J$34:$J$777,СВЦЭМ!$A$34:$A$777,$A358,СВЦЭМ!$B$34:$B$777,D$346)+'СЕТ СН'!$F$16</f>
        <v>0</v>
      </c>
      <c r="E358" s="36">
        <f ca="1">SUMIFS(СВЦЭМ!$J$34:$J$777,СВЦЭМ!$A$34:$A$777,$A358,СВЦЭМ!$B$34:$B$777,E$346)+'СЕТ СН'!$F$16</f>
        <v>0</v>
      </c>
      <c r="F358" s="36">
        <f ca="1">SUMIFS(СВЦЭМ!$J$34:$J$777,СВЦЭМ!$A$34:$A$777,$A358,СВЦЭМ!$B$34:$B$777,F$346)+'СЕТ СН'!$F$16</f>
        <v>0</v>
      </c>
      <c r="G358" s="36">
        <f ca="1">SUMIFS(СВЦЭМ!$J$34:$J$777,СВЦЭМ!$A$34:$A$777,$A358,СВЦЭМ!$B$34:$B$777,G$346)+'СЕТ СН'!$F$16</f>
        <v>0</v>
      </c>
      <c r="H358" s="36">
        <f ca="1">SUMIFS(СВЦЭМ!$J$34:$J$777,СВЦЭМ!$A$34:$A$777,$A358,СВЦЭМ!$B$34:$B$777,H$346)+'СЕТ СН'!$F$16</f>
        <v>0</v>
      </c>
      <c r="I358" s="36">
        <f ca="1">SUMIFS(СВЦЭМ!$J$34:$J$777,СВЦЭМ!$A$34:$A$777,$A358,СВЦЭМ!$B$34:$B$777,I$346)+'СЕТ СН'!$F$16</f>
        <v>0</v>
      </c>
      <c r="J358" s="36">
        <f ca="1">SUMIFS(СВЦЭМ!$J$34:$J$777,СВЦЭМ!$A$34:$A$777,$A358,СВЦЭМ!$B$34:$B$777,J$346)+'СЕТ СН'!$F$16</f>
        <v>0</v>
      </c>
      <c r="K358" s="36">
        <f ca="1">SUMIFS(СВЦЭМ!$J$34:$J$777,СВЦЭМ!$A$34:$A$777,$A358,СВЦЭМ!$B$34:$B$777,K$346)+'СЕТ СН'!$F$16</f>
        <v>0</v>
      </c>
      <c r="L358" s="36">
        <f ca="1">SUMIFS(СВЦЭМ!$J$34:$J$777,СВЦЭМ!$A$34:$A$777,$A358,СВЦЭМ!$B$34:$B$777,L$346)+'СЕТ СН'!$F$16</f>
        <v>0</v>
      </c>
      <c r="M358" s="36">
        <f ca="1">SUMIFS(СВЦЭМ!$J$34:$J$777,СВЦЭМ!$A$34:$A$777,$A358,СВЦЭМ!$B$34:$B$777,M$346)+'СЕТ СН'!$F$16</f>
        <v>0</v>
      </c>
      <c r="N358" s="36">
        <f ca="1">SUMIFS(СВЦЭМ!$J$34:$J$777,СВЦЭМ!$A$34:$A$777,$A358,СВЦЭМ!$B$34:$B$777,N$346)+'СЕТ СН'!$F$16</f>
        <v>0</v>
      </c>
      <c r="O358" s="36">
        <f ca="1">SUMIFS(СВЦЭМ!$J$34:$J$777,СВЦЭМ!$A$34:$A$777,$A358,СВЦЭМ!$B$34:$B$777,O$346)+'СЕТ СН'!$F$16</f>
        <v>0</v>
      </c>
      <c r="P358" s="36">
        <f ca="1">SUMIFS(СВЦЭМ!$J$34:$J$777,СВЦЭМ!$A$34:$A$777,$A358,СВЦЭМ!$B$34:$B$777,P$346)+'СЕТ СН'!$F$16</f>
        <v>0</v>
      </c>
      <c r="Q358" s="36">
        <f ca="1">SUMIFS(СВЦЭМ!$J$34:$J$777,СВЦЭМ!$A$34:$A$777,$A358,СВЦЭМ!$B$34:$B$777,Q$346)+'СЕТ СН'!$F$16</f>
        <v>0</v>
      </c>
      <c r="R358" s="36">
        <f ca="1">SUMIFS(СВЦЭМ!$J$34:$J$777,СВЦЭМ!$A$34:$A$777,$A358,СВЦЭМ!$B$34:$B$777,R$346)+'СЕТ СН'!$F$16</f>
        <v>0</v>
      </c>
      <c r="S358" s="36">
        <f ca="1">SUMIFS(СВЦЭМ!$J$34:$J$777,СВЦЭМ!$A$34:$A$777,$A358,СВЦЭМ!$B$34:$B$777,S$346)+'СЕТ СН'!$F$16</f>
        <v>0</v>
      </c>
      <c r="T358" s="36">
        <f ca="1">SUMIFS(СВЦЭМ!$J$34:$J$777,СВЦЭМ!$A$34:$A$777,$A358,СВЦЭМ!$B$34:$B$777,T$346)+'СЕТ СН'!$F$16</f>
        <v>0</v>
      </c>
      <c r="U358" s="36">
        <f ca="1">SUMIFS(СВЦЭМ!$J$34:$J$777,СВЦЭМ!$A$34:$A$777,$A358,СВЦЭМ!$B$34:$B$777,U$346)+'СЕТ СН'!$F$16</f>
        <v>0</v>
      </c>
      <c r="V358" s="36">
        <f ca="1">SUMIFS(СВЦЭМ!$J$34:$J$777,СВЦЭМ!$A$34:$A$777,$A358,СВЦЭМ!$B$34:$B$777,V$346)+'СЕТ СН'!$F$16</f>
        <v>0</v>
      </c>
      <c r="W358" s="36">
        <f ca="1">SUMIFS(СВЦЭМ!$J$34:$J$777,СВЦЭМ!$A$34:$A$777,$A358,СВЦЭМ!$B$34:$B$777,W$346)+'СЕТ СН'!$F$16</f>
        <v>0</v>
      </c>
      <c r="X358" s="36">
        <f ca="1">SUMIFS(СВЦЭМ!$J$34:$J$777,СВЦЭМ!$A$34:$A$777,$A358,СВЦЭМ!$B$34:$B$777,X$346)+'СЕТ СН'!$F$16</f>
        <v>0</v>
      </c>
      <c r="Y358" s="36">
        <f ca="1">SUMIFS(СВЦЭМ!$J$34:$J$777,СВЦЭМ!$A$34:$A$777,$A358,СВЦЭМ!$B$34:$B$777,Y$346)+'СЕТ СН'!$F$16</f>
        <v>0</v>
      </c>
    </row>
    <row r="359" spans="1:25" ht="15.75" hidden="1" x14ac:dyDescent="0.2">
      <c r="A359" s="35">
        <f t="shared" si="10"/>
        <v>43509</v>
      </c>
      <c r="B359" s="36">
        <f ca="1">SUMIFS(СВЦЭМ!$J$34:$J$777,СВЦЭМ!$A$34:$A$777,$A359,СВЦЭМ!$B$34:$B$777,B$346)+'СЕТ СН'!$F$16</f>
        <v>0</v>
      </c>
      <c r="C359" s="36">
        <f ca="1">SUMIFS(СВЦЭМ!$J$34:$J$777,СВЦЭМ!$A$34:$A$777,$A359,СВЦЭМ!$B$34:$B$777,C$346)+'СЕТ СН'!$F$16</f>
        <v>0</v>
      </c>
      <c r="D359" s="36">
        <f ca="1">SUMIFS(СВЦЭМ!$J$34:$J$777,СВЦЭМ!$A$34:$A$777,$A359,СВЦЭМ!$B$34:$B$777,D$346)+'СЕТ СН'!$F$16</f>
        <v>0</v>
      </c>
      <c r="E359" s="36">
        <f ca="1">SUMIFS(СВЦЭМ!$J$34:$J$777,СВЦЭМ!$A$34:$A$777,$A359,СВЦЭМ!$B$34:$B$777,E$346)+'СЕТ СН'!$F$16</f>
        <v>0</v>
      </c>
      <c r="F359" s="36">
        <f ca="1">SUMIFS(СВЦЭМ!$J$34:$J$777,СВЦЭМ!$A$34:$A$777,$A359,СВЦЭМ!$B$34:$B$777,F$346)+'СЕТ СН'!$F$16</f>
        <v>0</v>
      </c>
      <c r="G359" s="36">
        <f ca="1">SUMIFS(СВЦЭМ!$J$34:$J$777,СВЦЭМ!$A$34:$A$777,$A359,СВЦЭМ!$B$34:$B$777,G$346)+'СЕТ СН'!$F$16</f>
        <v>0</v>
      </c>
      <c r="H359" s="36">
        <f ca="1">SUMIFS(СВЦЭМ!$J$34:$J$777,СВЦЭМ!$A$34:$A$777,$A359,СВЦЭМ!$B$34:$B$777,H$346)+'СЕТ СН'!$F$16</f>
        <v>0</v>
      </c>
      <c r="I359" s="36">
        <f ca="1">SUMIFS(СВЦЭМ!$J$34:$J$777,СВЦЭМ!$A$34:$A$777,$A359,СВЦЭМ!$B$34:$B$777,I$346)+'СЕТ СН'!$F$16</f>
        <v>0</v>
      </c>
      <c r="J359" s="36">
        <f ca="1">SUMIFS(СВЦЭМ!$J$34:$J$777,СВЦЭМ!$A$34:$A$777,$A359,СВЦЭМ!$B$34:$B$777,J$346)+'СЕТ СН'!$F$16</f>
        <v>0</v>
      </c>
      <c r="K359" s="36">
        <f ca="1">SUMIFS(СВЦЭМ!$J$34:$J$777,СВЦЭМ!$A$34:$A$777,$A359,СВЦЭМ!$B$34:$B$777,K$346)+'СЕТ СН'!$F$16</f>
        <v>0</v>
      </c>
      <c r="L359" s="36">
        <f ca="1">SUMIFS(СВЦЭМ!$J$34:$J$777,СВЦЭМ!$A$34:$A$777,$A359,СВЦЭМ!$B$34:$B$777,L$346)+'СЕТ СН'!$F$16</f>
        <v>0</v>
      </c>
      <c r="M359" s="36">
        <f ca="1">SUMIFS(СВЦЭМ!$J$34:$J$777,СВЦЭМ!$A$34:$A$777,$A359,СВЦЭМ!$B$34:$B$777,M$346)+'СЕТ СН'!$F$16</f>
        <v>0</v>
      </c>
      <c r="N359" s="36">
        <f ca="1">SUMIFS(СВЦЭМ!$J$34:$J$777,СВЦЭМ!$A$34:$A$777,$A359,СВЦЭМ!$B$34:$B$777,N$346)+'СЕТ СН'!$F$16</f>
        <v>0</v>
      </c>
      <c r="O359" s="36">
        <f ca="1">SUMIFS(СВЦЭМ!$J$34:$J$777,СВЦЭМ!$A$34:$A$777,$A359,СВЦЭМ!$B$34:$B$777,O$346)+'СЕТ СН'!$F$16</f>
        <v>0</v>
      </c>
      <c r="P359" s="36">
        <f ca="1">SUMIFS(СВЦЭМ!$J$34:$J$777,СВЦЭМ!$A$34:$A$777,$A359,СВЦЭМ!$B$34:$B$777,P$346)+'СЕТ СН'!$F$16</f>
        <v>0</v>
      </c>
      <c r="Q359" s="36">
        <f ca="1">SUMIFS(СВЦЭМ!$J$34:$J$777,СВЦЭМ!$A$34:$A$777,$A359,СВЦЭМ!$B$34:$B$777,Q$346)+'СЕТ СН'!$F$16</f>
        <v>0</v>
      </c>
      <c r="R359" s="36">
        <f ca="1">SUMIFS(СВЦЭМ!$J$34:$J$777,СВЦЭМ!$A$34:$A$777,$A359,СВЦЭМ!$B$34:$B$777,R$346)+'СЕТ СН'!$F$16</f>
        <v>0</v>
      </c>
      <c r="S359" s="36">
        <f ca="1">SUMIFS(СВЦЭМ!$J$34:$J$777,СВЦЭМ!$A$34:$A$777,$A359,СВЦЭМ!$B$34:$B$777,S$346)+'СЕТ СН'!$F$16</f>
        <v>0</v>
      </c>
      <c r="T359" s="36">
        <f ca="1">SUMIFS(СВЦЭМ!$J$34:$J$777,СВЦЭМ!$A$34:$A$777,$A359,СВЦЭМ!$B$34:$B$777,T$346)+'СЕТ СН'!$F$16</f>
        <v>0</v>
      </c>
      <c r="U359" s="36">
        <f ca="1">SUMIFS(СВЦЭМ!$J$34:$J$777,СВЦЭМ!$A$34:$A$777,$A359,СВЦЭМ!$B$34:$B$777,U$346)+'СЕТ СН'!$F$16</f>
        <v>0</v>
      </c>
      <c r="V359" s="36">
        <f ca="1">SUMIFS(СВЦЭМ!$J$34:$J$777,СВЦЭМ!$A$34:$A$777,$A359,СВЦЭМ!$B$34:$B$777,V$346)+'СЕТ СН'!$F$16</f>
        <v>0</v>
      </c>
      <c r="W359" s="36">
        <f ca="1">SUMIFS(СВЦЭМ!$J$34:$J$777,СВЦЭМ!$A$34:$A$777,$A359,СВЦЭМ!$B$34:$B$777,W$346)+'СЕТ СН'!$F$16</f>
        <v>0</v>
      </c>
      <c r="X359" s="36">
        <f ca="1">SUMIFS(СВЦЭМ!$J$34:$J$777,СВЦЭМ!$A$34:$A$777,$A359,СВЦЭМ!$B$34:$B$777,X$346)+'СЕТ СН'!$F$16</f>
        <v>0</v>
      </c>
      <c r="Y359" s="36">
        <f ca="1">SUMIFS(СВЦЭМ!$J$34:$J$777,СВЦЭМ!$A$34:$A$777,$A359,СВЦЭМ!$B$34:$B$777,Y$346)+'СЕТ СН'!$F$16</f>
        <v>0</v>
      </c>
    </row>
    <row r="360" spans="1:25" ht="15.75" hidden="1" x14ac:dyDescent="0.2">
      <c r="A360" s="35">
        <f t="shared" si="10"/>
        <v>43510</v>
      </c>
      <c r="B360" s="36">
        <f ca="1">SUMIFS(СВЦЭМ!$J$34:$J$777,СВЦЭМ!$A$34:$A$777,$A360,СВЦЭМ!$B$34:$B$777,B$346)+'СЕТ СН'!$F$16</f>
        <v>0</v>
      </c>
      <c r="C360" s="36">
        <f ca="1">SUMIFS(СВЦЭМ!$J$34:$J$777,СВЦЭМ!$A$34:$A$777,$A360,СВЦЭМ!$B$34:$B$777,C$346)+'СЕТ СН'!$F$16</f>
        <v>0</v>
      </c>
      <c r="D360" s="36">
        <f ca="1">SUMIFS(СВЦЭМ!$J$34:$J$777,СВЦЭМ!$A$34:$A$777,$A360,СВЦЭМ!$B$34:$B$777,D$346)+'СЕТ СН'!$F$16</f>
        <v>0</v>
      </c>
      <c r="E360" s="36">
        <f ca="1">SUMIFS(СВЦЭМ!$J$34:$J$777,СВЦЭМ!$A$34:$A$777,$A360,СВЦЭМ!$B$34:$B$777,E$346)+'СЕТ СН'!$F$16</f>
        <v>0</v>
      </c>
      <c r="F360" s="36">
        <f ca="1">SUMIFS(СВЦЭМ!$J$34:$J$777,СВЦЭМ!$A$34:$A$777,$A360,СВЦЭМ!$B$34:$B$777,F$346)+'СЕТ СН'!$F$16</f>
        <v>0</v>
      </c>
      <c r="G360" s="36">
        <f ca="1">SUMIFS(СВЦЭМ!$J$34:$J$777,СВЦЭМ!$A$34:$A$777,$A360,СВЦЭМ!$B$34:$B$777,G$346)+'СЕТ СН'!$F$16</f>
        <v>0</v>
      </c>
      <c r="H360" s="36">
        <f ca="1">SUMIFS(СВЦЭМ!$J$34:$J$777,СВЦЭМ!$A$34:$A$777,$A360,СВЦЭМ!$B$34:$B$777,H$346)+'СЕТ СН'!$F$16</f>
        <v>0</v>
      </c>
      <c r="I360" s="36">
        <f ca="1">SUMIFS(СВЦЭМ!$J$34:$J$777,СВЦЭМ!$A$34:$A$777,$A360,СВЦЭМ!$B$34:$B$777,I$346)+'СЕТ СН'!$F$16</f>
        <v>0</v>
      </c>
      <c r="J360" s="36">
        <f ca="1">SUMIFS(СВЦЭМ!$J$34:$J$777,СВЦЭМ!$A$34:$A$777,$A360,СВЦЭМ!$B$34:$B$777,J$346)+'СЕТ СН'!$F$16</f>
        <v>0</v>
      </c>
      <c r="K360" s="36">
        <f ca="1">SUMIFS(СВЦЭМ!$J$34:$J$777,СВЦЭМ!$A$34:$A$777,$A360,СВЦЭМ!$B$34:$B$777,K$346)+'СЕТ СН'!$F$16</f>
        <v>0</v>
      </c>
      <c r="L360" s="36">
        <f ca="1">SUMIFS(СВЦЭМ!$J$34:$J$777,СВЦЭМ!$A$34:$A$777,$A360,СВЦЭМ!$B$34:$B$777,L$346)+'СЕТ СН'!$F$16</f>
        <v>0</v>
      </c>
      <c r="M360" s="36">
        <f ca="1">SUMIFS(СВЦЭМ!$J$34:$J$777,СВЦЭМ!$A$34:$A$777,$A360,СВЦЭМ!$B$34:$B$777,M$346)+'СЕТ СН'!$F$16</f>
        <v>0</v>
      </c>
      <c r="N360" s="36">
        <f ca="1">SUMIFS(СВЦЭМ!$J$34:$J$777,СВЦЭМ!$A$34:$A$777,$A360,СВЦЭМ!$B$34:$B$777,N$346)+'СЕТ СН'!$F$16</f>
        <v>0</v>
      </c>
      <c r="O360" s="36">
        <f ca="1">SUMIFS(СВЦЭМ!$J$34:$J$777,СВЦЭМ!$A$34:$A$777,$A360,СВЦЭМ!$B$34:$B$777,O$346)+'СЕТ СН'!$F$16</f>
        <v>0</v>
      </c>
      <c r="P360" s="36">
        <f ca="1">SUMIFS(СВЦЭМ!$J$34:$J$777,СВЦЭМ!$A$34:$A$777,$A360,СВЦЭМ!$B$34:$B$777,P$346)+'СЕТ СН'!$F$16</f>
        <v>0</v>
      </c>
      <c r="Q360" s="36">
        <f ca="1">SUMIFS(СВЦЭМ!$J$34:$J$777,СВЦЭМ!$A$34:$A$777,$A360,СВЦЭМ!$B$34:$B$777,Q$346)+'СЕТ СН'!$F$16</f>
        <v>0</v>
      </c>
      <c r="R360" s="36">
        <f ca="1">SUMIFS(СВЦЭМ!$J$34:$J$777,СВЦЭМ!$A$34:$A$777,$A360,СВЦЭМ!$B$34:$B$777,R$346)+'СЕТ СН'!$F$16</f>
        <v>0</v>
      </c>
      <c r="S360" s="36">
        <f ca="1">SUMIFS(СВЦЭМ!$J$34:$J$777,СВЦЭМ!$A$34:$A$777,$A360,СВЦЭМ!$B$34:$B$777,S$346)+'СЕТ СН'!$F$16</f>
        <v>0</v>
      </c>
      <c r="T360" s="36">
        <f ca="1">SUMIFS(СВЦЭМ!$J$34:$J$777,СВЦЭМ!$A$34:$A$777,$A360,СВЦЭМ!$B$34:$B$777,T$346)+'СЕТ СН'!$F$16</f>
        <v>0</v>
      </c>
      <c r="U360" s="36">
        <f ca="1">SUMIFS(СВЦЭМ!$J$34:$J$777,СВЦЭМ!$A$34:$A$777,$A360,СВЦЭМ!$B$34:$B$777,U$346)+'СЕТ СН'!$F$16</f>
        <v>0</v>
      </c>
      <c r="V360" s="36">
        <f ca="1">SUMIFS(СВЦЭМ!$J$34:$J$777,СВЦЭМ!$A$34:$A$777,$A360,СВЦЭМ!$B$34:$B$777,V$346)+'СЕТ СН'!$F$16</f>
        <v>0</v>
      </c>
      <c r="W360" s="36">
        <f ca="1">SUMIFS(СВЦЭМ!$J$34:$J$777,СВЦЭМ!$A$34:$A$777,$A360,СВЦЭМ!$B$34:$B$777,W$346)+'СЕТ СН'!$F$16</f>
        <v>0</v>
      </c>
      <c r="X360" s="36">
        <f ca="1">SUMIFS(СВЦЭМ!$J$34:$J$777,СВЦЭМ!$A$34:$A$777,$A360,СВЦЭМ!$B$34:$B$777,X$346)+'СЕТ СН'!$F$16</f>
        <v>0</v>
      </c>
      <c r="Y360" s="36">
        <f ca="1">SUMIFS(СВЦЭМ!$J$34:$J$777,СВЦЭМ!$A$34:$A$777,$A360,СВЦЭМ!$B$34:$B$777,Y$346)+'СЕТ СН'!$F$16</f>
        <v>0</v>
      </c>
    </row>
    <row r="361" spans="1:25" ht="15.75" hidden="1" x14ac:dyDescent="0.2">
      <c r="A361" s="35">
        <f t="shared" si="10"/>
        <v>43511</v>
      </c>
      <c r="B361" s="36">
        <f ca="1">SUMIFS(СВЦЭМ!$J$34:$J$777,СВЦЭМ!$A$34:$A$777,$A361,СВЦЭМ!$B$34:$B$777,B$346)+'СЕТ СН'!$F$16</f>
        <v>0</v>
      </c>
      <c r="C361" s="36">
        <f ca="1">SUMIFS(СВЦЭМ!$J$34:$J$777,СВЦЭМ!$A$34:$A$777,$A361,СВЦЭМ!$B$34:$B$777,C$346)+'СЕТ СН'!$F$16</f>
        <v>0</v>
      </c>
      <c r="D361" s="36">
        <f ca="1">SUMIFS(СВЦЭМ!$J$34:$J$777,СВЦЭМ!$A$34:$A$777,$A361,СВЦЭМ!$B$34:$B$777,D$346)+'СЕТ СН'!$F$16</f>
        <v>0</v>
      </c>
      <c r="E361" s="36">
        <f ca="1">SUMIFS(СВЦЭМ!$J$34:$J$777,СВЦЭМ!$A$34:$A$777,$A361,СВЦЭМ!$B$34:$B$777,E$346)+'СЕТ СН'!$F$16</f>
        <v>0</v>
      </c>
      <c r="F361" s="36">
        <f ca="1">SUMIFS(СВЦЭМ!$J$34:$J$777,СВЦЭМ!$A$34:$A$777,$A361,СВЦЭМ!$B$34:$B$777,F$346)+'СЕТ СН'!$F$16</f>
        <v>0</v>
      </c>
      <c r="G361" s="36">
        <f ca="1">SUMIFS(СВЦЭМ!$J$34:$J$777,СВЦЭМ!$A$34:$A$777,$A361,СВЦЭМ!$B$34:$B$777,G$346)+'СЕТ СН'!$F$16</f>
        <v>0</v>
      </c>
      <c r="H361" s="36">
        <f ca="1">SUMIFS(СВЦЭМ!$J$34:$J$777,СВЦЭМ!$A$34:$A$777,$A361,СВЦЭМ!$B$34:$B$777,H$346)+'СЕТ СН'!$F$16</f>
        <v>0</v>
      </c>
      <c r="I361" s="36">
        <f ca="1">SUMIFS(СВЦЭМ!$J$34:$J$777,СВЦЭМ!$A$34:$A$777,$A361,СВЦЭМ!$B$34:$B$777,I$346)+'СЕТ СН'!$F$16</f>
        <v>0</v>
      </c>
      <c r="J361" s="36">
        <f ca="1">SUMIFS(СВЦЭМ!$J$34:$J$777,СВЦЭМ!$A$34:$A$777,$A361,СВЦЭМ!$B$34:$B$777,J$346)+'СЕТ СН'!$F$16</f>
        <v>0</v>
      </c>
      <c r="K361" s="36">
        <f ca="1">SUMIFS(СВЦЭМ!$J$34:$J$777,СВЦЭМ!$A$34:$A$777,$A361,СВЦЭМ!$B$34:$B$777,K$346)+'СЕТ СН'!$F$16</f>
        <v>0</v>
      </c>
      <c r="L361" s="36">
        <f ca="1">SUMIFS(СВЦЭМ!$J$34:$J$777,СВЦЭМ!$A$34:$A$777,$A361,СВЦЭМ!$B$34:$B$777,L$346)+'СЕТ СН'!$F$16</f>
        <v>0</v>
      </c>
      <c r="M361" s="36">
        <f ca="1">SUMIFS(СВЦЭМ!$J$34:$J$777,СВЦЭМ!$A$34:$A$777,$A361,СВЦЭМ!$B$34:$B$777,M$346)+'СЕТ СН'!$F$16</f>
        <v>0</v>
      </c>
      <c r="N361" s="36">
        <f ca="1">SUMIFS(СВЦЭМ!$J$34:$J$777,СВЦЭМ!$A$34:$A$777,$A361,СВЦЭМ!$B$34:$B$777,N$346)+'СЕТ СН'!$F$16</f>
        <v>0</v>
      </c>
      <c r="O361" s="36">
        <f ca="1">SUMIFS(СВЦЭМ!$J$34:$J$777,СВЦЭМ!$A$34:$A$777,$A361,СВЦЭМ!$B$34:$B$777,O$346)+'СЕТ СН'!$F$16</f>
        <v>0</v>
      </c>
      <c r="P361" s="36">
        <f ca="1">SUMIFS(СВЦЭМ!$J$34:$J$777,СВЦЭМ!$A$34:$A$777,$A361,СВЦЭМ!$B$34:$B$777,P$346)+'СЕТ СН'!$F$16</f>
        <v>0</v>
      </c>
      <c r="Q361" s="36">
        <f ca="1">SUMIFS(СВЦЭМ!$J$34:$J$777,СВЦЭМ!$A$34:$A$777,$A361,СВЦЭМ!$B$34:$B$777,Q$346)+'СЕТ СН'!$F$16</f>
        <v>0</v>
      </c>
      <c r="R361" s="36">
        <f ca="1">SUMIFS(СВЦЭМ!$J$34:$J$777,СВЦЭМ!$A$34:$A$777,$A361,СВЦЭМ!$B$34:$B$777,R$346)+'СЕТ СН'!$F$16</f>
        <v>0</v>
      </c>
      <c r="S361" s="36">
        <f ca="1">SUMIFS(СВЦЭМ!$J$34:$J$777,СВЦЭМ!$A$34:$A$777,$A361,СВЦЭМ!$B$34:$B$777,S$346)+'СЕТ СН'!$F$16</f>
        <v>0</v>
      </c>
      <c r="T361" s="36">
        <f ca="1">SUMIFS(СВЦЭМ!$J$34:$J$777,СВЦЭМ!$A$34:$A$777,$A361,СВЦЭМ!$B$34:$B$777,T$346)+'СЕТ СН'!$F$16</f>
        <v>0</v>
      </c>
      <c r="U361" s="36">
        <f ca="1">SUMIFS(СВЦЭМ!$J$34:$J$777,СВЦЭМ!$A$34:$A$777,$A361,СВЦЭМ!$B$34:$B$777,U$346)+'СЕТ СН'!$F$16</f>
        <v>0</v>
      </c>
      <c r="V361" s="36">
        <f ca="1">SUMIFS(СВЦЭМ!$J$34:$J$777,СВЦЭМ!$A$34:$A$777,$A361,СВЦЭМ!$B$34:$B$777,V$346)+'СЕТ СН'!$F$16</f>
        <v>0</v>
      </c>
      <c r="W361" s="36">
        <f ca="1">SUMIFS(СВЦЭМ!$J$34:$J$777,СВЦЭМ!$A$34:$A$777,$A361,СВЦЭМ!$B$34:$B$777,W$346)+'СЕТ СН'!$F$16</f>
        <v>0</v>
      </c>
      <c r="X361" s="36">
        <f ca="1">SUMIFS(СВЦЭМ!$J$34:$J$777,СВЦЭМ!$A$34:$A$777,$A361,СВЦЭМ!$B$34:$B$777,X$346)+'СЕТ СН'!$F$16</f>
        <v>0</v>
      </c>
      <c r="Y361" s="36">
        <f ca="1">SUMIFS(СВЦЭМ!$J$34:$J$777,СВЦЭМ!$A$34:$A$777,$A361,СВЦЭМ!$B$34:$B$777,Y$346)+'СЕТ СН'!$F$16</f>
        <v>0</v>
      </c>
    </row>
    <row r="362" spans="1:25" ht="15.75" hidden="1" x14ac:dyDescent="0.2">
      <c r="A362" s="35">
        <f t="shared" si="10"/>
        <v>43512</v>
      </c>
      <c r="B362" s="36">
        <f ca="1">SUMIFS(СВЦЭМ!$J$34:$J$777,СВЦЭМ!$A$34:$A$777,$A362,СВЦЭМ!$B$34:$B$777,B$346)+'СЕТ СН'!$F$16</f>
        <v>0</v>
      </c>
      <c r="C362" s="36">
        <f ca="1">SUMIFS(СВЦЭМ!$J$34:$J$777,СВЦЭМ!$A$34:$A$777,$A362,СВЦЭМ!$B$34:$B$777,C$346)+'СЕТ СН'!$F$16</f>
        <v>0</v>
      </c>
      <c r="D362" s="36">
        <f ca="1">SUMIFS(СВЦЭМ!$J$34:$J$777,СВЦЭМ!$A$34:$A$777,$A362,СВЦЭМ!$B$34:$B$777,D$346)+'СЕТ СН'!$F$16</f>
        <v>0</v>
      </c>
      <c r="E362" s="36">
        <f ca="1">SUMIFS(СВЦЭМ!$J$34:$J$777,СВЦЭМ!$A$34:$A$777,$A362,СВЦЭМ!$B$34:$B$777,E$346)+'СЕТ СН'!$F$16</f>
        <v>0</v>
      </c>
      <c r="F362" s="36">
        <f ca="1">SUMIFS(СВЦЭМ!$J$34:$J$777,СВЦЭМ!$A$34:$A$777,$A362,СВЦЭМ!$B$34:$B$777,F$346)+'СЕТ СН'!$F$16</f>
        <v>0</v>
      </c>
      <c r="G362" s="36">
        <f ca="1">SUMIFS(СВЦЭМ!$J$34:$J$777,СВЦЭМ!$A$34:$A$777,$A362,СВЦЭМ!$B$34:$B$777,G$346)+'СЕТ СН'!$F$16</f>
        <v>0</v>
      </c>
      <c r="H362" s="36">
        <f ca="1">SUMIFS(СВЦЭМ!$J$34:$J$777,СВЦЭМ!$A$34:$A$777,$A362,СВЦЭМ!$B$34:$B$777,H$346)+'СЕТ СН'!$F$16</f>
        <v>0</v>
      </c>
      <c r="I362" s="36">
        <f ca="1">SUMIFS(СВЦЭМ!$J$34:$J$777,СВЦЭМ!$A$34:$A$777,$A362,СВЦЭМ!$B$34:$B$777,I$346)+'СЕТ СН'!$F$16</f>
        <v>0</v>
      </c>
      <c r="J362" s="36">
        <f ca="1">SUMIFS(СВЦЭМ!$J$34:$J$777,СВЦЭМ!$A$34:$A$777,$A362,СВЦЭМ!$B$34:$B$777,J$346)+'СЕТ СН'!$F$16</f>
        <v>0</v>
      </c>
      <c r="K362" s="36">
        <f ca="1">SUMIFS(СВЦЭМ!$J$34:$J$777,СВЦЭМ!$A$34:$A$777,$A362,СВЦЭМ!$B$34:$B$777,K$346)+'СЕТ СН'!$F$16</f>
        <v>0</v>
      </c>
      <c r="L362" s="36">
        <f ca="1">SUMIFS(СВЦЭМ!$J$34:$J$777,СВЦЭМ!$A$34:$A$777,$A362,СВЦЭМ!$B$34:$B$777,L$346)+'СЕТ СН'!$F$16</f>
        <v>0</v>
      </c>
      <c r="M362" s="36">
        <f ca="1">SUMIFS(СВЦЭМ!$J$34:$J$777,СВЦЭМ!$A$34:$A$777,$A362,СВЦЭМ!$B$34:$B$777,M$346)+'СЕТ СН'!$F$16</f>
        <v>0</v>
      </c>
      <c r="N362" s="36">
        <f ca="1">SUMIFS(СВЦЭМ!$J$34:$J$777,СВЦЭМ!$A$34:$A$777,$A362,СВЦЭМ!$B$34:$B$777,N$346)+'СЕТ СН'!$F$16</f>
        <v>0</v>
      </c>
      <c r="O362" s="36">
        <f ca="1">SUMIFS(СВЦЭМ!$J$34:$J$777,СВЦЭМ!$A$34:$A$777,$A362,СВЦЭМ!$B$34:$B$777,O$346)+'СЕТ СН'!$F$16</f>
        <v>0</v>
      </c>
      <c r="P362" s="36">
        <f ca="1">SUMIFS(СВЦЭМ!$J$34:$J$777,СВЦЭМ!$A$34:$A$777,$A362,СВЦЭМ!$B$34:$B$777,P$346)+'СЕТ СН'!$F$16</f>
        <v>0</v>
      </c>
      <c r="Q362" s="36">
        <f ca="1">SUMIFS(СВЦЭМ!$J$34:$J$777,СВЦЭМ!$A$34:$A$777,$A362,СВЦЭМ!$B$34:$B$777,Q$346)+'СЕТ СН'!$F$16</f>
        <v>0</v>
      </c>
      <c r="R362" s="36">
        <f ca="1">SUMIFS(СВЦЭМ!$J$34:$J$777,СВЦЭМ!$A$34:$A$777,$A362,СВЦЭМ!$B$34:$B$777,R$346)+'СЕТ СН'!$F$16</f>
        <v>0</v>
      </c>
      <c r="S362" s="36">
        <f ca="1">SUMIFS(СВЦЭМ!$J$34:$J$777,СВЦЭМ!$A$34:$A$777,$A362,СВЦЭМ!$B$34:$B$777,S$346)+'СЕТ СН'!$F$16</f>
        <v>0</v>
      </c>
      <c r="T362" s="36">
        <f ca="1">SUMIFS(СВЦЭМ!$J$34:$J$777,СВЦЭМ!$A$34:$A$777,$A362,СВЦЭМ!$B$34:$B$777,T$346)+'СЕТ СН'!$F$16</f>
        <v>0</v>
      </c>
      <c r="U362" s="36">
        <f ca="1">SUMIFS(СВЦЭМ!$J$34:$J$777,СВЦЭМ!$A$34:$A$777,$A362,СВЦЭМ!$B$34:$B$777,U$346)+'СЕТ СН'!$F$16</f>
        <v>0</v>
      </c>
      <c r="V362" s="36">
        <f ca="1">SUMIFS(СВЦЭМ!$J$34:$J$777,СВЦЭМ!$A$34:$A$777,$A362,СВЦЭМ!$B$34:$B$777,V$346)+'СЕТ СН'!$F$16</f>
        <v>0</v>
      </c>
      <c r="W362" s="36">
        <f ca="1">SUMIFS(СВЦЭМ!$J$34:$J$777,СВЦЭМ!$A$34:$A$777,$A362,СВЦЭМ!$B$34:$B$777,W$346)+'СЕТ СН'!$F$16</f>
        <v>0</v>
      </c>
      <c r="X362" s="36">
        <f ca="1">SUMIFS(СВЦЭМ!$J$34:$J$777,СВЦЭМ!$A$34:$A$777,$A362,СВЦЭМ!$B$34:$B$777,X$346)+'СЕТ СН'!$F$16</f>
        <v>0</v>
      </c>
      <c r="Y362" s="36">
        <f ca="1">SUMIFS(СВЦЭМ!$J$34:$J$777,СВЦЭМ!$A$34:$A$777,$A362,СВЦЭМ!$B$34:$B$777,Y$346)+'СЕТ СН'!$F$16</f>
        <v>0</v>
      </c>
    </row>
    <row r="363" spans="1:25" ht="15.75" hidden="1" x14ac:dyDescent="0.2">
      <c r="A363" s="35">
        <f t="shared" si="10"/>
        <v>43513</v>
      </c>
      <c r="B363" s="36">
        <f ca="1">SUMIFS(СВЦЭМ!$J$34:$J$777,СВЦЭМ!$A$34:$A$777,$A363,СВЦЭМ!$B$34:$B$777,B$346)+'СЕТ СН'!$F$16</f>
        <v>0</v>
      </c>
      <c r="C363" s="36">
        <f ca="1">SUMIFS(СВЦЭМ!$J$34:$J$777,СВЦЭМ!$A$34:$A$777,$A363,СВЦЭМ!$B$34:$B$777,C$346)+'СЕТ СН'!$F$16</f>
        <v>0</v>
      </c>
      <c r="D363" s="36">
        <f ca="1">SUMIFS(СВЦЭМ!$J$34:$J$777,СВЦЭМ!$A$34:$A$777,$A363,СВЦЭМ!$B$34:$B$777,D$346)+'СЕТ СН'!$F$16</f>
        <v>0</v>
      </c>
      <c r="E363" s="36">
        <f ca="1">SUMIFS(СВЦЭМ!$J$34:$J$777,СВЦЭМ!$A$34:$A$777,$A363,СВЦЭМ!$B$34:$B$777,E$346)+'СЕТ СН'!$F$16</f>
        <v>0</v>
      </c>
      <c r="F363" s="36">
        <f ca="1">SUMIFS(СВЦЭМ!$J$34:$J$777,СВЦЭМ!$A$34:$A$777,$A363,СВЦЭМ!$B$34:$B$777,F$346)+'СЕТ СН'!$F$16</f>
        <v>0</v>
      </c>
      <c r="G363" s="36">
        <f ca="1">SUMIFS(СВЦЭМ!$J$34:$J$777,СВЦЭМ!$A$34:$A$777,$A363,СВЦЭМ!$B$34:$B$777,G$346)+'СЕТ СН'!$F$16</f>
        <v>0</v>
      </c>
      <c r="H363" s="36">
        <f ca="1">SUMIFS(СВЦЭМ!$J$34:$J$777,СВЦЭМ!$A$34:$A$777,$A363,СВЦЭМ!$B$34:$B$777,H$346)+'СЕТ СН'!$F$16</f>
        <v>0</v>
      </c>
      <c r="I363" s="36">
        <f ca="1">SUMIFS(СВЦЭМ!$J$34:$J$777,СВЦЭМ!$A$34:$A$777,$A363,СВЦЭМ!$B$34:$B$777,I$346)+'СЕТ СН'!$F$16</f>
        <v>0</v>
      </c>
      <c r="J363" s="36">
        <f ca="1">SUMIFS(СВЦЭМ!$J$34:$J$777,СВЦЭМ!$A$34:$A$777,$A363,СВЦЭМ!$B$34:$B$777,J$346)+'СЕТ СН'!$F$16</f>
        <v>0</v>
      </c>
      <c r="K363" s="36">
        <f ca="1">SUMIFS(СВЦЭМ!$J$34:$J$777,СВЦЭМ!$A$34:$A$777,$A363,СВЦЭМ!$B$34:$B$777,K$346)+'СЕТ СН'!$F$16</f>
        <v>0</v>
      </c>
      <c r="L363" s="36">
        <f ca="1">SUMIFS(СВЦЭМ!$J$34:$J$777,СВЦЭМ!$A$34:$A$777,$A363,СВЦЭМ!$B$34:$B$777,L$346)+'СЕТ СН'!$F$16</f>
        <v>0</v>
      </c>
      <c r="M363" s="36">
        <f ca="1">SUMIFS(СВЦЭМ!$J$34:$J$777,СВЦЭМ!$A$34:$A$777,$A363,СВЦЭМ!$B$34:$B$777,M$346)+'СЕТ СН'!$F$16</f>
        <v>0</v>
      </c>
      <c r="N363" s="36">
        <f ca="1">SUMIFS(СВЦЭМ!$J$34:$J$777,СВЦЭМ!$A$34:$A$777,$A363,СВЦЭМ!$B$34:$B$777,N$346)+'СЕТ СН'!$F$16</f>
        <v>0</v>
      </c>
      <c r="O363" s="36">
        <f ca="1">SUMIFS(СВЦЭМ!$J$34:$J$777,СВЦЭМ!$A$34:$A$777,$A363,СВЦЭМ!$B$34:$B$777,O$346)+'СЕТ СН'!$F$16</f>
        <v>0</v>
      </c>
      <c r="P363" s="36">
        <f ca="1">SUMIFS(СВЦЭМ!$J$34:$J$777,СВЦЭМ!$A$34:$A$777,$A363,СВЦЭМ!$B$34:$B$777,P$346)+'СЕТ СН'!$F$16</f>
        <v>0</v>
      </c>
      <c r="Q363" s="36">
        <f ca="1">SUMIFS(СВЦЭМ!$J$34:$J$777,СВЦЭМ!$A$34:$A$777,$A363,СВЦЭМ!$B$34:$B$777,Q$346)+'СЕТ СН'!$F$16</f>
        <v>0</v>
      </c>
      <c r="R363" s="36">
        <f ca="1">SUMIFS(СВЦЭМ!$J$34:$J$777,СВЦЭМ!$A$34:$A$777,$A363,СВЦЭМ!$B$34:$B$777,R$346)+'СЕТ СН'!$F$16</f>
        <v>0</v>
      </c>
      <c r="S363" s="36">
        <f ca="1">SUMIFS(СВЦЭМ!$J$34:$J$777,СВЦЭМ!$A$34:$A$777,$A363,СВЦЭМ!$B$34:$B$777,S$346)+'СЕТ СН'!$F$16</f>
        <v>0</v>
      </c>
      <c r="T363" s="36">
        <f ca="1">SUMIFS(СВЦЭМ!$J$34:$J$777,СВЦЭМ!$A$34:$A$777,$A363,СВЦЭМ!$B$34:$B$777,T$346)+'СЕТ СН'!$F$16</f>
        <v>0</v>
      </c>
      <c r="U363" s="36">
        <f ca="1">SUMIFS(СВЦЭМ!$J$34:$J$777,СВЦЭМ!$A$34:$A$777,$A363,СВЦЭМ!$B$34:$B$777,U$346)+'СЕТ СН'!$F$16</f>
        <v>0</v>
      </c>
      <c r="V363" s="36">
        <f ca="1">SUMIFS(СВЦЭМ!$J$34:$J$777,СВЦЭМ!$A$34:$A$777,$A363,СВЦЭМ!$B$34:$B$777,V$346)+'СЕТ СН'!$F$16</f>
        <v>0</v>
      </c>
      <c r="W363" s="36">
        <f ca="1">SUMIFS(СВЦЭМ!$J$34:$J$777,СВЦЭМ!$A$34:$A$777,$A363,СВЦЭМ!$B$34:$B$777,W$346)+'СЕТ СН'!$F$16</f>
        <v>0</v>
      </c>
      <c r="X363" s="36">
        <f ca="1">SUMIFS(СВЦЭМ!$J$34:$J$777,СВЦЭМ!$A$34:$A$777,$A363,СВЦЭМ!$B$34:$B$777,X$346)+'СЕТ СН'!$F$16</f>
        <v>0</v>
      </c>
      <c r="Y363" s="36">
        <f ca="1">SUMIFS(СВЦЭМ!$J$34:$J$777,СВЦЭМ!$A$34:$A$777,$A363,СВЦЭМ!$B$34:$B$777,Y$346)+'СЕТ СН'!$F$16</f>
        <v>0</v>
      </c>
    </row>
    <row r="364" spans="1:25" ht="15.75" hidden="1" x14ac:dyDescent="0.2">
      <c r="A364" s="35">
        <f t="shared" si="10"/>
        <v>43514</v>
      </c>
      <c r="B364" s="36">
        <f ca="1">SUMIFS(СВЦЭМ!$J$34:$J$777,СВЦЭМ!$A$34:$A$777,$A364,СВЦЭМ!$B$34:$B$777,B$346)+'СЕТ СН'!$F$16</f>
        <v>0</v>
      </c>
      <c r="C364" s="36">
        <f ca="1">SUMIFS(СВЦЭМ!$J$34:$J$777,СВЦЭМ!$A$34:$A$777,$A364,СВЦЭМ!$B$34:$B$777,C$346)+'СЕТ СН'!$F$16</f>
        <v>0</v>
      </c>
      <c r="D364" s="36">
        <f ca="1">SUMIFS(СВЦЭМ!$J$34:$J$777,СВЦЭМ!$A$34:$A$777,$A364,СВЦЭМ!$B$34:$B$777,D$346)+'СЕТ СН'!$F$16</f>
        <v>0</v>
      </c>
      <c r="E364" s="36">
        <f ca="1">SUMIFS(СВЦЭМ!$J$34:$J$777,СВЦЭМ!$A$34:$A$777,$A364,СВЦЭМ!$B$34:$B$777,E$346)+'СЕТ СН'!$F$16</f>
        <v>0</v>
      </c>
      <c r="F364" s="36">
        <f ca="1">SUMIFS(СВЦЭМ!$J$34:$J$777,СВЦЭМ!$A$34:$A$777,$A364,СВЦЭМ!$B$34:$B$777,F$346)+'СЕТ СН'!$F$16</f>
        <v>0</v>
      </c>
      <c r="G364" s="36">
        <f ca="1">SUMIFS(СВЦЭМ!$J$34:$J$777,СВЦЭМ!$A$34:$A$777,$A364,СВЦЭМ!$B$34:$B$777,G$346)+'СЕТ СН'!$F$16</f>
        <v>0</v>
      </c>
      <c r="H364" s="36">
        <f ca="1">SUMIFS(СВЦЭМ!$J$34:$J$777,СВЦЭМ!$A$34:$A$777,$A364,СВЦЭМ!$B$34:$B$777,H$346)+'СЕТ СН'!$F$16</f>
        <v>0</v>
      </c>
      <c r="I364" s="36">
        <f ca="1">SUMIFS(СВЦЭМ!$J$34:$J$777,СВЦЭМ!$A$34:$A$777,$A364,СВЦЭМ!$B$34:$B$777,I$346)+'СЕТ СН'!$F$16</f>
        <v>0</v>
      </c>
      <c r="J364" s="36">
        <f ca="1">SUMIFS(СВЦЭМ!$J$34:$J$777,СВЦЭМ!$A$34:$A$777,$A364,СВЦЭМ!$B$34:$B$777,J$346)+'СЕТ СН'!$F$16</f>
        <v>0</v>
      </c>
      <c r="K364" s="36">
        <f ca="1">SUMIFS(СВЦЭМ!$J$34:$J$777,СВЦЭМ!$A$34:$A$777,$A364,СВЦЭМ!$B$34:$B$777,K$346)+'СЕТ СН'!$F$16</f>
        <v>0</v>
      </c>
      <c r="L364" s="36">
        <f ca="1">SUMIFS(СВЦЭМ!$J$34:$J$777,СВЦЭМ!$A$34:$A$777,$A364,СВЦЭМ!$B$34:$B$777,L$346)+'СЕТ СН'!$F$16</f>
        <v>0</v>
      </c>
      <c r="M364" s="36">
        <f ca="1">SUMIFS(СВЦЭМ!$J$34:$J$777,СВЦЭМ!$A$34:$A$777,$A364,СВЦЭМ!$B$34:$B$777,M$346)+'СЕТ СН'!$F$16</f>
        <v>0</v>
      </c>
      <c r="N364" s="36">
        <f ca="1">SUMIFS(СВЦЭМ!$J$34:$J$777,СВЦЭМ!$A$34:$A$777,$A364,СВЦЭМ!$B$34:$B$777,N$346)+'СЕТ СН'!$F$16</f>
        <v>0</v>
      </c>
      <c r="O364" s="36">
        <f ca="1">SUMIFS(СВЦЭМ!$J$34:$J$777,СВЦЭМ!$A$34:$A$777,$A364,СВЦЭМ!$B$34:$B$777,O$346)+'СЕТ СН'!$F$16</f>
        <v>0</v>
      </c>
      <c r="P364" s="36">
        <f ca="1">SUMIFS(СВЦЭМ!$J$34:$J$777,СВЦЭМ!$A$34:$A$777,$A364,СВЦЭМ!$B$34:$B$777,P$346)+'СЕТ СН'!$F$16</f>
        <v>0</v>
      </c>
      <c r="Q364" s="36">
        <f ca="1">SUMIFS(СВЦЭМ!$J$34:$J$777,СВЦЭМ!$A$34:$A$777,$A364,СВЦЭМ!$B$34:$B$777,Q$346)+'СЕТ СН'!$F$16</f>
        <v>0</v>
      </c>
      <c r="R364" s="36">
        <f ca="1">SUMIFS(СВЦЭМ!$J$34:$J$777,СВЦЭМ!$A$34:$A$777,$A364,СВЦЭМ!$B$34:$B$777,R$346)+'СЕТ СН'!$F$16</f>
        <v>0</v>
      </c>
      <c r="S364" s="36">
        <f ca="1">SUMIFS(СВЦЭМ!$J$34:$J$777,СВЦЭМ!$A$34:$A$777,$A364,СВЦЭМ!$B$34:$B$777,S$346)+'СЕТ СН'!$F$16</f>
        <v>0</v>
      </c>
      <c r="T364" s="36">
        <f ca="1">SUMIFS(СВЦЭМ!$J$34:$J$777,СВЦЭМ!$A$34:$A$777,$A364,СВЦЭМ!$B$34:$B$777,T$346)+'СЕТ СН'!$F$16</f>
        <v>0</v>
      </c>
      <c r="U364" s="36">
        <f ca="1">SUMIFS(СВЦЭМ!$J$34:$J$777,СВЦЭМ!$A$34:$A$777,$A364,СВЦЭМ!$B$34:$B$777,U$346)+'СЕТ СН'!$F$16</f>
        <v>0</v>
      </c>
      <c r="V364" s="36">
        <f ca="1">SUMIFS(СВЦЭМ!$J$34:$J$777,СВЦЭМ!$A$34:$A$777,$A364,СВЦЭМ!$B$34:$B$777,V$346)+'СЕТ СН'!$F$16</f>
        <v>0</v>
      </c>
      <c r="W364" s="36">
        <f ca="1">SUMIFS(СВЦЭМ!$J$34:$J$777,СВЦЭМ!$A$34:$A$777,$A364,СВЦЭМ!$B$34:$B$777,W$346)+'СЕТ СН'!$F$16</f>
        <v>0</v>
      </c>
      <c r="X364" s="36">
        <f ca="1">SUMIFS(СВЦЭМ!$J$34:$J$777,СВЦЭМ!$A$34:$A$777,$A364,СВЦЭМ!$B$34:$B$777,X$346)+'СЕТ СН'!$F$16</f>
        <v>0</v>
      </c>
      <c r="Y364" s="36">
        <f ca="1">SUMIFS(СВЦЭМ!$J$34:$J$777,СВЦЭМ!$A$34:$A$777,$A364,СВЦЭМ!$B$34:$B$777,Y$346)+'СЕТ СН'!$F$16</f>
        <v>0</v>
      </c>
    </row>
    <row r="365" spans="1:25" ht="15.75" hidden="1" x14ac:dyDescent="0.2">
      <c r="A365" s="35">
        <f t="shared" si="10"/>
        <v>43515</v>
      </c>
      <c r="B365" s="36">
        <f ca="1">SUMIFS(СВЦЭМ!$J$34:$J$777,СВЦЭМ!$A$34:$A$777,$A365,СВЦЭМ!$B$34:$B$777,B$346)+'СЕТ СН'!$F$16</f>
        <v>0</v>
      </c>
      <c r="C365" s="36">
        <f ca="1">SUMIFS(СВЦЭМ!$J$34:$J$777,СВЦЭМ!$A$34:$A$777,$A365,СВЦЭМ!$B$34:$B$777,C$346)+'СЕТ СН'!$F$16</f>
        <v>0</v>
      </c>
      <c r="D365" s="36">
        <f ca="1">SUMIFS(СВЦЭМ!$J$34:$J$777,СВЦЭМ!$A$34:$A$777,$A365,СВЦЭМ!$B$34:$B$777,D$346)+'СЕТ СН'!$F$16</f>
        <v>0</v>
      </c>
      <c r="E365" s="36">
        <f ca="1">SUMIFS(СВЦЭМ!$J$34:$J$777,СВЦЭМ!$A$34:$A$777,$A365,СВЦЭМ!$B$34:$B$777,E$346)+'СЕТ СН'!$F$16</f>
        <v>0</v>
      </c>
      <c r="F365" s="36">
        <f ca="1">SUMIFS(СВЦЭМ!$J$34:$J$777,СВЦЭМ!$A$34:$A$777,$A365,СВЦЭМ!$B$34:$B$777,F$346)+'СЕТ СН'!$F$16</f>
        <v>0</v>
      </c>
      <c r="G365" s="36">
        <f ca="1">SUMIFS(СВЦЭМ!$J$34:$J$777,СВЦЭМ!$A$34:$A$777,$A365,СВЦЭМ!$B$34:$B$777,G$346)+'СЕТ СН'!$F$16</f>
        <v>0</v>
      </c>
      <c r="H365" s="36">
        <f ca="1">SUMIFS(СВЦЭМ!$J$34:$J$777,СВЦЭМ!$A$34:$A$777,$A365,СВЦЭМ!$B$34:$B$777,H$346)+'СЕТ СН'!$F$16</f>
        <v>0</v>
      </c>
      <c r="I365" s="36">
        <f ca="1">SUMIFS(СВЦЭМ!$J$34:$J$777,СВЦЭМ!$A$34:$A$777,$A365,СВЦЭМ!$B$34:$B$777,I$346)+'СЕТ СН'!$F$16</f>
        <v>0</v>
      </c>
      <c r="J365" s="36">
        <f ca="1">SUMIFS(СВЦЭМ!$J$34:$J$777,СВЦЭМ!$A$34:$A$777,$A365,СВЦЭМ!$B$34:$B$777,J$346)+'СЕТ СН'!$F$16</f>
        <v>0</v>
      </c>
      <c r="K365" s="36">
        <f ca="1">SUMIFS(СВЦЭМ!$J$34:$J$777,СВЦЭМ!$A$34:$A$777,$A365,СВЦЭМ!$B$34:$B$777,K$346)+'СЕТ СН'!$F$16</f>
        <v>0</v>
      </c>
      <c r="L365" s="36">
        <f ca="1">SUMIFS(СВЦЭМ!$J$34:$J$777,СВЦЭМ!$A$34:$A$777,$A365,СВЦЭМ!$B$34:$B$777,L$346)+'СЕТ СН'!$F$16</f>
        <v>0</v>
      </c>
      <c r="M365" s="36">
        <f ca="1">SUMIFS(СВЦЭМ!$J$34:$J$777,СВЦЭМ!$A$34:$A$777,$A365,СВЦЭМ!$B$34:$B$777,M$346)+'СЕТ СН'!$F$16</f>
        <v>0</v>
      </c>
      <c r="N365" s="36">
        <f ca="1">SUMIFS(СВЦЭМ!$J$34:$J$777,СВЦЭМ!$A$34:$A$777,$A365,СВЦЭМ!$B$34:$B$777,N$346)+'СЕТ СН'!$F$16</f>
        <v>0</v>
      </c>
      <c r="O365" s="36">
        <f ca="1">SUMIFS(СВЦЭМ!$J$34:$J$777,СВЦЭМ!$A$34:$A$777,$A365,СВЦЭМ!$B$34:$B$777,O$346)+'СЕТ СН'!$F$16</f>
        <v>0</v>
      </c>
      <c r="P365" s="36">
        <f ca="1">SUMIFS(СВЦЭМ!$J$34:$J$777,СВЦЭМ!$A$34:$A$777,$A365,СВЦЭМ!$B$34:$B$777,P$346)+'СЕТ СН'!$F$16</f>
        <v>0</v>
      </c>
      <c r="Q365" s="36">
        <f ca="1">SUMIFS(СВЦЭМ!$J$34:$J$777,СВЦЭМ!$A$34:$A$777,$A365,СВЦЭМ!$B$34:$B$777,Q$346)+'СЕТ СН'!$F$16</f>
        <v>0</v>
      </c>
      <c r="R365" s="36">
        <f ca="1">SUMIFS(СВЦЭМ!$J$34:$J$777,СВЦЭМ!$A$34:$A$777,$A365,СВЦЭМ!$B$34:$B$777,R$346)+'СЕТ СН'!$F$16</f>
        <v>0</v>
      </c>
      <c r="S365" s="36">
        <f ca="1">SUMIFS(СВЦЭМ!$J$34:$J$777,СВЦЭМ!$A$34:$A$777,$A365,СВЦЭМ!$B$34:$B$777,S$346)+'СЕТ СН'!$F$16</f>
        <v>0</v>
      </c>
      <c r="T365" s="36">
        <f ca="1">SUMIFS(СВЦЭМ!$J$34:$J$777,СВЦЭМ!$A$34:$A$777,$A365,СВЦЭМ!$B$34:$B$777,T$346)+'СЕТ СН'!$F$16</f>
        <v>0</v>
      </c>
      <c r="U365" s="36">
        <f ca="1">SUMIFS(СВЦЭМ!$J$34:$J$777,СВЦЭМ!$A$34:$A$777,$A365,СВЦЭМ!$B$34:$B$777,U$346)+'СЕТ СН'!$F$16</f>
        <v>0</v>
      </c>
      <c r="V365" s="36">
        <f ca="1">SUMIFS(СВЦЭМ!$J$34:$J$777,СВЦЭМ!$A$34:$A$777,$A365,СВЦЭМ!$B$34:$B$777,V$346)+'СЕТ СН'!$F$16</f>
        <v>0</v>
      </c>
      <c r="W365" s="36">
        <f ca="1">SUMIFS(СВЦЭМ!$J$34:$J$777,СВЦЭМ!$A$34:$A$777,$A365,СВЦЭМ!$B$34:$B$777,W$346)+'СЕТ СН'!$F$16</f>
        <v>0</v>
      </c>
      <c r="X365" s="36">
        <f ca="1">SUMIFS(СВЦЭМ!$J$34:$J$777,СВЦЭМ!$A$34:$A$777,$A365,СВЦЭМ!$B$34:$B$777,X$346)+'СЕТ СН'!$F$16</f>
        <v>0</v>
      </c>
      <c r="Y365" s="36">
        <f ca="1">SUMIFS(СВЦЭМ!$J$34:$J$777,СВЦЭМ!$A$34:$A$777,$A365,СВЦЭМ!$B$34:$B$777,Y$346)+'СЕТ СН'!$F$16</f>
        <v>0</v>
      </c>
    </row>
    <row r="366" spans="1:25" ht="15.75" hidden="1" x14ac:dyDescent="0.2">
      <c r="A366" s="35">
        <f t="shared" si="10"/>
        <v>43516</v>
      </c>
      <c r="B366" s="36">
        <f ca="1">SUMIFS(СВЦЭМ!$J$34:$J$777,СВЦЭМ!$A$34:$A$777,$A366,СВЦЭМ!$B$34:$B$777,B$346)+'СЕТ СН'!$F$16</f>
        <v>0</v>
      </c>
      <c r="C366" s="36">
        <f ca="1">SUMIFS(СВЦЭМ!$J$34:$J$777,СВЦЭМ!$A$34:$A$777,$A366,СВЦЭМ!$B$34:$B$777,C$346)+'СЕТ СН'!$F$16</f>
        <v>0</v>
      </c>
      <c r="D366" s="36">
        <f ca="1">SUMIFS(СВЦЭМ!$J$34:$J$777,СВЦЭМ!$A$34:$A$777,$A366,СВЦЭМ!$B$34:$B$777,D$346)+'СЕТ СН'!$F$16</f>
        <v>0</v>
      </c>
      <c r="E366" s="36">
        <f ca="1">SUMIFS(СВЦЭМ!$J$34:$J$777,СВЦЭМ!$A$34:$A$777,$A366,СВЦЭМ!$B$34:$B$777,E$346)+'СЕТ СН'!$F$16</f>
        <v>0</v>
      </c>
      <c r="F366" s="36">
        <f ca="1">SUMIFS(СВЦЭМ!$J$34:$J$777,СВЦЭМ!$A$34:$A$777,$A366,СВЦЭМ!$B$34:$B$777,F$346)+'СЕТ СН'!$F$16</f>
        <v>0</v>
      </c>
      <c r="G366" s="36">
        <f ca="1">SUMIFS(СВЦЭМ!$J$34:$J$777,СВЦЭМ!$A$34:$A$777,$A366,СВЦЭМ!$B$34:$B$777,G$346)+'СЕТ СН'!$F$16</f>
        <v>0</v>
      </c>
      <c r="H366" s="36">
        <f ca="1">SUMIFS(СВЦЭМ!$J$34:$J$777,СВЦЭМ!$A$34:$A$777,$A366,СВЦЭМ!$B$34:$B$777,H$346)+'СЕТ СН'!$F$16</f>
        <v>0</v>
      </c>
      <c r="I366" s="36">
        <f ca="1">SUMIFS(СВЦЭМ!$J$34:$J$777,СВЦЭМ!$A$34:$A$777,$A366,СВЦЭМ!$B$34:$B$777,I$346)+'СЕТ СН'!$F$16</f>
        <v>0</v>
      </c>
      <c r="J366" s="36">
        <f ca="1">SUMIFS(СВЦЭМ!$J$34:$J$777,СВЦЭМ!$A$34:$A$777,$A366,СВЦЭМ!$B$34:$B$777,J$346)+'СЕТ СН'!$F$16</f>
        <v>0</v>
      </c>
      <c r="K366" s="36">
        <f ca="1">SUMIFS(СВЦЭМ!$J$34:$J$777,СВЦЭМ!$A$34:$A$777,$A366,СВЦЭМ!$B$34:$B$777,K$346)+'СЕТ СН'!$F$16</f>
        <v>0</v>
      </c>
      <c r="L366" s="36">
        <f ca="1">SUMIFS(СВЦЭМ!$J$34:$J$777,СВЦЭМ!$A$34:$A$777,$A366,СВЦЭМ!$B$34:$B$777,L$346)+'СЕТ СН'!$F$16</f>
        <v>0</v>
      </c>
      <c r="M366" s="36">
        <f ca="1">SUMIFS(СВЦЭМ!$J$34:$J$777,СВЦЭМ!$A$34:$A$777,$A366,СВЦЭМ!$B$34:$B$777,M$346)+'СЕТ СН'!$F$16</f>
        <v>0</v>
      </c>
      <c r="N366" s="36">
        <f ca="1">SUMIFS(СВЦЭМ!$J$34:$J$777,СВЦЭМ!$A$34:$A$777,$A366,СВЦЭМ!$B$34:$B$777,N$346)+'СЕТ СН'!$F$16</f>
        <v>0</v>
      </c>
      <c r="O366" s="36">
        <f ca="1">SUMIFS(СВЦЭМ!$J$34:$J$777,СВЦЭМ!$A$34:$A$777,$A366,СВЦЭМ!$B$34:$B$777,O$346)+'СЕТ СН'!$F$16</f>
        <v>0</v>
      </c>
      <c r="P366" s="36">
        <f ca="1">SUMIFS(СВЦЭМ!$J$34:$J$777,СВЦЭМ!$A$34:$A$777,$A366,СВЦЭМ!$B$34:$B$777,P$346)+'СЕТ СН'!$F$16</f>
        <v>0</v>
      </c>
      <c r="Q366" s="36">
        <f ca="1">SUMIFS(СВЦЭМ!$J$34:$J$777,СВЦЭМ!$A$34:$A$777,$A366,СВЦЭМ!$B$34:$B$777,Q$346)+'СЕТ СН'!$F$16</f>
        <v>0</v>
      </c>
      <c r="R366" s="36">
        <f ca="1">SUMIFS(СВЦЭМ!$J$34:$J$777,СВЦЭМ!$A$34:$A$777,$A366,СВЦЭМ!$B$34:$B$777,R$346)+'СЕТ СН'!$F$16</f>
        <v>0</v>
      </c>
      <c r="S366" s="36">
        <f ca="1">SUMIFS(СВЦЭМ!$J$34:$J$777,СВЦЭМ!$A$34:$A$777,$A366,СВЦЭМ!$B$34:$B$777,S$346)+'СЕТ СН'!$F$16</f>
        <v>0</v>
      </c>
      <c r="T366" s="36">
        <f ca="1">SUMIFS(СВЦЭМ!$J$34:$J$777,СВЦЭМ!$A$34:$A$777,$A366,СВЦЭМ!$B$34:$B$777,T$346)+'СЕТ СН'!$F$16</f>
        <v>0</v>
      </c>
      <c r="U366" s="36">
        <f ca="1">SUMIFS(СВЦЭМ!$J$34:$J$777,СВЦЭМ!$A$34:$A$777,$A366,СВЦЭМ!$B$34:$B$777,U$346)+'СЕТ СН'!$F$16</f>
        <v>0</v>
      </c>
      <c r="V366" s="36">
        <f ca="1">SUMIFS(СВЦЭМ!$J$34:$J$777,СВЦЭМ!$A$34:$A$777,$A366,СВЦЭМ!$B$34:$B$777,V$346)+'СЕТ СН'!$F$16</f>
        <v>0</v>
      </c>
      <c r="W366" s="36">
        <f ca="1">SUMIFS(СВЦЭМ!$J$34:$J$777,СВЦЭМ!$A$34:$A$777,$A366,СВЦЭМ!$B$34:$B$777,W$346)+'СЕТ СН'!$F$16</f>
        <v>0</v>
      </c>
      <c r="X366" s="36">
        <f ca="1">SUMIFS(СВЦЭМ!$J$34:$J$777,СВЦЭМ!$A$34:$A$777,$A366,СВЦЭМ!$B$34:$B$777,X$346)+'СЕТ СН'!$F$16</f>
        <v>0</v>
      </c>
      <c r="Y366" s="36">
        <f ca="1">SUMIFS(СВЦЭМ!$J$34:$J$777,СВЦЭМ!$A$34:$A$777,$A366,СВЦЭМ!$B$34:$B$777,Y$346)+'СЕТ СН'!$F$16</f>
        <v>0</v>
      </c>
    </row>
    <row r="367" spans="1:25" ht="15.75" hidden="1" x14ac:dyDescent="0.2">
      <c r="A367" s="35">
        <f t="shared" si="10"/>
        <v>43517</v>
      </c>
      <c r="B367" s="36">
        <f ca="1">SUMIFS(СВЦЭМ!$J$34:$J$777,СВЦЭМ!$A$34:$A$777,$A367,СВЦЭМ!$B$34:$B$777,B$346)+'СЕТ СН'!$F$16</f>
        <v>0</v>
      </c>
      <c r="C367" s="36">
        <f ca="1">SUMIFS(СВЦЭМ!$J$34:$J$777,СВЦЭМ!$A$34:$A$777,$A367,СВЦЭМ!$B$34:$B$777,C$346)+'СЕТ СН'!$F$16</f>
        <v>0</v>
      </c>
      <c r="D367" s="36">
        <f ca="1">SUMIFS(СВЦЭМ!$J$34:$J$777,СВЦЭМ!$A$34:$A$777,$A367,СВЦЭМ!$B$34:$B$777,D$346)+'СЕТ СН'!$F$16</f>
        <v>0</v>
      </c>
      <c r="E367" s="36">
        <f ca="1">SUMIFS(СВЦЭМ!$J$34:$J$777,СВЦЭМ!$A$34:$A$777,$A367,СВЦЭМ!$B$34:$B$777,E$346)+'СЕТ СН'!$F$16</f>
        <v>0</v>
      </c>
      <c r="F367" s="36">
        <f ca="1">SUMIFS(СВЦЭМ!$J$34:$J$777,СВЦЭМ!$A$34:$A$777,$A367,СВЦЭМ!$B$34:$B$777,F$346)+'СЕТ СН'!$F$16</f>
        <v>0</v>
      </c>
      <c r="G367" s="36">
        <f ca="1">SUMIFS(СВЦЭМ!$J$34:$J$777,СВЦЭМ!$A$34:$A$777,$A367,СВЦЭМ!$B$34:$B$777,G$346)+'СЕТ СН'!$F$16</f>
        <v>0</v>
      </c>
      <c r="H367" s="36">
        <f ca="1">SUMIFS(СВЦЭМ!$J$34:$J$777,СВЦЭМ!$A$34:$A$777,$A367,СВЦЭМ!$B$34:$B$777,H$346)+'СЕТ СН'!$F$16</f>
        <v>0</v>
      </c>
      <c r="I367" s="36">
        <f ca="1">SUMIFS(СВЦЭМ!$J$34:$J$777,СВЦЭМ!$A$34:$A$777,$A367,СВЦЭМ!$B$34:$B$777,I$346)+'СЕТ СН'!$F$16</f>
        <v>0</v>
      </c>
      <c r="J367" s="36">
        <f ca="1">SUMIFS(СВЦЭМ!$J$34:$J$777,СВЦЭМ!$A$34:$A$777,$A367,СВЦЭМ!$B$34:$B$777,J$346)+'СЕТ СН'!$F$16</f>
        <v>0</v>
      </c>
      <c r="K367" s="36">
        <f ca="1">SUMIFS(СВЦЭМ!$J$34:$J$777,СВЦЭМ!$A$34:$A$777,$A367,СВЦЭМ!$B$34:$B$777,K$346)+'СЕТ СН'!$F$16</f>
        <v>0</v>
      </c>
      <c r="L367" s="36">
        <f ca="1">SUMIFS(СВЦЭМ!$J$34:$J$777,СВЦЭМ!$A$34:$A$777,$A367,СВЦЭМ!$B$34:$B$777,L$346)+'СЕТ СН'!$F$16</f>
        <v>0</v>
      </c>
      <c r="M367" s="36">
        <f ca="1">SUMIFS(СВЦЭМ!$J$34:$J$777,СВЦЭМ!$A$34:$A$777,$A367,СВЦЭМ!$B$34:$B$777,M$346)+'СЕТ СН'!$F$16</f>
        <v>0</v>
      </c>
      <c r="N367" s="36">
        <f ca="1">SUMIFS(СВЦЭМ!$J$34:$J$777,СВЦЭМ!$A$34:$A$777,$A367,СВЦЭМ!$B$34:$B$777,N$346)+'СЕТ СН'!$F$16</f>
        <v>0</v>
      </c>
      <c r="O367" s="36">
        <f ca="1">SUMIFS(СВЦЭМ!$J$34:$J$777,СВЦЭМ!$A$34:$A$777,$A367,СВЦЭМ!$B$34:$B$777,O$346)+'СЕТ СН'!$F$16</f>
        <v>0</v>
      </c>
      <c r="P367" s="36">
        <f ca="1">SUMIFS(СВЦЭМ!$J$34:$J$777,СВЦЭМ!$A$34:$A$777,$A367,СВЦЭМ!$B$34:$B$777,P$346)+'СЕТ СН'!$F$16</f>
        <v>0</v>
      </c>
      <c r="Q367" s="36">
        <f ca="1">SUMIFS(СВЦЭМ!$J$34:$J$777,СВЦЭМ!$A$34:$A$777,$A367,СВЦЭМ!$B$34:$B$777,Q$346)+'СЕТ СН'!$F$16</f>
        <v>0</v>
      </c>
      <c r="R367" s="36">
        <f ca="1">SUMIFS(СВЦЭМ!$J$34:$J$777,СВЦЭМ!$A$34:$A$777,$A367,СВЦЭМ!$B$34:$B$777,R$346)+'СЕТ СН'!$F$16</f>
        <v>0</v>
      </c>
      <c r="S367" s="36">
        <f ca="1">SUMIFS(СВЦЭМ!$J$34:$J$777,СВЦЭМ!$A$34:$A$777,$A367,СВЦЭМ!$B$34:$B$777,S$346)+'СЕТ СН'!$F$16</f>
        <v>0</v>
      </c>
      <c r="T367" s="36">
        <f ca="1">SUMIFS(СВЦЭМ!$J$34:$J$777,СВЦЭМ!$A$34:$A$777,$A367,СВЦЭМ!$B$34:$B$777,T$346)+'СЕТ СН'!$F$16</f>
        <v>0</v>
      </c>
      <c r="U367" s="36">
        <f ca="1">SUMIFS(СВЦЭМ!$J$34:$J$777,СВЦЭМ!$A$34:$A$777,$A367,СВЦЭМ!$B$34:$B$777,U$346)+'СЕТ СН'!$F$16</f>
        <v>0</v>
      </c>
      <c r="V367" s="36">
        <f ca="1">SUMIFS(СВЦЭМ!$J$34:$J$777,СВЦЭМ!$A$34:$A$777,$A367,СВЦЭМ!$B$34:$B$777,V$346)+'СЕТ СН'!$F$16</f>
        <v>0</v>
      </c>
      <c r="W367" s="36">
        <f ca="1">SUMIFS(СВЦЭМ!$J$34:$J$777,СВЦЭМ!$A$34:$A$777,$A367,СВЦЭМ!$B$34:$B$777,W$346)+'СЕТ СН'!$F$16</f>
        <v>0</v>
      </c>
      <c r="X367" s="36">
        <f ca="1">SUMIFS(СВЦЭМ!$J$34:$J$777,СВЦЭМ!$A$34:$A$777,$A367,СВЦЭМ!$B$34:$B$777,X$346)+'СЕТ СН'!$F$16</f>
        <v>0</v>
      </c>
      <c r="Y367" s="36">
        <f ca="1">SUMIFS(СВЦЭМ!$J$34:$J$777,СВЦЭМ!$A$34:$A$777,$A367,СВЦЭМ!$B$34:$B$777,Y$346)+'СЕТ СН'!$F$16</f>
        <v>0</v>
      </c>
    </row>
    <row r="368" spans="1:25" ht="15.75" hidden="1" x14ac:dyDescent="0.2">
      <c r="A368" s="35">
        <f t="shared" si="10"/>
        <v>43518</v>
      </c>
      <c r="B368" s="36">
        <f ca="1">SUMIFS(СВЦЭМ!$J$34:$J$777,СВЦЭМ!$A$34:$A$777,$A368,СВЦЭМ!$B$34:$B$777,B$346)+'СЕТ СН'!$F$16</f>
        <v>0</v>
      </c>
      <c r="C368" s="36">
        <f ca="1">SUMIFS(СВЦЭМ!$J$34:$J$777,СВЦЭМ!$A$34:$A$777,$A368,СВЦЭМ!$B$34:$B$777,C$346)+'СЕТ СН'!$F$16</f>
        <v>0</v>
      </c>
      <c r="D368" s="36">
        <f ca="1">SUMIFS(СВЦЭМ!$J$34:$J$777,СВЦЭМ!$A$34:$A$777,$A368,СВЦЭМ!$B$34:$B$777,D$346)+'СЕТ СН'!$F$16</f>
        <v>0</v>
      </c>
      <c r="E368" s="36">
        <f ca="1">SUMIFS(СВЦЭМ!$J$34:$J$777,СВЦЭМ!$A$34:$A$777,$A368,СВЦЭМ!$B$34:$B$777,E$346)+'СЕТ СН'!$F$16</f>
        <v>0</v>
      </c>
      <c r="F368" s="36">
        <f ca="1">SUMIFS(СВЦЭМ!$J$34:$J$777,СВЦЭМ!$A$34:$A$777,$A368,СВЦЭМ!$B$34:$B$777,F$346)+'СЕТ СН'!$F$16</f>
        <v>0</v>
      </c>
      <c r="G368" s="36">
        <f ca="1">SUMIFS(СВЦЭМ!$J$34:$J$777,СВЦЭМ!$A$34:$A$777,$A368,СВЦЭМ!$B$34:$B$777,G$346)+'СЕТ СН'!$F$16</f>
        <v>0</v>
      </c>
      <c r="H368" s="36">
        <f ca="1">SUMIFS(СВЦЭМ!$J$34:$J$777,СВЦЭМ!$A$34:$A$777,$A368,СВЦЭМ!$B$34:$B$777,H$346)+'СЕТ СН'!$F$16</f>
        <v>0</v>
      </c>
      <c r="I368" s="36">
        <f ca="1">SUMIFS(СВЦЭМ!$J$34:$J$777,СВЦЭМ!$A$34:$A$777,$A368,СВЦЭМ!$B$34:$B$777,I$346)+'СЕТ СН'!$F$16</f>
        <v>0</v>
      </c>
      <c r="J368" s="36">
        <f ca="1">SUMIFS(СВЦЭМ!$J$34:$J$777,СВЦЭМ!$A$34:$A$777,$A368,СВЦЭМ!$B$34:$B$777,J$346)+'СЕТ СН'!$F$16</f>
        <v>0</v>
      </c>
      <c r="K368" s="36">
        <f ca="1">SUMIFS(СВЦЭМ!$J$34:$J$777,СВЦЭМ!$A$34:$A$777,$A368,СВЦЭМ!$B$34:$B$777,K$346)+'СЕТ СН'!$F$16</f>
        <v>0</v>
      </c>
      <c r="L368" s="36">
        <f ca="1">SUMIFS(СВЦЭМ!$J$34:$J$777,СВЦЭМ!$A$34:$A$777,$A368,СВЦЭМ!$B$34:$B$777,L$346)+'СЕТ СН'!$F$16</f>
        <v>0</v>
      </c>
      <c r="M368" s="36">
        <f ca="1">SUMIFS(СВЦЭМ!$J$34:$J$777,СВЦЭМ!$A$34:$A$777,$A368,СВЦЭМ!$B$34:$B$777,M$346)+'СЕТ СН'!$F$16</f>
        <v>0</v>
      </c>
      <c r="N368" s="36">
        <f ca="1">SUMIFS(СВЦЭМ!$J$34:$J$777,СВЦЭМ!$A$34:$A$777,$A368,СВЦЭМ!$B$34:$B$777,N$346)+'СЕТ СН'!$F$16</f>
        <v>0</v>
      </c>
      <c r="O368" s="36">
        <f ca="1">SUMIFS(СВЦЭМ!$J$34:$J$777,СВЦЭМ!$A$34:$A$777,$A368,СВЦЭМ!$B$34:$B$777,O$346)+'СЕТ СН'!$F$16</f>
        <v>0</v>
      </c>
      <c r="P368" s="36">
        <f ca="1">SUMIFS(СВЦЭМ!$J$34:$J$777,СВЦЭМ!$A$34:$A$777,$A368,СВЦЭМ!$B$34:$B$777,P$346)+'СЕТ СН'!$F$16</f>
        <v>0</v>
      </c>
      <c r="Q368" s="36">
        <f ca="1">SUMIFS(СВЦЭМ!$J$34:$J$777,СВЦЭМ!$A$34:$A$777,$A368,СВЦЭМ!$B$34:$B$777,Q$346)+'СЕТ СН'!$F$16</f>
        <v>0</v>
      </c>
      <c r="R368" s="36">
        <f ca="1">SUMIFS(СВЦЭМ!$J$34:$J$777,СВЦЭМ!$A$34:$A$777,$A368,СВЦЭМ!$B$34:$B$777,R$346)+'СЕТ СН'!$F$16</f>
        <v>0</v>
      </c>
      <c r="S368" s="36">
        <f ca="1">SUMIFS(СВЦЭМ!$J$34:$J$777,СВЦЭМ!$A$34:$A$777,$A368,СВЦЭМ!$B$34:$B$777,S$346)+'СЕТ СН'!$F$16</f>
        <v>0</v>
      </c>
      <c r="T368" s="36">
        <f ca="1">SUMIFS(СВЦЭМ!$J$34:$J$777,СВЦЭМ!$A$34:$A$777,$A368,СВЦЭМ!$B$34:$B$777,T$346)+'СЕТ СН'!$F$16</f>
        <v>0</v>
      </c>
      <c r="U368" s="36">
        <f ca="1">SUMIFS(СВЦЭМ!$J$34:$J$777,СВЦЭМ!$A$34:$A$777,$A368,СВЦЭМ!$B$34:$B$777,U$346)+'СЕТ СН'!$F$16</f>
        <v>0</v>
      </c>
      <c r="V368" s="36">
        <f ca="1">SUMIFS(СВЦЭМ!$J$34:$J$777,СВЦЭМ!$A$34:$A$777,$A368,СВЦЭМ!$B$34:$B$777,V$346)+'СЕТ СН'!$F$16</f>
        <v>0</v>
      </c>
      <c r="W368" s="36">
        <f ca="1">SUMIFS(СВЦЭМ!$J$34:$J$777,СВЦЭМ!$A$34:$A$777,$A368,СВЦЭМ!$B$34:$B$777,W$346)+'СЕТ СН'!$F$16</f>
        <v>0</v>
      </c>
      <c r="X368" s="36">
        <f ca="1">SUMIFS(СВЦЭМ!$J$34:$J$777,СВЦЭМ!$A$34:$A$777,$A368,СВЦЭМ!$B$34:$B$777,X$346)+'СЕТ СН'!$F$16</f>
        <v>0</v>
      </c>
      <c r="Y368" s="36">
        <f ca="1">SUMIFS(СВЦЭМ!$J$34:$J$777,СВЦЭМ!$A$34:$A$777,$A368,СВЦЭМ!$B$34:$B$777,Y$346)+'СЕТ СН'!$F$16</f>
        <v>0</v>
      </c>
    </row>
    <row r="369" spans="1:27" ht="15.75" hidden="1" x14ac:dyDescent="0.2">
      <c r="A369" s="35">
        <f t="shared" si="10"/>
        <v>43519</v>
      </c>
      <c r="B369" s="36">
        <f ca="1">SUMIFS(СВЦЭМ!$J$34:$J$777,СВЦЭМ!$A$34:$A$777,$A369,СВЦЭМ!$B$34:$B$777,B$346)+'СЕТ СН'!$F$16</f>
        <v>0</v>
      </c>
      <c r="C369" s="36">
        <f ca="1">SUMIFS(СВЦЭМ!$J$34:$J$777,СВЦЭМ!$A$34:$A$777,$A369,СВЦЭМ!$B$34:$B$777,C$346)+'СЕТ СН'!$F$16</f>
        <v>0</v>
      </c>
      <c r="D369" s="36">
        <f ca="1">SUMIFS(СВЦЭМ!$J$34:$J$777,СВЦЭМ!$A$34:$A$777,$A369,СВЦЭМ!$B$34:$B$777,D$346)+'СЕТ СН'!$F$16</f>
        <v>0</v>
      </c>
      <c r="E369" s="36">
        <f ca="1">SUMIFS(СВЦЭМ!$J$34:$J$777,СВЦЭМ!$A$34:$A$777,$A369,СВЦЭМ!$B$34:$B$777,E$346)+'СЕТ СН'!$F$16</f>
        <v>0</v>
      </c>
      <c r="F369" s="36">
        <f ca="1">SUMIFS(СВЦЭМ!$J$34:$J$777,СВЦЭМ!$A$34:$A$777,$A369,СВЦЭМ!$B$34:$B$777,F$346)+'СЕТ СН'!$F$16</f>
        <v>0</v>
      </c>
      <c r="G369" s="36">
        <f ca="1">SUMIFS(СВЦЭМ!$J$34:$J$777,СВЦЭМ!$A$34:$A$777,$A369,СВЦЭМ!$B$34:$B$777,G$346)+'СЕТ СН'!$F$16</f>
        <v>0</v>
      </c>
      <c r="H369" s="36">
        <f ca="1">SUMIFS(СВЦЭМ!$J$34:$J$777,СВЦЭМ!$A$34:$A$777,$A369,СВЦЭМ!$B$34:$B$777,H$346)+'СЕТ СН'!$F$16</f>
        <v>0</v>
      </c>
      <c r="I369" s="36">
        <f ca="1">SUMIFS(СВЦЭМ!$J$34:$J$777,СВЦЭМ!$A$34:$A$777,$A369,СВЦЭМ!$B$34:$B$777,I$346)+'СЕТ СН'!$F$16</f>
        <v>0</v>
      </c>
      <c r="J369" s="36">
        <f ca="1">SUMIFS(СВЦЭМ!$J$34:$J$777,СВЦЭМ!$A$34:$A$777,$A369,СВЦЭМ!$B$34:$B$777,J$346)+'СЕТ СН'!$F$16</f>
        <v>0</v>
      </c>
      <c r="K369" s="36">
        <f ca="1">SUMIFS(СВЦЭМ!$J$34:$J$777,СВЦЭМ!$A$34:$A$777,$A369,СВЦЭМ!$B$34:$B$777,K$346)+'СЕТ СН'!$F$16</f>
        <v>0</v>
      </c>
      <c r="L369" s="36">
        <f ca="1">SUMIFS(СВЦЭМ!$J$34:$J$777,СВЦЭМ!$A$34:$A$777,$A369,СВЦЭМ!$B$34:$B$777,L$346)+'СЕТ СН'!$F$16</f>
        <v>0</v>
      </c>
      <c r="M369" s="36">
        <f ca="1">SUMIFS(СВЦЭМ!$J$34:$J$777,СВЦЭМ!$A$34:$A$777,$A369,СВЦЭМ!$B$34:$B$777,M$346)+'СЕТ СН'!$F$16</f>
        <v>0</v>
      </c>
      <c r="N369" s="36">
        <f ca="1">SUMIFS(СВЦЭМ!$J$34:$J$777,СВЦЭМ!$A$34:$A$777,$A369,СВЦЭМ!$B$34:$B$777,N$346)+'СЕТ СН'!$F$16</f>
        <v>0</v>
      </c>
      <c r="O369" s="36">
        <f ca="1">SUMIFS(СВЦЭМ!$J$34:$J$777,СВЦЭМ!$A$34:$A$777,$A369,СВЦЭМ!$B$34:$B$777,O$346)+'СЕТ СН'!$F$16</f>
        <v>0</v>
      </c>
      <c r="P369" s="36">
        <f ca="1">SUMIFS(СВЦЭМ!$J$34:$J$777,СВЦЭМ!$A$34:$A$777,$A369,СВЦЭМ!$B$34:$B$777,P$346)+'СЕТ СН'!$F$16</f>
        <v>0</v>
      </c>
      <c r="Q369" s="36">
        <f ca="1">SUMIFS(СВЦЭМ!$J$34:$J$777,СВЦЭМ!$A$34:$A$777,$A369,СВЦЭМ!$B$34:$B$777,Q$346)+'СЕТ СН'!$F$16</f>
        <v>0</v>
      </c>
      <c r="R369" s="36">
        <f ca="1">SUMIFS(СВЦЭМ!$J$34:$J$777,СВЦЭМ!$A$34:$A$777,$A369,СВЦЭМ!$B$34:$B$777,R$346)+'СЕТ СН'!$F$16</f>
        <v>0</v>
      </c>
      <c r="S369" s="36">
        <f ca="1">SUMIFS(СВЦЭМ!$J$34:$J$777,СВЦЭМ!$A$34:$A$777,$A369,СВЦЭМ!$B$34:$B$777,S$346)+'СЕТ СН'!$F$16</f>
        <v>0</v>
      </c>
      <c r="T369" s="36">
        <f ca="1">SUMIFS(СВЦЭМ!$J$34:$J$777,СВЦЭМ!$A$34:$A$777,$A369,СВЦЭМ!$B$34:$B$777,T$346)+'СЕТ СН'!$F$16</f>
        <v>0</v>
      </c>
      <c r="U369" s="36">
        <f ca="1">SUMIFS(СВЦЭМ!$J$34:$J$777,СВЦЭМ!$A$34:$A$777,$A369,СВЦЭМ!$B$34:$B$777,U$346)+'СЕТ СН'!$F$16</f>
        <v>0</v>
      </c>
      <c r="V369" s="36">
        <f ca="1">SUMIFS(СВЦЭМ!$J$34:$J$777,СВЦЭМ!$A$34:$A$777,$A369,СВЦЭМ!$B$34:$B$777,V$346)+'СЕТ СН'!$F$16</f>
        <v>0</v>
      </c>
      <c r="W369" s="36">
        <f ca="1">SUMIFS(СВЦЭМ!$J$34:$J$777,СВЦЭМ!$A$34:$A$777,$A369,СВЦЭМ!$B$34:$B$777,W$346)+'СЕТ СН'!$F$16</f>
        <v>0</v>
      </c>
      <c r="X369" s="36">
        <f ca="1">SUMIFS(СВЦЭМ!$J$34:$J$777,СВЦЭМ!$A$34:$A$777,$A369,СВЦЭМ!$B$34:$B$777,X$346)+'СЕТ СН'!$F$16</f>
        <v>0</v>
      </c>
      <c r="Y369" s="36">
        <f ca="1">SUMIFS(СВЦЭМ!$J$34:$J$777,СВЦЭМ!$A$34:$A$777,$A369,СВЦЭМ!$B$34:$B$777,Y$346)+'СЕТ СН'!$F$16</f>
        <v>0</v>
      </c>
    </row>
    <row r="370" spans="1:27" ht="15.75" hidden="1" x14ac:dyDescent="0.2">
      <c r="A370" s="35">
        <f t="shared" si="10"/>
        <v>43520</v>
      </c>
      <c r="B370" s="36">
        <f ca="1">SUMIFS(СВЦЭМ!$J$34:$J$777,СВЦЭМ!$A$34:$A$777,$A370,СВЦЭМ!$B$34:$B$777,B$346)+'СЕТ СН'!$F$16</f>
        <v>0</v>
      </c>
      <c r="C370" s="36">
        <f ca="1">SUMIFS(СВЦЭМ!$J$34:$J$777,СВЦЭМ!$A$34:$A$777,$A370,СВЦЭМ!$B$34:$B$777,C$346)+'СЕТ СН'!$F$16</f>
        <v>0</v>
      </c>
      <c r="D370" s="36">
        <f ca="1">SUMIFS(СВЦЭМ!$J$34:$J$777,СВЦЭМ!$A$34:$A$777,$A370,СВЦЭМ!$B$34:$B$777,D$346)+'СЕТ СН'!$F$16</f>
        <v>0</v>
      </c>
      <c r="E370" s="36">
        <f ca="1">SUMIFS(СВЦЭМ!$J$34:$J$777,СВЦЭМ!$A$34:$A$777,$A370,СВЦЭМ!$B$34:$B$777,E$346)+'СЕТ СН'!$F$16</f>
        <v>0</v>
      </c>
      <c r="F370" s="36">
        <f ca="1">SUMIFS(СВЦЭМ!$J$34:$J$777,СВЦЭМ!$A$34:$A$777,$A370,СВЦЭМ!$B$34:$B$777,F$346)+'СЕТ СН'!$F$16</f>
        <v>0</v>
      </c>
      <c r="G370" s="36">
        <f ca="1">SUMIFS(СВЦЭМ!$J$34:$J$777,СВЦЭМ!$A$34:$A$777,$A370,СВЦЭМ!$B$34:$B$777,G$346)+'СЕТ СН'!$F$16</f>
        <v>0</v>
      </c>
      <c r="H370" s="36">
        <f ca="1">SUMIFS(СВЦЭМ!$J$34:$J$777,СВЦЭМ!$A$34:$A$777,$A370,СВЦЭМ!$B$34:$B$777,H$346)+'СЕТ СН'!$F$16</f>
        <v>0</v>
      </c>
      <c r="I370" s="36">
        <f ca="1">SUMIFS(СВЦЭМ!$J$34:$J$777,СВЦЭМ!$A$34:$A$777,$A370,СВЦЭМ!$B$34:$B$777,I$346)+'СЕТ СН'!$F$16</f>
        <v>0</v>
      </c>
      <c r="J370" s="36">
        <f ca="1">SUMIFS(СВЦЭМ!$J$34:$J$777,СВЦЭМ!$A$34:$A$777,$A370,СВЦЭМ!$B$34:$B$777,J$346)+'СЕТ СН'!$F$16</f>
        <v>0</v>
      </c>
      <c r="K370" s="36">
        <f ca="1">SUMIFS(СВЦЭМ!$J$34:$J$777,СВЦЭМ!$A$34:$A$777,$A370,СВЦЭМ!$B$34:$B$777,K$346)+'СЕТ СН'!$F$16</f>
        <v>0</v>
      </c>
      <c r="L370" s="36">
        <f ca="1">SUMIFS(СВЦЭМ!$J$34:$J$777,СВЦЭМ!$A$34:$A$777,$A370,СВЦЭМ!$B$34:$B$777,L$346)+'СЕТ СН'!$F$16</f>
        <v>0</v>
      </c>
      <c r="M370" s="36">
        <f ca="1">SUMIFS(СВЦЭМ!$J$34:$J$777,СВЦЭМ!$A$34:$A$777,$A370,СВЦЭМ!$B$34:$B$777,M$346)+'СЕТ СН'!$F$16</f>
        <v>0</v>
      </c>
      <c r="N370" s="36">
        <f ca="1">SUMIFS(СВЦЭМ!$J$34:$J$777,СВЦЭМ!$A$34:$A$777,$A370,СВЦЭМ!$B$34:$B$777,N$346)+'СЕТ СН'!$F$16</f>
        <v>0</v>
      </c>
      <c r="O370" s="36">
        <f ca="1">SUMIFS(СВЦЭМ!$J$34:$J$777,СВЦЭМ!$A$34:$A$777,$A370,СВЦЭМ!$B$34:$B$777,O$346)+'СЕТ СН'!$F$16</f>
        <v>0</v>
      </c>
      <c r="P370" s="36">
        <f ca="1">SUMIFS(СВЦЭМ!$J$34:$J$777,СВЦЭМ!$A$34:$A$777,$A370,СВЦЭМ!$B$34:$B$777,P$346)+'СЕТ СН'!$F$16</f>
        <v>0</v>
      </c>
      <c r="Q370" s="36">
        <f ca="1">SUMIFS(СВЦЭМ!$J$34:$J$777,СВЦЭМ!$A$34:$A$777,$A370,СВЦЭМ!$B$34:$B$777,Q$346)+'СЕТ СН'!$F$16</f>
        <v>0</v>
      </c>
      <c r="R370" s="36">
        <f ca="1">SUMIFS(СВЦЭМ!$J$34:$J$777,СВЦЭМ!$A$34:$A$777,$A370,СВЦЭМ!$B$34:$B$777,R$346)+'СЕТ СН'!$F$16</f>
        <v>0</v>
      </c>
      <c r="S370" s="36">
        <f ca="1">SUMIFS(СВЦЭМ!$J$34:$J$777,СВЦЭМ!$A$34:$A$777,$A370,СВЦЭМ!$B$34:$B$777,S$346)+'СЕТ СН'!$F$16</f>
        <v>0</v>
      </c>
      <c r="T370" s="36">
        <f ca="1">SUMIFS(СВЦЭМ!$J$34:$J$777,СВЦЭМ!$A$34:$A$777,$A370,СВЦЭМ!$B$34:$B$777,T$346)+'СЕТ СН'!$F$16</f>
        <v>0</v>
      </c>
      <c r="U370" s="36">
        <f ca="1">SUMIFS(СВЦЭМ!$J$34:$J$777,СВЦЭМ!$A$34:$A$777,$A370,СВЦЭМ!$B$34:$B$777,U$346)+'СЕТ СН'!$F$16</f>
        <v>0</v>
      </c>
      <c r="V370" s="36">
        <f ca="1">SUMIFS(СВЦЭМ!$J$34:$J$777,СВЦЭМ!$A$34:$A$777,$A370,СВЦЭМ!$B$34:$B$777,V$346)+'СЕТ СН'!$F$16</f>
        <v>0</v>
      </c>
      <c r="W370" s="36">
        <f ca="1">SUMIFS(СВЦЭМ!$J$34:$J$777,СВЦЭМ!$A$34:$A$777,$A370,СВЦЭМ!$B$34:$B$777,W$346)+'СЕТ СН'!$F$16</f>
        <v>0</v>
      </c>
      <c r="X370" s="36">
        <f ca="1">SUMIFS(СВЦЭМ!$J$34:$J$777,СВЦЭМ!$A$34:$A$777,$A370,СВЦЭМ!$B$34:$B$777,X$346)+'СЕТ СН'!$F$16</f>
        <v>0</v>
      </c>
      <c r="Y370" s="36">
        <f ca="1">SUMIFS(СВЦЭМ!$J$34:$J$777,СВЦЭМ!$A$34:$A$777,$A370,СВЦЭМ!$B$34:$B$777,Y$346)+'СЕТ СН'!$F$16</f>
        <v>0</v>
      </c>
    </row>
    <row r="371" spans="1:27" ht="15.75" hidden="1" x14ac:dyDescent="0.2">
      <c r="A371" s="35">
        <f t="shared" si="10"/>
        <v>43521</v>
      </c>
      <c r="B371" s="36">
        <f ca="1">SUMIFS(СВЦЭМ!$J$34:$J$777,СВЦЭМ!$A$34:$A$777,$A371,СВЦЭМ!$B$34:$B$777,B$346)+'СЕТ СН'!$F$16</f>
        <v>0</v>
      </c>
      <c r="C371" s="36">
        <f ca="1">SUMIFS(СВЦЭМ!$J$34:$J$777,СВЦЭМ!$A$34:$A$777,$A371,СВЦЭМ!$B$34:$B$777,C$346)+'СЕТ СН'!$F$16</f>
        <v>0</v>
      </c>
      <c r="D371" s="36">
        <f ca="1">SUMIFS(СВЦЭМ!$J$34:$J$777,СВЦЭМ!$A$34:$A$777,$A371,СВЦЭМ!$B$34:$B$777,D$346)+'СЕТ СН'!$F$16</f>
        <v>0</v>
      </c>
      <c r="E371" s="36">
        <f ca="1">SUMIFS(СВЦЭМ!$J$34:$J$777,СВЦЭМ!$A$34:$A$777,$A371,СВЦЭМ!$B$34:$B$777,E$346)+'СЕТ СН'!$F$16</f>
        <v>0</v>
      </c>
      <c r="F371" s="36">
        <f ca="1">SUMIFS(СВЦЭМ!$J$34:$J$777,СВЦЭМ!$A$34:$A$777,$A371,СВЦЭМ!$B$34:$B$777,F$346)+'СЕТ СН'!$F$16</f>
        <v>0</v>
      </c>
      <c r="G371" s="36">
        <f ca="1">SUMIFS(СВЦЭМ!$J$34:$J$777,СВЦЭМ!$A$34:$A$777,$A371,СВЦЭМ!$B$34:$B$777,G$346)+'СЕТ СН'!$F$16</f>
        <v>0</v>
      </c>
      <c r="H371" s="36">
        <f ca="1">SUMIFS(СВЦЭМ!$J$34:$J$777,СВЦЭМ!$A$34:$A$777,$A371,СВЦЭМ!$B$34:$B$777,H$346)+'СЕТ СН'!$F$16</f>
        <v>0</v>
      </c>
      <c r="I371" s="36">
        <f ca="1">SUMIFS(СВЦЭМ!$J$34:$J$777,СВЦЭМ!$A$34:$A$777,$A371,СВЦЭМ!$B$34:$B$777,I$346)+'СЕТ СН'!$F$16</f>
        <v>0</v>
      </c>
      <c r="J371" s="36">
        <f ca="1">SUMIFS(СВЦЭМ!$J$34:$J$777,СВЦЭМ!$A$34:$A$777,$A371,СВЦЭМ!$B$34:$B$777,J$346)+'СЕТ СН'!$F$16</f>
        <v>0</v>
      </c>
      <c r="K371" s="36">
        <f ca="1">SUMIFS(СВЦЭМ!$J$34:$J$777,СВЦЭМ!$A$34:$A$777,$A371,СВЦЭМ!$B$34:$B$777,K$346)+'СЕТ СН'!$F$16</f>
        <v>0</v>
      </c>
      <c r="L371" s="36">
        <f ca="1">SUMIFS(СВЦЭМ!$J$34:$J$777,СВЦЭМ!$A$34:$A$777,$A371,СВЦЭМ!$B$34:$B$777,L$346)+'СЕТ СН'!$F$16</f>
        <v>0</v>
      </c>
      <c r="M371" s="36">
        <f ca="1">SUMIFS(СВЦЭМ!$J$34:$J$777,СВЦЭМ!$A$34:$A$777,$A371,СВЦЭМ!$B$34:$B$777,M$346)+'СЕТ СН'!$F$16</f>
        <v>0</v>
      </c>
      <c r="N371" s="36">
        <f ca="1">SUMIFS(СВЦЭМ!$J$34:$J$777,СВЦЭМ!$A$34:$A$777,$A371,СВЦЭМ!$B$34:$B$777,N$346)+'СЕТ СН'!$F$16</f>
        <v>0</v>
      </c>
      <c r="O371" s="36">
        <f ca="1">SUMIFS(СВЦЭМ!$J$34:$J$777,СВЦЭМ!$A$34:$A$777,$A371,СВЦЭМ!$B$34:$B$777,O$346)+'СЕТ СН'!$F$16</f>
        <v>0</v>
      </c>
      <c r="P371" s="36">
        <f ca="1">SUMIFS(СВЦЭМ!$J$34:$J$777,СВЦЭМ!$A$34:$A$777,$A371,СВЦЭМ!$B$34:$B$777,P$346)+'СЕТ СН'!$F$16</f>
        <v>0</v>
      </c>
      <c r="Q371" s="36">
        <f ca="1">SUMIFS(СВЦЭМ!$J$34:$J$777,СВЦЭМ!$A$34:$A$777,$A371,СВЦЭМ!$B$34:$B$777,Q$346)+'СЕТ СН'!$F$16</f>
        <v>0</v>
      </c>
      <c r="R371" s="36">
        <f ca="1">SUMIFS(СВЦЭМ!$J$34:$J$777,СВЦЭМ!$A$34:$A$777,$A371,СВЦЭМ!$B$34:$B$777,R$346)+'СЕТ СН'!$F$16</f>
        <v>0</v>
      </c>
      <c r="S371" s="36">
        <f ca="1">SUMIFS(СВЦЭМ!$J$34:$J$777,СВЦЭМ!$A$34:$A$777,$A371,СВЦЭМ!$B$34:$B$777,S$346)+'СЕТ СН'!$F$16</f>
        <v>0</v>
      </c>
      <c r="T371" s="36">
        <f ca="1">SUMIFS(СВЦЭМ!$J$34:$J$777,СВЦЭМ!$A$34:$A$777,$A371,СВЦЭМ!$B$34:$B$777,T$346)+'СЕТ СН'!$F$16</f>
        <v>0</v>
      </c>
      <c r="U371" s="36">
        <f ca="1">SUMIFS(СВЦЭМ!$J$34:$J$777,СВЦЭМ!$A$34:$A$777,$A371,СВЦЭМ!$B$34:$B$777,U$346)+'СЕТ СН'!$F$16</f>
        <v>0</v>
      </c>
      <c r="V371" s="36">
        <f ca="1">SUMIFS(СВЦЭМ!$J$34:$J$777,СВЦЭМ!$A$34:$A$777,$A371,СВЦЭМ!$B$34:$B$777,V$346)+'СЕТ СН'!$F$16</f>
        <v>0</v>
      </c>
      <c r="W371" s="36">
        <f ca="1">SUMIFS(СВЦЭМ!$J$34:$J$777,СВЦЭМ!$A$34:$A$777,$A371,СВЦЭМ!$B$34:$B$777,W$346)+'СЕТ СН'!$F$16</f>
        <v>0</v>
      </c>
      <c r="X371" s="36">
        <f ca="1">SUMIFS(СВЦЭМ!$J$34:$J$777,СВЦЭМ!$A$34:$A$777,$A371,СВЦЭМ!$B$34:$B$777,X$346)+'СЕТ СН'!$F$16</f>
        <v>0</v>
      </c>
      <c r="Y371" s="36">
        <f ca="1">SUMIFS(СВЦЭМ!$J$34:$J$777,СВЦЭМ!$A$34:$A$777,$A371,СВЦЭМ!$B$34:$B$777,Y$346)+'СЕТ СН'!$F$16</f>
        <v>0</v>
      </c>
    </row>
    <row r="372" spans="1:27" ht="15.75" hidden="1" x14ac:dyDescent="0.2">
      <c r="A372" s="35">
        <f t="shared" si="10"/>
        <v>43522</v>
      </c>
      <c r="B372" s="36">
        <f ca="1">SUMIFS(СВЦЭМ!$J$34:$J$777,СВЦЭМ!$A$34:$A$777,$A372,СВЦЭМ!$B$34:$B$777,B$346)+'СЕТ СН'!$F$16</f>
        <v>0</v>
      </c>
      <c r="C372" s="36">
        <f ca="1">SUMIFS(СВЦЭМ!$J$34:$J$777,СВЦЭМ!$A$34:$A$777,$A372,СВЦЭМ!$B$34:$B$777,C$346)+'СЕТ СН'!$F$16</f>
        <v>0</v>
      </c>
      <c r="D372" s="36">
        <f ca="1">SUMIFS(СВЦЭМ!$J$34:$J$777,СВЦЭМ!$A$34:$A$777,$A372,СВЦЭМ!$B$34:$B$777,D$346)+'СЕТ СН'!$F$16</f>
        <v>0</v>
      </c>
      <c r="E372" s="36">
        <f ca="1">SUMIFS(СВЦЭМ!$J$34:$J$777,СВЦЭМ!$A$34:$A$777,$A372,СВЦЭМ!$B$34:$B$777,E$346)+'СЕТ СН'!$F$16</f>
        <v>0</v>
      </c>
      <c r="F372" s="36">
        <f ca="1">SUMIFS(СВЦЭМ!$J$34:$J$777,СВЦЭМ!$A$34:$A$777,$A372,СВЦЭМ!$B$34:$B$777,F$346)+'СЕТ СН'!$F$16</f>
        <v>0</v>
      </c>
      <c r="G372" s="36">
        <f ca="1">SUMIFS(СВЦЭМ!$J$34:$J$777,СВЦЭМ!$A$34:$A$777,$A372,СВЦЭМ!$B$34:$B$777,G$346)+'СЕТ СН'!$F$16</f>
        <v>0</v>
      </c>
      <c r="H372" s="36">
        <f ca="1">SUMIFS(СВЦЭМ!$J$34:$J$777,СВЦЭМ!$A$34:$A$777,$A372,СВЦЭМ!$B$34:$B$777,H$346)+'СЕТ СН'!$F$16</f>
        <v>0</v>
      </c>
      <c r="I372" s="36">
        <f ca="1">SUMIFS(СВЦЭМ!$J$34:$J$777,СВЦЭМ!$A$34:$A$777,$A372,СВЦЭМ!$B$34:$B$777,I$346)+'СЕТ СН'!$F$16</f>
        <v>0</v>
      </c>
      <c r="J372" s="36">
        <f ca="1">SUMIFS(СВЦЭМ!$J$34:$J$777,СВЦЭМ!$A$34:$A$777,$A372,СВЦЭМ!$B$34:$B$777,J$346)+'СЕТ СН'!$F$16</f>
        <v>0</v>
      </c>
      <c r="K372" s="36">
        <f ca="1">SUMIFS(СВЦЭМ!$J$34:$J$777,СВЦЭМ!$A$34:$A$777,$A372,СВЦЭМ!$B$34:$B$777,K$346)+'СЕТ СН'!$F$16</f>
        <v>0</v>
      </c>
      <c r="L372" s="36">
        <f ca="1">SUMIFS(СВЦЭМ!$J$34:$J$777,СВЦЭМ!$A$34:$A$777,$A372,СВЦЭМ!$B$34:$B$777,L$346)+'СЕТ СН'!$F$16</f>
        <v>0</v>
      </c>
      <c r="M372" s="36">
        <f ca="1">SUMIFS(СВЦЭМ!$J$34:$J$777,СВЦЭМ!$A$34:$A$777,$A372,СВЦЭМ!$B$34:$B$777,M$346)+'СЕТ СН'!$F$16</f>
        <v>0</v>
      </c>
      <c r="N372" s="36">
        <f ca="1">SUMIFS(СВЦЭМ!$J$34:$J$777,СВЦЭМ!$A$34:$A$777,$A372,СВЦЭМ!$B$34:$B$777,N$346)+'СЕТ СН'!$F$16</f>
        <v>0</v>
      </c>
      <c r="O372" s="36">
        <f ca="1">SUMIFS(СВЦЭМ!$J$34:$J$777,СВЦЭМ!$A$34:$A$777,$A372,СВЦЭМ!$B$34:$B$777,O$346)+'СЕТ СН'!$F$16</f>
        <v>0</v>
      </c>
      <c r="P372" s="36">
        <f ca="1">SUMIFS(СВЦЭМ!$J$34:$J$777,СВЦЭМ!$A$34:$A$777,$A372,СВЦЭМ!$B$34:$B$777,P$346)+'СЕТ СН'!$F$16</f>
        <v>0</v>
      </c>
      <c r="Q372" s="36">
        <f ca="1">SUMIFS(СВЦЭМ!$J$34:$J$777,СВЦЭМ!$A$34:$A$777,$A372,СВЦЭМ!$B$34:$B$777,Q$346)+'СЕТ СН'!$F$16</f>
        <v>0</v>
      </c>
      <c r="R372" s="36">
        <f ca="1">SUMIFS(СВЦЭМ!$J$34:$J$777,СВЦЭМ!$A$34:$A$777,$A372,СВЦЭМ!$B$34:$B$777,R$346)+'СЕТ СН'!$F$16</f>
        <v>0</v>
      </c>
      <c r="S372" s="36">
        <f ca="1">SUMIFS(СВЦЭМ!$J$34:$J$777,СВЦЭМ!$A$34:$A$777,$A372,СВЦЭМ!$B$34:$B$777,S$346)+'СЕТ СН'!$F$16</f>
        <v>0</v>
      </c>
      <c r="T372" s="36">
        <f ca="1">SUMIFS(СВЦЭМ!$J$34:$J$777,СВЦЭМ!$A$34:$A$777,$A372,СВЦЭМ!$B$34:$B$777,T$346)+'СЕТ СН'!$F$16</f>
        <v>0</v>
      </c>
      <c r="U372" s="36">
        <f ca="1">SUMIFS(СВЦЭМ!$J$34:$J$777,СВЦЭМ!$A$34:$A$777,$A372,СВЦЭМ!$B$34:$B$777,U$346)+'СЕТ СН'!$F$16</f>
        <v>0</v>
      </c>
      <c r="V372" s="36">
        <f ca="1">SUMIFS(СВЦЭМ!$J$34:$J$777,СВЦЭМ!$A$34:$A$777,$A372,СВЦЭМ!$B$34:$B$777,V$346)+'СЕТ СН'!$F$16</f>
        <v>0</v>
      </c>
      <c r="W372" s="36">
        <f ca="1">SUMIFS(СВЦЭМ!$J$34:$J$777,СВЦЭМ!$A$34:$A$777,$A372,СВЦЭМ!$B$34:$B$777,W$346)+'СЕТ СН'!$F$16</f>
        <v>0</v>
      </c>
      <c r="X372" s="36">
        <f ca="1">SUMIFS(СВЦЭМ!$J$34:$J$777,СВЦЭМ!$A$34:$A$777,$A372,СВЦЭМ!$B$34:$B$777,X$346)+'СЕТ СН'!$F$16</f>
        <v>0</v>
      </c>
      <c r="Y372" s="36">
        <f ca="1">SUMIFS(СВЦЭМ!$J$34:$J$777,СВЦЭМ!$A$34:$A$777,$A372,СВЦЭМ!$B$34:$B$777,Y$346)+'СЕТ СН'!$F$16</f>
        <v>0</v>
      </c>
    </row>
    <row r="373" spans="1:27" ht="15.75" hidden="1" x14ac:dyDescent="0.2">
      <c r="A373" s="35">
        <f t="shared" si="10"/>
        <v>43523</v>
      </c>
      <c r="B373" s="36">
        <f ca="1">SUMIFS(СВЦЭМ!$J$34:$J$777,СВЦЭМ!$A$34:$A$777,$A373,СВЦЭМ!$B$34:$B$777,B$346)+'СЕТ СН'!$F$16</f>
        <v>0</v>
      </c>
      <c r="C373" s="36">
        <f ca="1">SUMIFS(СВЦЭМ!$J$34:$J$777,СВЦЭМ!$A$34:$A$777,$A373,СВЦЭМ!$B$34:$B$777,C$346)+'СЕТ СН'!$F$16</f>
        <v>0</v>
      </c>
      <c r="D373" s="36">
        <f ca="1">SUMIFS(СВЦЭМ!$J$34:$J$777,СВЦЭМ!$A$34:$A$777,$A373,СВЦЭМ!$B$34:$B$777,D$346)+'СЕТ СН'!$F$16</f>
        <v>0</v>
      </c>
      <c r="E373" s="36">
        <f ca="1">SUMIFS(СВЦЭМ!$J$34:$J$777,СВЦЭМ!$A$34:$A$777,$A373,СВЦЭМ!$B$34:$B$777,E$346)+'СЕТ СН'!$F$16</f>
        <v>0</v>
      </c>
      <c r="F373" s="36">
        <f ca="1">SUMIFS(СВЦЭМ!$J$34:$J$777,СВЦЭМ!$A$34:$A$777,$A373,СВЦЭМ!$B$34:$B$777,F$346)+'СЕТ СН'!$F$16</f>
        <v>0</v>
      </c>
      <c r="G373" s="36">
        <f ca="1">SUMIFS(СВЦЭМ!$J$34:$J$777,СВЦЭМ!$A$34:$A$777,$A373,СВЦЭМ!$B$34:$B$777,G$346)+'СЕТ СН'!$F$16</f>
        <v>0</v>
      </c>
      <c r="H373" s="36">
        <f ca="1">SUMIFS(СВЦЭМ!$J$34:$J$777,СВЦЭМ!$A$34:$A$777,$A373,СВЦЭМ!$B$34:$B$777,H$346)+'СЕТ СН'!$F$16</f>
        <v>0</v>
      </c>
      <c r="I373" s="36">
        <f ca="1">SUMIFS(СВЦЭМ!$J$34:$J$777,СВЦЭМ!$A$34:$A$777,$A373,СВЦЭМ!$B$34:$B$777,I$346)+'СЕТ СН'!$F$16</f>
        <v>0</v>
      </c>
      <c r="J373" s="36">
        <f ca="1">SUMIFS(СВЦЭМ!$J$34:$J$777,СВЦЭМ!$A$34:$A$777,$A373,СВЦЭМ!$B$34:$B$777,J$346)+'СЕТ СН'!$F$16</f>
        <v>0</v>
      </c>
      <c r="K373" s="36">
        <f ca="1">SUMIFS(СВЦЭМ!$J$34:$J$777,СВЦЭМ!$A$34:$A$777,$A373,СВЦЭМ!$B$34:$B$777,K$346)+'СЕТ СН'!$F$16</f>
        <v>0</v>
      </c>
      <c r="L373" s="36">
        <f ca="1">SUMIFS(СВЦЭМ!$J$34:$J$777,СВЦЭМ!$A$34:$A$777,$A373,СВЦЭМ!$B$34:$B$777,L$346)+'СЕТ СН'!$F$16</f>
        <v>0</v>
      </c>
      <c r="M373" s="36">
        <f ca="1">SUMIFS(СВЦЭМ!$J$34:$J$777,СВЦЭМ!$A$34:$A$777,$A373,СВЦЭМ!$B$34:$B$777,M$346)+'СЕТ СН'!$F$16</f>
        <v>0</v>
      </c>
      <c r="N373" s="36">
        <f ca="1">SUMIFS(СВЦЭМ!$J$34:$J$777,СВЦЭМ!$A$34:$A$777,$A373,СВЦЭМ!$B$34:$B$777,N$346)+'СЕТ СН'!$F$16</f>
        <v>0</v>
      </c>
      <c r="O373" s="36">
        <f ca="1">SUMIFS(СВЦЭМ!$J$34:$J$777,СВЦЭМ!$A$34:$A$777,$A373,СВЦЭМ!$B$34:$B$777,O$346)+'СЕТ СН'!$F$16</f>
        <v>0</v>
      </c>
      <c r="P373" s="36">
        <f ca="1">SUMIFS(СВЦЭМ!$J$34:$J$777,СВЦЭМ!$A$34:$A$777,$A373,СВЦЭМ!$B$34:$B$777,P$346)+'СЕТ СН'!$F$16</f>
        <v>0</v>
      </c>
      <c r="Q373" s="36">
        <f ca="1">SUMIFS(СВЦЭМ!$J$34:$J$777,СВЦЭМ!$A$34:$A$777,$A373,СВЦЭМ!$B$34:$B$777,Q$346)+'СЕТ СН'!$F$16</f>
        <v>0</v>
      </c>
      <c r="R373" s="36">
        <f ca="1">SUMIFS(СВЦЭМ!$J$34:$J$777,СВЦЭМ!$A$34:$A$777,$A373,СВЦЭМ!$B$34:$B$777,R$346)+'СЕТ СН'!$F$16</f>
        <v>0</v>
      </c>
      <c r="S373" s="36">
        <f ca="1">SUMIFS(СВЦЭМ!$J$34:$J$777,СВЦЭМ!$A$34:$A$777,$A373,СВЦЭМ!$B$34:$B$777,S$346)+'СЕТ СН'!$F$16</f>
        <v>0</v>
      </c>
      <c r="T373" s="36">
        <f ca="1">SUMIFS(СВЦЭМ!$J$34:$J$777,СВЦЭМ!$A$34:$A$777,$A373,СВЦЭМ!$B$34:$B$777,T$346)+'СЕТ СН'!$F$16</f>
        <v>0</v>
      </c>
      <c r="U373" s="36">
        <f ca="1">SUMIFS(СВЦЭМ!$J$34:$J$777,СВЦЭМ!$A$34:$A$777,$A373,СВЦЭМ!$B$34:$B$777,U$346)+'СЕТ СН'!$F$16</f>
        <v>0</v>
      </c>
      <c r="V373" s="36">
        <f ca="1">SUMIFS(СВЦЭМ!$J$34:$J$777,СВЦЭМ!$A$34:$A$777,$A373,СВЦЭМ!$B$34:$B$777,V$346)+'СЕТ СН'!$F$16</f>
        <v>0</v>
      </c>
      <c r="W373" s="36">
        <f ca="1">SUMIFS(СВЦЭМ!$J$34:$J$777,СВЦЭМ!$A$34:$A$777,$A373,СВЦЭМ!$B$34:$B$777,W$346)+'СЕТ СН'!$F$16</f>
        <v>0</v>
      </c>
      <c r="X373" s="36">
        <f ca="1">SUMIFS(СВЦЭМ!$J$34:$J$777,СВЦЭМ!$A$34:$A$777,$A373,СВЦЭМ!$B$34:$B$777,X$346)+'СЕТ СН'!$F$16</f>
        <v>0</v>
      </c>
      <c r="Y373" s="36">
        <f ca="1">SUMIFS(СВЦЭМ!$J$34:$J$777,СВЦЭМ!$A$34:$A$777,$A373,СВЦЭМ!$B$34:$B$777,Y$346)+'СЕТ СН'!$F$16</f>
        <v>0</v>
      </c>
    </row>
    <row r="374" spans="1:27" ht="15.75" hidden="1" x14ac:dyDescent="0.2">
      <c r="A374" s="35">
        <f t="shared" si="10"/>
        <v>43524</v>
      </c>
      <c r="B374" s="36">
        <f ca="1">SUMIFS(СВЦЭМ!$J$34:$J$777,СВЦЭМ!$A$34:$A$777,$A374,СВЦЭМ!$B$34:$B$777,B$346)+'СЕТ СН'!$F$16</f>
        <v>0</v>
      </c>
      <c r="C374" s="36">
        <f ca="1">SUMIFS(СВЦЭМ!$J$34:$J$777,СВЦЭМ!$A$34:$A$777,$A374,СВЦЭМ!$B$34:$B$777,C$346)+'СЕТ СН'!$F$16</f>
        <v>0</v>
      </c>
      <c r="D374" s="36">
        <f ca="1">SUMIFS(СВЦЭМ!$J$34:$J$777,СВЦЭМ!$A$34:$A$777,$A374,СВЦЭМ!$B$34:$B$777,D$346)+'СЕТ СН'!$F$16</f>
        <v>0</v>
      </c>
      <c r="E374" s="36">
        <f ca="1">SUMIFS(СВЦЭМ!$J$34:$J$777,СВЦЭМ!$A$34:$A$777,$A374,СВЦЭМ!$B$34:$B$777,E$346)+'СЕТ СН'!$F$16</f>
        <v>0</v>
      </c>
      <c r="F374" s="36">
        <f ca="1">SUMIFS(СВЦЭМ!$J$34:$J$777,СВЦЭМ!$A$34:$A$777,$A374,СВЦЭМ!$B$34:$B$777,F$346)+'СЕТ СН'!$F$16</f>
        <v>0</v>
      </c>
      <c r="G374" s="36">
        <f ca="1">SUMIFS(СВЦЭМ!$J$34:$J$777,СВЦЭМ!$A$34:$A$777,$A374,СВЦЭМ!$B$34:$B$777,G$346)+'СЕТ СН'!$F$16</f>
        <v>0</v>
      </c>
      <c r="H374" s="36">
        <f ca="1">SUMIFS(СВЦЭМ!$J$34:$J$777,СВЦЭМ!$A$34:$A$777,$A374,СВЦЭМ!$B$34:$B$777,H$346)+'СЕТ СН'!$F$16</f>
        <v>0</v>
      </c>
      <c r="I374" s="36">
        <f ca="1">SUMIFS(СВЦЭМ!$J$34:$J$777,СВЦЭМ!$A$34:$A$777,$A374,СВЦЭМ!$B$34:$B$777,I$346)+'СЕТ СН'!$F$16</f>
        <v>0</v>
      </c>
      <c r="J374" s="36">
        <f ca="1">SUMIFS(СВЦЭМ!$J$34:$J$777,СВЦЭМ!$A$34:$A$777,$A374,СВЦЭМ!$B$34:$B$777,J$346)+'СЕТ СН'!$F$16</f>
        <v>0</v>
      </c>
      <c r="K374" s="36">
        <f ca="1">SUMIFS(СВЦЭМ!$J$34:$J$777,СВЦЭМ!$A$34:$A$777,$A374,СВЦЭМ!$B$34:$B$777,K$346)+'СЕТ СН'!$F$16</f>
        <v>0</v>
      </c>
      <c r="L374" s="36">
        <f ca="1">SUMIFS(СВЦЭМ!$J$34:$J$777,СВЦЭМ!$A$34:$A$777,$A374,СВЦЭМ!$B$34:$B$777,L$346)+'СЕТ СН'!$F$16</f>
        <v>0</v>
      </c>
      <c r="M374" s="36">
        <f ca="1">SUMIFS(СВЦЭМ!$J$34:$J$777,СВЦЭМ!$A$34:$A$777,$A374,СВЦЭМ!$B$34:$B$777,M$346)+'СЕТ СН'!$F$16</f>
        <v>0</v>
      </c>
      <c r="N374" s="36">
        <f ca="1">SUMIFS(СВЦЭМ!$J$34:$J$777,СВЦЭМ!$A$34:$A$777,$A374,СВЦЭМ!$B$34:$B$777,N$346)+'СЕТ СН'!$F$16</f>
        <v>0</v>
      </c>
      <c r="O374" s="36">
        <f ca="1">SUMIFS(СВЦЭМ!$J$34:$J$777,СВЦЭМ!$A$34:$A$777,$A374,СВЦЭМ!$B$34:$B$777,O$346)+'СЕТ СН'!$F$16</f>
        <v>0</v>
      </c>
      <c r="P374" s="36">
        <f ca="1">SUMIFS(СВЦЭМ!$J$34:$J$777,СВЦЭМ!$A$34:$A$777,$A374,СВЦЭМ!$B$34:$B$777,P$346)+'СЕТ СН'!$F$16</f>
        <v>0</v>
      </c>
      <c r="Q374" s="36">
        <f ca="1">SUMIFS(СВЦЭМ!$J$34:$J$777,СВЦЭМ!$A$34:$A$777,$A374,СВЦЭМ!$B$34:$B$777,Q$346)+'СЕТ СН'!$F$16</f>
        <v>0</v>
      </c>
      <c r="R374" s="36">
        <f ca="1">SUMIFS(СВЦЭМ!$J$34:$J$777,СВЦЭМ!$A$34:$A$777,$A374,СВЦЭМ!$B$34:$B$777,R$346)+'СЕТ СН'!$F$16</f>
        <v>0</v>
      </c>
      <c r="S374" s="36">
        <f ca="1">SUMIFS(СВЦЭМ!$J$34:$J$777,СВЦЭМ!$A$34:$A$777,$A374,СВЦЭМ!$B$34:$B$777,S$346)+'СЕТ СН'!$F$16</f>
        <v>0</v>
      </c>
      <c r="T374" s="36">
        <f ca="1">SUMIFS(СВЦЭМ!$J$34:$J$777,СВЦЭМ!$A$34:$A$777,$A374,СВЦЭМ!$B$34:$B$777,T$346)+'СЕТ СН'!$F$16</f>
        <v>0</v>
      </c>
      <c r="U374" s="36">
        <f ca="1">SUMIFS(СВЦЭМ!$J$34:$J$777,СВЦЭМ!$A$34:$A$777,$A374,СВЦЭМ!$B$34:$B$777,U$346)+'СЕТ СН'!$F$16</f>
        <v>0</v>
      </c>
      <c r="V374" s="36">
        <f ca="1">SUMIFS(СВЦЭМ!$J$34:$J$777,СВЦЭМ!$A$34:$A$777,$A374,СВЦЭМ!$B$34:$B$777,V$346)+'СЕТ СН'!$F$16</f>
        <v>0</v>
      </c>
      <c r="W374" s="36">
        <f ca="1">SUMIFS(СВЦЭМ!$J$34:$J$777,СВЦЭМ!$A$34:$A$777,$A374,СВЦЭМ!$B$34:$B$777,W$346)+'СЕТ СН'!$F$16</f>
        <v>0</v>
      </c>
      <c r="X374" s="36">
        <f ca="1">SUMIFS(СВЦЭМ!$J$34:$J$777,СВЦЭМ!$A$34:$A$777,$A374,СВЦЭМ!$B$34:$B$777,X$346)+'СЕТ СН'!$F$16</f>
        <v>0</v>
      </c>
      <c r="Y374" s="36">
        <f ca="1">SUMIFS(СВЦЭМ!$J$34:$J$777,СВЦЭМ!$A$34:$A$777,$A374,СВЦЭМ!$B$34:$B$777,Y$346)+'СЕТ СН'!$F$16</f>
        <v>0</v>
      </c>
    </row>
    <row r="375" spans="1:27" ht="15.75" hidden="1" x14ac:dyDescent="0.2">
      <c r="A375" s="35">
        <f t="shared" si="10"/>
        <v>43525</v>
      </c>
      <c r="B375" s="36">
        <f ca="1">SUMIFS(СВЦЭМ!$J$34:$J$777,СВЦЭМ!$A$34:$A$777,$A375,СВЦЭМ!$B$34:$B$777,B$346)+'СЕТ СН'!$F$16</f>
        <v>0</v>
      </c>
      <c r="C375" s="36">
        <f ca="1">SUMIFS(СВЦЭМ!$J$34:$J$777,СВЦЭМ!$A$34:$A$777,$A375,СВЦЭМ!$B$34:$B$777,C$346)+'СЕТ СН'!$F$16</f>
        <v>0</v>
      </c>
      <c r="D375" s="36">
        <f ca="1">SUMIFS(СВЦЭМ!$J$34:$J$777,СВЦЭМ!$A$34:$A$777,$A375,СВЦЭМ!$B$34:$B$777,D$346)+'СЕТ СН'!$F$16</f>
        <v>0</v>
      </c>
      <c r="E375" s="36">
        <f ca="1">SUMIFS(СВЦЭМ!$J$34:$J$777,СВЦЭМ!$A$34:$A$777,$A375,СВЦЭМ!$B$34:$B$777,E$346)+'СЕТ СН'!$F$16</f>
        <v>0</v>
      </c>
      <c r="F375" s="36">
        <f ca="1">SUMIFS(СВЦЭМ!$J$34:$J$777,СВЦЭМ!$A$34:$A$777,$A375,СВЦЭМ!$B$34:$B$777,F$346)+'СЕТ СН'!$F$16</f>
        <v>0</v>
      </c>
      <c r="G375" s="36">
        <f ca="1">SUMIFS(СВЦЭМ!$J$34:$J$777,СВЦЭМ!$A$34:$A$777,$A375,СВЦЭМ!$B$34:$B$777,G$346)+'СЕТ СН'!$F$16</f>
        <v>0</v>
      </c>
      <c r="H375" s="36">
        <f ca="1">SUMIFS(СВЦЭМ!$J$34:$J$777,СВЦЭМ!$A$34:$A$777,$A375,СВЦЭМ!$B$34:$B$777,H$346)+'СЕТ СН'!$F$16</f>
        <v>0</v>
      </c>
      <c r="I375" s="36">
        <f ca="1">SUMIFS(СВЦЭМ!$J$34:$J$777,СВЦЭМ!$A$34:$A$777,$A375,СВЦЭМ!$B$34:$B$777,I$346)+'СЕТ СН'!$F$16</f>
        <v>0</v>
      </c>
      <c r="J375" s="36">
        <f ca="1">SUMIFS(СВЦЭМ!$J$34:$J$777,СВЦЭМ!$A$34:$A$777,$A375,СВЦЭМ!$B$34:$B$777,J$346)+'СЕТ СН'!$F$16</f>
        <v>0</v>
      </c>
      <c r="K375" s="36">
        <f ca="1">SUMIFS(СВЦЭМ!$J$34:$J$777,СВЦЭМ!$A$34:$A$777,$A375,СВЦЭМ!$B$34:$B$777,K$346)+'СЕТ СН'!$F$16</f>
        <v>0</v>
      </c>
      <c r="L375" s="36">
        <f ca="1">SUMIFS(СВЦЭМ!$J$34:$J$777,СВЦЭМ!$A$34:$A$777,$A375,СВЦЭМ!$B$34:$B$777,L$346)+'СЕТ СН'!$F$16</f>
        <v>0</v>
      </c>
      <c r="M375" s="36">
        <f ca="1">SUMIFS(СВЦЭМ!$J$34:$J$777,СВЦЭМ!$A$34:$A$777,$A375,СВЦЭМ!$B$34:$B$777,M$346)+'СЕТ СН'!$F$16</f>
        <v>0</v>
      </c>
      <c r="N375" s="36">
        <f ca="1">SUMIFS(СВЦЭМ!$J$34:$J$777,СВЦЭМ!$A$34:$A$777,$A375,СВЦЭМ!$B$34:$B$777,N$346)+'СЕТ СН'!$F$16</f>
        <v>0</v>
      </c>
      <c r="O375" s="36">
        <f ca="1">SUMIFS(СВЦЭМ!$J$34:$J$777,СВЦЭМ!$A$34:$A$777,$A375,СВЦЭМ!$B$34:$B$777,O$346)+'СЕТ СН'!$F$16</f>
        <v>0</v>
      </c>
      <c r="P375" s="36">
        <f ca="1">SUMIFS(СВЦЭМ!$J$34:$J$777,СВЦЭМ!$A$34:$A$777,$A375,СВЦЭМ!$B$34:$B$777,P$346)+'СЕТ СН'!$F$16</f>
        <v>0</v>
      </c>
      <c r="Q375" s="36">
        <f ca="1">SUMIFS(СВЦЭМ!$J$34:$J$777,СВЦЭМ!$A$34:$A$777,$A375,СВЦЭМ!$B$34:$B$777,Q$346)+'СЕТ СН'!$F$16</f>
        <v>0</v>
      </c>
      <c r="R375" s="36">
        <f ca="1">SUMIFS(СВЦЭМ!$J$34:$J$777,СВЦЭМ!$A$34:$A$777,$A375,СВЦЭМ!$B$34:$B$777,R$346)+'СЕТ СН'!$F$16</f>
        <v>0</v>
      </c>
      <c r="S375" s="36">
        <f ca="1">SUMIFS(СВЦЭМ!$J$34:$J$777,СВЦЭМ!$A$34:$A$777,$A375,СВЦЭМ!$B$34:$B$777,S$346)+'СЕТ СН'!$F$16</f>
        <v>0</v>
      </c>
      <c r="T375" s="36">
        <f ca="1">SUMIFS(СВЦЭМ!$J$34:$J$777,СВЦЭМ!$A$34:$A$777,$A375,СВЦЭМ!$B$34:$B$777,T$346)+'СЕТ СН'!$F$16</f>
        <v>0</v>
      </c>
      <c r="U375" s="36">
        <f ca="1">SUMIFS(СВЦЭМ!$J$34:$J$777,СВЦЭМ!$A$34:$A$777,$A375,СВЦЭМ!$B$34:$B$777,U$346)+'СЕТ СН'!$F$16</f>
        <v>0</v>
      </c>
      <c r="V375" s="36">
        <f ca="1">SUMIFS(СВЦЭМ!$J$34:$J$777,СВЦЭМ!$A$34:$A$777,$A375,СВЦЭМ!$B$34:$B$777,V$346)+'СЕТ СН'!$F$16</f>
        <v>0</v>
      </c>
      <c r="W375" s="36">
        <f ca="1">SUMIFS(СВЦЭМ!$J$34:$J$777,СВЦЭМ!$A$34:$A$777,$A375,СВЦЭМ!$B$34:$B$777,W$346)+'СЕТ СН'!$F$16</f>
        <v>0</v>
      </c>
      <c r="X375" s="36">
        <f ca="1">SUMIFS(СВЦЭМ!$J$34:$J$777,СВЦЭМ!$A$34:$A$777,$A375,СВЦЭМ!$B$34:$B$777,X$346)+'СЕТ СН'!$F$16</f>
        <v>0</v>
      </c>
      <c r="Y375" s="36">
        <f ca="1">SUMIFS(СВЦЭМ!$J$34:$J$777,СВЦЭМ!$A$34:$A$777,$A375,СВЦЭМ!$B$34:$B$777,Y$346)+'СЕТ СН'!$F$16</f>
        <v>0</v>
      </c>
    </row>
    <row r="376" spans="1:27" ht="15.75" hidden="1" x14ac:dyDescent="0.2">
      <c r="A376" s="35">
        <f t="shared" si="10"/>
        <v>43526</v>
      </c>
      <c r="B376" s="36">
        <f ca="1">SUMIFS(СВЦЭМ!$J$34:$J$777,СВЦЭМ!$A$34:$A$777,$A376,СВЦЭМ!$B$34:$B$777,B$346)+'СЕТ СН'!$F$16</f>
        <v>0</v>
      </c>
      <c r="C376" s="36">
        <f ca="1">SUMIFS(СВЦЭМ!$J$34:$J$777,СВЦЭМ!$A$34:$A$777,$A376,СВЦЭМ!$B$34:$B$777,C$346)+'СЕТ СН'!$F$16</f>
        <v>0</v>
      </c>
      <c r="D376" s="36">
        <f ca="1">SUMIFS(СВЦЭМ!$J$34:$J$777,СВЦЭМ!$A$34:$A$777,$A376,СВЦЭМ!$B$34:$B$777,D$346)+'СЕТ СН'!$F$16</f>
        <v>0</v>
      </c>
      <c r="E376" s="36">
        <f ca="1">SUMIFS(СВЦЭМ!$J$34:$J$777,СВЦЭМ!$A$34:$A$777,$A376,СВЦЭМ!$B$34:$B$777,E$346)+'СЕТ СН'!$F$16</f>
        <v>0</v>
      </c>
      <c r="F376" s="36">
        <f ca="1">SUMIFS(СВЦЭМ!$J$34:$J$777,СВЦЭМ!$A$34:$A$777,$A376,СВЦЭМ!$B$34:$B$777,F$346)+'СЕТ СН'!$F$16</f>
        <v>0</v>
      </c>
      <c r="G376" s="36">
        <f ca="1">SUMIFS(СВЦЭМ!$J$34:$J$777,СВЦЭМ!$A$34:$A$777,$A376,СВЦЭМ!$B$34:$B$777,G$346)+'СЕТ СН'!$F$16</f>
        <v>0</v>
      </c>
      <c r="H376" s="36">
        <f ca="1">SUMIFS(СВЦЭМ!$J$34:$J$777,СВЦЭМ!$A$34:$A$777,$A376,СВЦЭМ!$B$34:$B$777,H$346)+'СЕТ СН'!$F$16</f>
        <v>0</v>
      </c>
      <c r="I376" s="36">
        <f ca="1">SUMIFS(СВЦЭМ!$J$34:$J$777,СВЦЭМ!$A$34:$A$777,$A376,СВЦЭМ!$B$34:$B$777,I$346)+'СЕТ СН'!$F$16</f>
        <v>0</v>
      </c>
      <c r="J376" s="36">
        <f ca="1">SUMIFS(СВЦЭМ!$J$34:$J$777,СВЦЭМ!$A$34:$A$777,$A376,СВЦЭМ!$B$34:$B$777,J$346)+'СЕТ СН'!$F$16</f>
        <v>0</v>
      </c>
      <c r="K376" s="36">
        <f ca="1">SUMIFS(СВЦЭМ!$J$34:$J$777,СВЦЭМ!$A$34:$A$777,$A376,СВЦЭМ!$B$34:$B$777,K$346)+'СЕТ СН'!$F$16</f>
        <v>0</v>
      </c>
      <c r="L376" s="36">
        <f ca="1">SUMIFS(СВЦЭМ!$J$34:$J$777,СВЦЭМ!$A$34:$A$777,$A376,СВЦЭМ!$B$34:$B$777,L$346)+'СЕТ СН'!$F$16</f>
        <v>0</v>
      </c>
      <c r="M376" s="36">
        <f ca="1">SUMIFS(СВЦЭМ!$J$34:$J$777,СВЦЭМ!$A$34:$A$777,$A376,СВЦЭМ!$B$34:$B$777,M$346)+'СЕТ СН'!$F$16</f>
        <v>0</v>
      </c>
      <c r="N376" s="36">
        <f ca="1">SUMIFS(СВЦЭМ!$J$34:$J$777,СВЦЭМ!$A$34:$A$777,$A376,СВЦЭМ!$B$34:$B$777,N$346)+'СЕТ СН'!$F$16</f>
        <v>0</v>
      </c>
      <c r="O376" s="36">
        <f ca="1">SUMIFS(СВЦЭМ!$J$34:$J$777,СВЦЭМ!$A$34:$A$777,$A376,СВЦЭМ!$B$34:$B$777,O$346)+'СЕТ СН'!$F$16</f>
        <v>0</v>
      </c>
      <c r="P376" s="36">
        <f ca="1">SUMIFS(СВЦЭМ!$J$34:$J$777,СВЦЭМ!$A$34:$A$777,$A376,СВЦЭМ!$B$34:$B$777,P$346)+'СЕТ СН'!$F$16</f>
        <v>0</v>
      </c>
      <c r="Q376" s="36">
        <f ca="1">SUMIFS(СВЦЭМ!$J$34:$J$777,СВЦЭМ!$A$34:$A$777,$A376,СВЦЭМ!$B$34:$B$777,Q$346)+'СЕТ СН'!$F$16</f>
        <v>0</v>
      </c>
      <c r="R376" s="36">
        <f ca="1">SUMIFS(СВЦЭМ!$J$34:$J$777,СВЦЭМ!$A$34:$A$777,$A376,СВЦЭМ!$B$34:$B$777,R$346)+'СЕТ СН'!$F$16</f>
        <v>0</v>
      </c>
      <c r="S376" s="36">
        <f ca="1">SUMIFS(СВЦЭМ!$J$34:$J$777,СВЦЭМ!$A$34:$A$777,$A376,СВЦЭМ!$B$34:$B$777,S$346)+'СЕТ СН'!$F$16</f>
        <v>0</v>
      </c>
      <c r="T376" s="36">
        <f ca="1">SUMIFS(СВЦЭМ!$J$34:$J$777,СВЦЭМ!$A$34:$A$777,$A376,СВЦЭМ!$B$34:$B$777,T$346)+'СЕТ СН'!$F$16</f>
        <v>0</v>
      </c>
      <c r="U376" s="36">
        <f ca="1">SUMIFS(СВЦЭМ!$J$34:$J$777,СВЦЭМ!$A$34:$A$777,$A376,СВЦЭМ!$B$34:$B$777,U$346)+'СЕТ СН'!$F$16</f>
        <v>0</v>
      </c>
      <c r="V376" s="36">
        <f ca="1">SUMIFS(СВЦЭМ!$J$34:$J$777,СВЦЭМ!$A$34:$A$777,$A376,СВЦЭМ!$B$34:$B$777,V$346)+'СЕТ СН'!$F$16</f>
        <v>0</v>
      </c>
      <c r="W376" s="36">
        <f ca="1">SUMIFS(СВЦЭМ!$J$34:$J$777,СВЦЭМ!$A$34:$A$777,$A376,СВЦЭМ!$B$34:$B$777,W$346)+'СЕТ СН'!$F$16</f>
        <v>0</v>
      </c>
      <c r="X376" s="36">
        <f ca="1">SUMIFS(СВЦЭМ!$J$34:$J$777,СВЦЭМ!$A$34:$A$777,$A376,СВЦЭМ!$B$34:$B$777,X$346)+'СЕТ СН'!$F$16</f>
        <v>0</v>
      </c>
      <c r="Y376" s="36">
        <f ca="1">SUMIFS(СВЦЭМ!$J$34:$J$777,СВЦЭМ!$A$34:$A$777,$A376,СВЦЭМ!$B$34:$B$777,Y$346)+'СЕТ СН'!$F$16</f>
        <v>0</v>
      </c>
    </row>
    <row r="377" spans="1:27" ht="15.75" hidden="1" x14ac:dyDescent="0.2">
      <c r="A377" s="35">
        <f t="shared" si="10"/>
        <v>43527</v>
      </c>
      <c r="B377" s="36">
        <f ca="1">SUMIFS(СВЦЭМ!$J$34:$J$777,СВЦЭМ!$A$34:$A$777,$A377,СВЦЭМ!$B$34:$B$777,B$346)+'СЕТ СН'!$F$16</f>
        <v>0</v>
      </c>
      <c r="C377" s="36">
        <f ca="1">SUMIFS(СВЦЭМ!$J$34:$J$777,СВЦЭМ!$A$34:$A$777,$A377,СВЦЭМ!$B$34:$B$777,C$346)+'СЕТ СН'!$F$16</f>
        <v>0</v>
      </c>
      <c r="D377" s="36">
        <f ca="1">SUMIFS(СВЦЭМ!$J$34:$J$777,СВЦЭМ!$A$34:$A$777,$A377,СВЦЭМ!$B$34:$B$777,D$346)+'СЕТ СН'!$F$16</f>
        <v>0</v>
      </c>
      <c r="E377" s="36">
        <f ca="1">SUMIFS(СВЦЭМ!$J$34:$J$777,СВЦЭМ!$A$34:$A$777,$A377,СВЦЭМ!$B$34:$B$777,E$346)+'СЕТ СН'!$F$16</f>
        <v>0</v>
      </c>
      <c r="F377" s="36">
        <f ca="1">SUMIFS(СВЦЭМ!$J$34:$J$777,СВЦЭМ!$A$34:$A$777,$A377,СВЦЭМ!$B$34:$B$777,F$346)+'СЕТ СН'!$F$16</f>
        <v>0</v>
      </c>
      <c r="G377" s="36">
        <f ca="1">SUMIFS(СВЦЭМ!$J$34:$J$777,СВЦЭМ!$A$34:$A$777,$A377,СВЦЭМ!$B$34:$B$777,G$346)+'СЕТ СН'!$F$16</f>
        <v>0</v>
      </c>
      <c r="H377" s="36">
        <f ca="1">SUMIFS(СВЦЭМ!$J$34:$J$777,СВЦЭМ!$A$34:$A$777,$A377,СВЦЭМ!$B$34:$B$777,H$346)+'СЕТ СН'!$F$16</f>
        <v>0</v>
      </c>
      <c r="I377" s="36">
        <f ca="1">SUMIFS(СВЦЭМ!$J$34:$J$777,СВЦЭМ!$A$34:$A$777,$A377,СВЦЭМ!$B$34:$B$777,I$346)+'СЕТ СН'!$F$16</f>
        <v>0</v>
      </c>
      <c r="J377" s="36">
        <f ca="1">SUMIFS(СВЦЭМ!$J$34:$J$777,СВЦЭМ!$A$34:$A$777,$A377,СВЦЭМ!$B$34:$B$777,J$346)+'СЕТ СН'!$F$16</f>
        <v>0</v>
      </c>
      <c r="K377" s="36">
        <f ca="1">SUMIFS(СВЦЭМ!$J$34:$J$777,СВЦЭМ!$A$34:$A$777,$A377,СВЦЭМ!$B$34:$B$777,K$346)+'СЕТ СН'!$F$16</f>
        <v>0</v>
      </c>
      <c r="L377" s="36">
        <f ca="1">SUMIFS(СВЦЭМ!$J$34:$J$777,СВЦЭМ!$A$34:$A$777,$A377,СВЦЭМ!$B$34:$B$777,L$346)+'СЕТ СН'!$F$16</f>
        <v>0</v>
      </c>
      <c r="M377" s="36">
        <f ca="1">SUMIFS(СВЦЭМ!$J$34:$J$777,СВЦЭМ!$A$34:$A$777,$A377,СВЦЭМ!$B$34:$B$777,M$346)+'СЕТ СН'!$F$16</f>
        <v>0</v>
      </c>
      <c r="N377" s="36">
        <f ca="1">SUMIFS(СВЦЭМ!$J$34:$J$777,СВЦЭМ!$A$34:$A$777,$A377,СВЦЭМ!$B$34:$B$777,N$346)+'СЕТ СН'!$F$16</f>
        <v>0</v>
      </c>
      <c r="O377" s="36">
        <f ca="1">SUMIFS(СВЦЭМ!$J$34:$J$777,СВЦЭМ!$A$34:$A$777,$A377,СВЦЭМ!$B$34:$B$777,O$346)+'СЕТ СН'!$F$16</f>
        <v>0</v>
      </c>
      <c r="P377" s="36">
        <f ca="1">SUMIFS(СВЦЭМ!$J$34:$J$777,СВЦЭМ!$A$34:$A$777,$A377,СВЦЭМ!$B$34:$B$777,P$346)+'СЕТ СН'!$F$16</f>
        <v>0</v>
      </c>
      <c r="Q377" s="36">
        <f ca="1">SUMIFS(СВЦЭМ!$J$34:$J$777,СВЦЭМ!$A$34:$A$777,$A377,СВЦЭМ!$B$34:$B$777,Q$346)+'СЕТ СН'!$F$16</f>
        <v>0</v>
      </c>
      <c r="R377" s="36">
        <f ca="1">SUMIFS(СВЦЭМ!$J$34:$J$777,СВЦЭМ!$A$34:$A$777,$A377,СВЦЭМ!$B$34:$B$777,R$346)+'СЕТ СН'!$F$16</f>
        <v>0</v>
      </c>
      <c r="S377" s="36">
        <f ca="1">SUMIFS(СВЦЭМ!$J$34:$J$777,СВЦЭМ!$A$34:$A$777,$A377,СВЦЭМ!$B$34:$B$777,S$346)+'СЕТ СН'!$F$16</f>
        <v>0</v>
      </c>
      <c r="T377" s="36">
        <f ca="1">SUMIFS(СВЦЭМ!$J$34:$J$777,СВЦЭМ!$A$34:$A$777,$A377,СВЦЭМ!$B$34:$B$777,T$346)+'СЕТ СН'!$F$16</f>
        <v>0</v>
      </c>
      <c r="U377" s="36">
        <f ca="1">SUMIFS(СВЦЭМ!$J$34:$J$777,СВЦЭМ!$A$34:$A$777,$A377,СВЦЭМ!$B$34:$B$777,U$346)+'СЕТ СН'!$F$16</f>
        <v>0</v>
      </c>
      <c r="V377" s="36">
        <f ca="1">SUMIFS(СВЦЭМ!$J$34:$J$777,СВЦЭМ!$A$34:$A$777,$A377,СВЦЭМ!$B$34:$B$777,V$346)+'СЕТ СН'!$F$16</f>
        <v>0</v>
      </c>
      <c r="W377" s="36">
        <f ca="1">SUMIFS(СВЦЭМ!$J$34:$J$777,СВЦЭМ!$A$34:$A$777,$A377,СВЦЭМ!$B$34:$B$777,W$346)+'СЕТ СН'!$F$16</f>
        <v>0</v>
      </c>
      <c r="X377" s="36">
        <f ca="1">SUMIFS(СВЦЭМ!$J$34:$J$777,СВЦЭМ!$A$34:$A$777,$A377,СВЦЭМ!$B$34:$B$777,X$346)+'СЕТ СН'!$F$16</f>
        <v>0</v>
      </c>
      <c r="Y377" s="36">
        <f ca="1">SUMIFS(СВЦЭМ!$J$34:$J$777,СВЦЭМ!$A$34:$A$777,$A377,СВЦЭМ!$B$34:$B$777,Y$346)+'СЕТ СН'!$F$16</f>
        <v>0</v>
      </c>
    </row>
    <row r="378" spans="1:27" ht="15.75" hidden="1" x14ac:dyDescent="0.2">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7" ht="12.75" hidden="1" customHeight="1" x14ac:dyDescent="0.2">
      <c r="A379" s="137" t="s">
        <v>7</v>
      </c>
      <c r="B379" s="131" t="s">
        <v>120</v>
      </c>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3"/>
    </row>
    <row r="380" spans="1:27" ht="12.75" hidden="1" customHeight="1" x14ac:dyDescent="0.2">
      <c r="A380" s="138"/>
      <c r="B380" s="134"/>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6"/>
    </row>
    <row r="381" spans="1:27" s="46" customFormat="1" ht="12.75" hidden="1" customHeight="1" x14ac:dyDescent="0.2">
      <c r="A381" s="139"/>
      <c r="B381" s="34">
        <v>1</v>
      </c>
      <c r="C381" s="34">
        <v>2</v>
      </c>
      <c r="D381" s="34">
        <v>3</v>
      </c>
      <c r="E381" s="34">
        <v>4</v>
      </c>
      <c r="F381" s="34">
        <v>5</v>
      </c>
      <c r="G381" s="34">
        <v>6</v>
      </c>
      <c r="H381" s="34">
        <v>7</v>
      </c>
      <c r="I381" s="34">
        <v>8</v>
      </c>
      <c r="J381" s="34">
        <v>9</v>
      </c>
      <c r="K381" s="34">
        <v>10</v>
      </c>
      <c r="L381" s="34">
        <v>11</v>
      </c>
      <c r="M381" s="34">
        <v>12</v>
      </c>
      <c r="N381" s="34">
        <v>13</v>
      </c>
      <c r="O381" s="34">
        <v>14</v>
      </c>
      <c r="P381" s="34">
        <v>15</v>
      </c>
      <c r="Q381" s="34">
        <v>16</v>
      </c>
      <c r="R381" s="34">
        <v>17</v>
      </c>
      <c r="S381" s="34">
        <v>18</v>
      </c>
      <c r="T381" s="34">
        <v>19</v>
      </c>
      <c r="U381" s="34">
        <v>20</v>
      </c>
      <c r="V381" s="34">
        <v>21</v>
      </c>
      <c r="W381" s="34">
        <v>22</v>
      </c>
      <c r="X381" s="34">
        <v>23</v>
      </c>
      <c r="Y381" s="34">
        <v>24</v>
      </c>
    </row>
    <row r="382" spans="1:27" ht="15.75" hidden="1" customHeight="1" x14ac:dyDescent="0.2">
      <c r="A382" s="35" t="str">
        <f>A347</f>
        <v>01.02.2019</v>
      </c>
      <c r="B382" s="36">
        <f ca="1">SUMIFS(СВЦЭМ!$K$34:$K$777,СВЦЭМ!$A$34:$A$777,$A382,СВЦЭМ!$B$34:$B$777,B$381)+'СЕТ СН'!$F$16</f>
        <v>0</v>
      </c>
      <c r="C382" s="36">
        <f ca="1">SUMIFS(СВЦЭМ!$K$34:$K$777,СВЦЭМ!$A$34:$A$777,$A382,СВЦЭМ!$B$34:$B$777,C$381)+'СЕТ СН'!$F$16</f>
        <v>0</v>
      </c>
      <c r="D382" s="36">
        <f ca="1">SUMIFS(СВЦЭМ!$K$34:$K$777,СВЦЭМ!$A$34:$A$777,$A382,СВЦЭМ!$B$34:$B$777,D$381)+'СЕТ СН'!$F$16</f>
        <v>0</v>
      </c>
      <c r="E382" s="36">
        <f ca="1">SUMIFS(СВЦЭМ!$K$34:$K$777,СВЦЭМ!$A$34:$A$777,$A382,СВЦЭМ!$B$34:$B$777,E$381)+'СЕТ СН'!$F$16</f>
        <v>0</v>
      </c>
      <c r="F382" s="36">
        <f ca="1">SUMIFS(СВЦЭМ!$K$34:$K$777,СВЦЭМ!$A$34:$A$777,$A382,СВЦЭМ!$B$34:$B$777,F$381)+'СЕТ СН'!$F$16</f>
        <v>0</v>
      </c>
      <c r="G382" s="36">
        <f ca="1">SUMIFS(СВЦЭМ!$K$34:$K$777,СВЦЭМ!$A$34:$A$777,$A382,СВЦЭМ!$B$34:$B$777,G$381)+'СЕТ СН'!$F$16</f>
        <v>0</v>
      </c>
      <c r="H382" s="36">
        <f ca="1">SUMIFS(СВЦЭМ!$K$34:$K$777,СВЦЭМ!$A$34:$A$777,$A382,СВЦЭМ!$B$34:$B$777,H$381)+'СЕТ СН'!$F$16</f>
        <v>0</v>
      </c>
      <c r="I382" s="36">
        <f ca="1">SUMIFS(СВЦЭМ!$K$34:$K$777,СВЦЭМ!$A$34:$A$777,$A382,СВЦЭМ!$B$34:$B$777,I$381)+'СЕТ СН'!$F$16</f>
        <v>0</v>
      </c>
      <c r="J382" s="36">
        <f ca="1">SUMIFS(СВЦЭМ!$K$34:$K$777,СВЦЭМ!$A$34:$A$777,$A382,СВЦЭМ!$B$34:$B$777,J$381)+'СЕТ СН'!$F$16</f>
        <v>0</v>
      </c>
      <c r="K382" s="36">
        <f ca="1">SUMIFS(СВЦЭМ!$K$34:$K$777,СВЦЭМ!$A$34:$A$777,$A382,СВЦЭМ!$B$34:$B$777,K$381)+'СЕТ СН'!$F$16</f>
        <v>0</v>
      </c>
      <c r="L382" s="36">
        <f ca="1">SUMIFS(СВЦЭМ!$K$34:$K$777,СВЦЭМ!$A$34:$A$777,$A382,СВЦЭМ!$B$34:$B$777,L$381)+'СЕТ СН'!$F$16</f>
        <v>0</v>
      </c>
      <c r="M382" s="36">
        <f ca="1">SUMIFS(СВЦЭМ!$K$34:$K$777,СВЦЭМ!$A$34:$A$777,$A382,СВЦЭМ!$B$34:$B$777,M$381)+'СЕТ СН'!$F$16</f>
        <v>0</v>
      </c>
      <c r="N382" s="36">
        <f ca="1">SUMIFS(СВЦЭМ!$K$34:$K$777,СВЦЭМ!$A$34:$A$777,$A382,СВЦЭМ!$B$34:$B$777,N$381)+'СЕТ СН'!$F$16</f>
        <v>0</v>
      </c>
      <c r="O382" s="36">
        <f ca="1">SUMIFS(СВЦЭМ!$K$34:$K$777,СВЦЭМ!$A$34:$A$777,$A382,СВЦЭМ!$B$34:$B$777,O$381)+'СЕТ СН'!$F$16</f>
        <v>0</v>
      </c>
      <c r="P382" s="36">
        <f ca="1">SUMIFS(СВЦЭМ!$K$34:$K$777,СВЦЭМ!$A$34:$A$777,$A382,СВЦЭМ!$B$34:$B$777,P$381)+'СЕТ СН'!$F$16</f>
        <v>0</v>
      </c>
      <c r="Q382" s="36">
        <f ca="1">SUMIFS(СВЦЭМ!$K$34:$K$777,СВЦЭМ!$A$34:$A$777,$A382,СВЦЭМ!$B$34:$B$777,Q$381)+'СЕТ СН'!$F$16</f>
        <v>0</v>
      </c>
      <c r="R382" s="36">
        <f ca="1">SUMIFS(СВЦЭМ!$K$34:$K$777,СВЦЭМ!$A$34:$A$777,$A382,СВЦЭМ!$B$34:$B$777,R$381)+'СЕТ СН'!$F$16</f>
        <v>0</v>
      </c>
      <c r="S382" s="36">
        <f ca="1">SUMIFS(СВЦЭМ!$K$34:$K$777,СВЦЭМ!$A$34:$A$777,$A382,СВЦЭМ!$B$34:$B$777,S$381)+'СЕТ СН'!$F$16</f>
        <v>0</v>
      </c>
      <c r="T382" s="36">
        <f ca="1">SUMIFS(СВЦЭМ!$K$34:$K$777,СВЦЭМ!$A$34:$A$777,$A382,СВЦЭМ!$B$34:$B$777,T$381)+'СЕТ СН'!$F$16</f>
        <v>0</v>
      </c>
      <c r="U382" s="36">
        <f ca="1">SUMIFS(СВЦЭМ!$K$34:$K$777,СВЦЭМ!$A$34:$A$777,$A382,СВЦЭМ!$B$34:$B$777,U$381)+'СЕТ СН'!$F$16</f>
        <v>0</v>
      </c>
      <c r="V382" s="36">
        <f ca="1">SUMIFS(СВЦЭМ!$K$34:$K$777,СВЦЭМ!$A$34:$A$777,$A382,СВЦЭМ!$B$34:$B$777,V$381)+'СЕТ СН'!$F$16</f>
        <v>0</v>
      </c>
      <c r="W382" s="36">
        <f ca="1">SUMIFS(СВЦЭМ!$K$34:$K$777,СВЦЭМ!$A$34:$A$777,$A382,СВЦЭМ!$B$34:$B$777,W$381)+'СЕТ СН'!$F$16</f>
        <v>0</v>
      </c>
      <c r="X382" s="36">
        <f ca="1">SUMIFS(СВЦЭМ!$K$34:$K$777,СВЦЭМ!$A$34:$A$777,$A382,СВЦЭМ!$B$34:$B$777,X$381)+'СЕТ СН'!$F$16</f>
        <v>0</v>
      </c>
      <c r="Y382" s="36">
        <f ca="1">SUMIFS(СВЦЭМ!$K$34:$K$777,СВЦЭМ!$A$34:$A$777,$A382,СВЦЭМ!$B$34:$B$777,Y$381)+'СЕТ СН'!$F$16</f>
        <v>0</v>
      </c>
      <c r="AA382" s="45"/>
    </row>
    <row r="383" spans="1:27" ht="15.75" hidden="1" x14ac:dyDescent="0.2">
      <c r="A383" s="35">
        <f>A382+1</f>
        <v>43498</v>
      </c>
      <c r="B383" s="36">
        <f ca="1">SUMIFS(СВЦЭМ!$K$34:$K$777,СВЦЭМ!$A$34:$A$777,$A383,СВЦЭМ!$B$34:$B$777,B$381)+'СЕТ СН'!$F$16</f>
        <v>0</v>
      </c>
      <c r="C383" s="36">
        <f ca="1">SUMIFS(СВЦЭМ!$K$34:$K$777,СВЦЭМ!$A$34:$A$777,$A383,СВЦЭМ!$B$34:$B$777,C$381)+'СЕТ СН'!$F$16</f>
        <v>0</v>
      </c>
      <c r="D383" s="36">
        <f ca="1">SUMIFS(СВЦЭМ!$K$34:$K$777,СВЦЭМ!$A$34:$A$777,$A383,СВЦЭМ!$B$34:$B$777,D$381)+'СЕТ СН'!$F$16</f>
        <v>0</v>
      </c>
      <c r="E383" s="36">
        <f ca="1">SUMIFS(СВЦЭМ!$K$34:$K$777,СВЦЭМ!$A$34:$A$777,$A383,СВЦЭМ!$B$34:$B$777,E$381)+'СЕТ СН'!$F$16</f>
        <v>0</v>
      </c>
      <c r="F383" s="36">
        <f ca="1">SUMIFS(СВЦЭМ!$K$34:$K$777,СВЦЭМ!$A$34:$A$777,$A383,СВЦЭМ!$B$34:$B$777,F$381)+'СЕТ СН'!$F$16</f>
        <v>0</v>
      </c>
      <c r="G383" s="36">
        <f ca="1">SUMIFS(СВЦЭМ!$K$34:$K$777,СВЦЭМ!$A$34:$A$777,$A383,СВЦЭМ!$B$34:$B$777,G$381)+'СЕТ СН'!$F$16</f>
        <v>0</v>
      </c>
      <c r="H383" s="36">
        <f ca="1">SUMIFS(СВЦЭМ!$K$34:$K$777,СВЦЭМ!$A$34:$A$777,$A383,СВЦЭМ!$B$34:$B$777,H$381)+'СЕТ СН'!$F$16</f>
        <v>0</v>
      </c>
      <c r="I383" s="36">
        <f ca="1">SUMIFS(СВЦЭМ!$K$34:$K$777,СВЦЭМ!$A$34:$A$777,$A383,СВЦЭМ!$B$34:$B$777,I$381)+'СЕТ СН'!$F$16</f>
        <v>0</v>
      </c>
      <c r="J383" s="36">
        <f ca="1">SUMIFS(СВЦЭМ!$K$34:$K$777,СВЦЭМ!$A$34:$A$777,$A383,СВЦЭМ!$B$34:$B$777,J$381)+'СЕТ СН'!$F$16</f>
        <v>0</v>
      </c>
      <c r="K383" s="36">
        <f ca="1">SUMIFS(СВЦЭМ!$K$34:$K$777,СВЦЭМ!$A$34:$A$777,$A383,СВЦЭМ!$B$34:$B$777,K$381)+'СЕТ СН'!$F$16</f>
        <v>0</v>
      </c>
      <c r="L383" s="36">
        <f ca="1">SUMIFS(СВЦЭМ!$K$34:$K$777,СВЦЭМ!$A$34:$A$777,$A383,СВЦЭМ!$B$34:$B$777,L$381)+'СЕТ СН'!$F$16</f>
        <v>0</v>
      </c>
      <c r="M383" s="36">
        <f ca="1">SUMIFS(СВЦЭМ!$K$34:$K$777,СВЦЭМ!$A$34:$A$777,$A383,СВЦЭМ!$B$34:$B$777,M$381)+'СЕТ СН'!$F$16</f>
        <v>0</v>
      </c>
      <c r="N383" s="36">
        <f ca="1">SUMIFS(СВЦЭМ!$K$34:$K$777,СВЦЭМ!$A$34:$A$777,$A383,СВЦЭМ!$B$34:$B$777,N$381)+'СЕТ СН'!$F$16</f>
        <v>0</v>
      </c>
      <c r="O383" s="36">
        <f ca="1">SUMIFS(СВЦЭМ!$K$34:$K$777,СВЦЭМ!$A$34:$A$777,$A383,СВЦЭМ!$B$34:$B$777,O$381)+'СЕТ СН'!$F$16</f>
        <v>0</v>
      </c>
      <c r="P383" s="36">
        <f ca="1">SUMIFS(СВЦЭМ!$K$34:$K$777,СВЦЭМ!$A$34:$A$777,$A383,СВЦЭМ!$B$34:$B$777,P$381)+'СЕТ СН'!$F$16</f>
        <v>0</v>
      </c>
      <c r="Q383" s="36">
        <f ca="1">SUMIFS(СВЦЭМ!$K$34:$K$777,СВЦЭМ!$A$34:$A$777,$A383,СВЦЭМ!$B$34:$B$777,Q$381)+'СЕТ СН'!$F$16</f>
        <v>0</v>
      </c>
      <c r="R383" s="36">
        <f ca="1">SUMIFS(СВЦЭМ!$K$34:$K$777,СВЦЭМ!$A$34:$A$777,$A383,СВЦЭМ!$B$34:$B$777,R$381)+'СЕТ СН'!$F$16</f>
        <v>0</v>
      </c>
      <c r="S383" s="36">
        <f ca="1">SUMIFS(СВЦЭМ!$K$34:$K$777,СВЦЭМ!$A$34:$A$777,$A383,СВЦЭМ!$B$34:$B$777,S$381)+'СЕТ СН'!$F$16</f>
        <v>0</v>
      </c>
      <c r="T383" s="36">
        <f ca="1">SUMIFS(СВЦЭМ!$K$34:$K$777,СВЦЭМ!$A$34:$A$777,$A383,СВЦЭМ!$B$34:$B$777,T$381)+'СЕТ СН'!$F$16</f>
        <v>0</v>
      </c>
      <c r="U383" s="36">
        <f ca="1">SUMIFS(СВЦЭМ!$K$34:$K$777,СВЦЭМ!$A$34:$A$777,$A383,СВЦЭМ!$B$34:$B$777,U$381)+'СЕТ СН'!$F$16</f>
        <v>0</v>
      </c>
      <c r="V383" s="36">
        <f ca="1">SUMIFS(СВЦЭМ!$K$34:$K$777,СВЦЭМ!$A$34:$A$777,$A383,СВЦЭМ!$B$34:$B$777,V$381)+'СЕТ СН'!$F$16</f>
        <v>0</v>
      </c>
      <c r="W383" s="36">
        <f ca="1">SUMIFS(СВЦЭМ!$K$34:$K$777,СВЦЭМ!$A$34:$A$777,$A383,СВЦЭМ!$B$34:$B$777,W$381)+'СЕТ СН'!$F$16</f>
        <v>0</v>
      </c>
      <c r="X383" s="36">
        <f ca="1">SUMIFS(СВЦЭМ!$K$34:$K$777,СВЦЭМ!$A$34:$A$777,$A383,СВЦЭМ!$B$34:$B$777,X$381)+'СЕТ СН'!$F$16</f>
        <v>0</v>
      </c>
      <c r="Y383" s="36">
        <f ca="1">SUMIFS(СВЦЭМ!$K$34:$K$777,СВЦЭМ!$A$34:$A$777,$A383,СВЦЭМ!$B$34:$B$777,Y$381)+'СЕТ СН'!$F$16</f>
        <v>0</v>
      </c>
    </row>
    <row r="384" spans="1:27" ht="15.75" hidden="1" x14ac:dyDescent="0.2">
      <c r="A384" s="35">
        <f t="shared" ref="A384:A412" si="11">A383+1</f>
        <v>43499</v>
      </c>
      <c r="B384" s="36">
        <f ca="1">SUMIFS(СВЦЭМ!$K$34:$K$777,СВЦЭМ!$A$34:$A$777,$A384,СВЦЭМ!$B$34:$B$777,B$381)+'СЕТ СН'!$F$16</f>
        <v>0</v>
      </c>
      <c r="C384" s="36">
        <f ca="1">SUMIFS(СВЦЭМ!$K$34:$K$777,СВЦЭМ!$A$34:$A$777,$A384,СВЦЭМ!$B$34:$B$777,C$381)+'СЕТ СН'!$F$16</f>
        <v>0</v>
      </c>
      <c r="D384" s="36">
        <f ca="1">SUMIFS(СВЦЭМ!$K$34:$K$777,СВЦЭМ!$A$34:$A$777,$A384,СВЦЭМ!$B$34:$B$777,D$381)+'СЕТ СН'!$F$16</f>
        <v>0</v>
      </c>
      <c r="E384" s="36">
        <f ca="1">SUMIFS(СВЦЭМ!$K$34:$K$777,СВЦЭМ!$A$34:$A$777,$A384,СВЦЭМ!$B$34:$B$777,E$381)+'СЕТ СН'!$F$16</f>
        <v>0</v>
      </c>
      <c r="F384" s="36">
        <f ca="1">SUMIFS(СВЦЭМ!$K$34:$K$777,СВЦЭМ!$A$34:$A$777,$A384,СВЦЭМ!$B$34:$B$777,F$381)+'СЕТ СН'!$F$16</f>
        <v>0</v>
      </c>
      <c r="G384" s="36">
        <f ca="1">SUMIFS(СВЦЭМ!$K$34:$K$777,СВЦЭМ!$A$34:$A$777,$A384,СВЦЭМ!$B$34:$B$777,G$381)+'СЕТ СН'!$F$16</f>
        <v>0</v>
      </c>
      <c r="H384" s="36">
        <f ca="1">SUMIFS(СВЦЭМ!$K$34:$K$777,СВЦЭМ!$A$34:$A$777,$A384,СВЦЭМ!$B$34:$B$777,H$381)+'СЕТ СН'!$F$16</f>
        <v>0</v>
      </c>
      <c r="I384" s="36">
        <f ca="1">SUMIFS(СВЦЭМ!$K$34:$K$777,СВЦЭМ!$A$34:$A$777,$A384,СВЦЭМ!$B$34:$B$777,I$381)+'СЕТ СН'!$F$16</f>
        <v>0</v>
      </c>
      <c r="J384" s="36">
        <f ca="1">SUMIFS(СВЦЭМ!$K$34:$K$777,СВЦЭМ!$A$34:$A$777,$A384,СВЦЭМ!$B$34:$B$777,J$381)+'СЕТ СН'!$F$16</f>
        <v>0</v>
      </c>
      <c r="K384" s="36">
        <f ca="1">SUMIFS(СВЦЭМ!$K$34:$K$777,СВЦЭМ!$A$34:$A$777,$A384,СВЦЭМ!$B$34:$B$777,K$381)+'СЕТ СН'!$F$16</f>
        <v>0</v>
      </c>
      <c r="L384" s="36">
        <f ca="1">SUMIFS(СВЦЭМ!$K$34:$K$777,СВЦЭМ!$A$34:$A$777,$A384,СВЦЭМ!$B$34:$B$777,L$381)+'СЕТ СН'!$F$16</f>
        <v>0</v>
      </c>
      <c r="M384" s="36">
        <f ca="1">SUMIFS(СВЦЭМ!$K$34:$K$777,СВЦЭМ!$A$34:$A$777,$A384,СВЦЭМ!$B$34:$B$777,M$381)+'СЕТ СН'!$F$16</f>
        <v>0</v>
      </c>
      <c r="N384" s="36">
        <f ca="1">SUMIFS(СВЦЭМ!$K$34:$K$777,СВЦЭМ!$A$34:$A$777,$A384,СВЦЭМ!$B$34:$B$777,N$381)+'СЕТ СН'!$F$16</f>
        <v>0</v>
      </c>
      <c r="O384" s="36">
        <f ca="1">SUMIFS(СВЦЭМ!$K$34:$K$777,СВЦЭМ!$A$34:$A$777,$A384,СВЦЭМ!$B$34:$B$777,O$381)+'СЕТ СН'!$F$16</f>
        <v>0</v>
      </c>
      <c r="P384" s="36">
        <f ca="1">SUMIFS(СВЦЭМ!$K$34:$K$777,СВЦЭМ!$A$34:$A$777,$A384,СВЦЭМ!$B$34:$B$777,P$381)+'СЕТ СН'!$F$16</f>
        <v>0</v>
      </c>
      <c r="Q384" s="36">
        <f ca="1">SUMIFS(СВЦЭМ!$K$34:$K$777,СВЦЭМ!$A$34:$A$777,$A384,СВЦЭМ!$B$34:$B$777,Q$381)+'СЕТ СН'!$F$16</f>
        <v>0</v>
      </c>
      <c r="R384" s="36">
        <f ca="1">SUMIFS(СВЦЭМ!$K$34:$K$777,СВЦЭМ!$A$34:$A$777,$A384,СВЦЭМ!$B$34:$B$777,R$381)+'СЕТ СН'!$F$16</f>
        <v>0</v>
      </c>
      <c r="S384" s="36">
        <f ca="1">SUMIFS(СВЦЭМ!$K$34:$K$777,СВЦЭМ!$A$34:$A$777,$A384,СВЦЭМ!$B$34:$B$777,S$381)+'СЕТ СН'!$F$16</f>
        <v>0</v>
      </c>
      <c r="T384" s="36">
        <f ca="1">SUMIFS(СВЦЭМ!$K$34:$K$777,СВЦЭМ!$A$34:$A$777,$A384,СВЦЭМ!$B$34:$B$777,T$381)+'СЕТ СН'!$F$16</f>
        <v>0</v>
      </c>
      <c r="U384" s="36">
        <f ca="1">SUMIFS(СВЦЭМ!$K$34:$K$777,СВЦЭМ!$A$34:$A$777,$A384,СВЦЭМ!$B$34:$B$777,U$381)+'СЕТ СН'!$F$16</f>
        <v>0</v>
      </c>
      <c r="V384" s="36">
        <f ca="1">SUMIFS(СВЦЭМ!$K$34:$K$777,СВЦЭМ!$A$34:$A$777,$A384,СВЦЭМ!$B$34:$B$777,V$381)+'СЕТ СН'!$F$16</f>
        <v>0</v>
      </c>
      <c r="W384" s="36">
        <f ca="1">SUMIFS(СВЦЭМ!$K$34:$K$777,СВЦЭМ!$A$34:$A$777,$A384,СВЦЭМ!$B$34:$B$777,W$381)+'СЕТ СН'!$F$16</f>
        <v>0</v>
      </c>
      <c r="X384" s="36">
        <f ca="1">SUMIFS(СВЦЭМ!$K$34:$K$777,СВЦЭМ!$A$34:$A$777,$A384,СВЦЭМ!$B$34:$B$777,X$381)+'СЕТ СН'!$F$16</f>
        <v>0</v>
      </c>
      <c r="Y384" s="36">
        <f ca="1">SUMIFS(СВЦЭМ!$K$34:$K$777,СВЦЭМ!$A$34:$A$777,$A384,СВЦЭМ!$B$34:$B$777,Y$381)+'СЕТ СН'!$F$16</f>
        <v>0</v>
      </c>
    </row>
    <row r="385" spans="1:25" ht="15.75" hidden="1" x14ac:dyDescent="0.2">
      <c r="A385" s="35">
        <f t="shared" si="11"/>
        <v>43500</v>
      </c>
      <c r="B385" s="36">
        <f ca="1">SUMIFS(СВЦЭМ!$K$34:$K$777,СВЦЭМ!$A$34:$A$777,$A385,СВЦЭМ!$B$34:$B$777,B$381)+'СЕТ СН'!$F$16</f>
        <v>0</v>
      </c>
      <c r="C385" s="36">
        <f ca="1">SUMIFS(СВЦЭМ!$K$34:$K$777,СВЦЭМ!$A$34:$A$777,$A385,СВЦЭМ!$B$34:$B$777,C$381)+'СЕТ СН'!$F$16</f>
        <v>0</v>
      </c>
      <c r="D385" s="36">
        <f ca="1">SUMIFS(СВЦЭМ!$K$34:$K$777,СВЦЭМ!$A$34:$A$777,$A385,СВЦЭМ!$B$34:$B$777,D$381)+'СЕТ СН'!$F$16</f>
        <v>0</v>
      </c>
      <c r="E385" s="36">
        <f ca="1">SUMIFS(СВЦЭМ!$K$34:$K$777,СВЦЭМ!$A$34:$A$777,$A385,СВЦЭМ!$B$34:$B$777,E$381)+'СЕТ СН'!$F$16</f>
        <v>0</v>
      </c>
      <c r="F385" s="36">
        <f ca="1">SUMIFS(СВЦЭМ!$K$34:$K$777,СВЦЭМ!$A$34:$A$777,$A385,СВЦЭМ!$B$34:$B$777,F$381)+'СЕТ СН'!$F$16</f>
        <v>0</v>
      </c>
      <c r="G385" s="36">
        <f ca="1">SUMIFS(СВЦЭМ!$K$34:$K$777,СВЦЭМ!$A$34:$A$777,$A385,СВЦЭМ!$B$34:$B$777,G$381)+'СЕТ СН'!$F$16</f>
        <v>0</v>
      </c>
      <c r="H385" s="36">
        <f ca="1">SUMIFS(СВЦЭМ!$K$34:$K$777,СВЦЭМ!$A$34:$A$777,$A385,СВЦЭМ!$B$34:$B$777,H$381)+'СЕТ СН'!$F$16</f>
        <v>0</v>
      </c>
      <c r="I385" s="36">
        <f ca="1">SUMIFS(СВЦЭМ!$K$34:$K$777,СВЦЭМ!$A$34:$A$777,$A385,СВЦЭМ!$B$34:$B$777,I$381)+'СЕТ СН'!$F$16</f>
        <v>0</v>
      </c>
      <c r="J385" s="36">
        <f ca="1">SUMIFS(СВЦЭМ!$K$34:$K$777,СВЦЭМ!$A$34:$A$777,$A385,СВЦЭМ!$B$34:$B$777,J$381)+'СЕТ СН'!$F$16</f>
        <v>0</v>
      </c>
      <c r="K385" s="36">
        <f ca="1">SUMIFS(СВЦЭМ!$K$34:$K$777,СВЦЭМ!$A$34:$A$777,$A385,СВЦЭМ!$B$34:$B$777,K$381)+'СЕТ СН'!$F$16</f>
        <v>0</v>
      </c>
      <c r="L385" s="36">
        <f ca="1">SUMIFS(СВЦЭМ!$K$34:$K$777,СВЦЭМ!$A$34:$A$777,$A385,СВЦЭМ!$B$34:$B$777,L$381)+'СЕТ СН'!$F$16</f>
        <v>0</v>
      </c>
      <c r="M385" s="36">
        <f ca="1">SUMIFS(СВЦЭМ!$K$34:$K$777,СВЦЭМ!$A$34:$A$777,$A385,СВЦЭМ!$B$34:$B$777,M$381)+'СЕТ СН'!$F$16</f>
        <v>0</v>
      </c>
      <c r="N385" s="36">
        <f ca="1">SUMIFS(СВЦЭМ!$K$34:$K$777,СВЦЭМ!$A$34:$A$777,$A385,СВЦЭМ!$B$34:$B$777,N$381)+'СЕТ СН'!$F$16</f>
        <v>0</v>
      </c>
      <c r="O385" s="36">
        <f ca="1">SUMIFS(СВЦЭМ!$K$34:$K$777,СВЦЭМ!$A$34:$A$777,$A385,СВЦЭМ!$B$34:$B$777,O$381)+'СЕТ СН'!$F$16</f>
        <v>0</v>
      </c>
      <c r="P385" s="36">
        <f ca="1">SUMIFS(СВЦЭМ!$K$34:$K$777,СВЦЭМ!$A$34:$A$777,$A385,СВЦЭМ!$B$34:$B$777,P$381)+'СЕТ СН'!$F$16</f>
        <v>0</v>
      </c>
      <c r="Q385" s="36">
        <f ca="1">SUMIFS(СВЦЭМ!$K$34:$K$777,СВЦЭМ!$A$34:$A$777,$A385,СВЦЭМ!$B$34:$B$777,Q$381)+'СЕТ СН'!$F$16</f>
        <v>0</v>
      </c>
      <c r="R385" s="36">
        <f ca="1">SUMIFS(СВЦЭМ!$K$34:$K$777,СВЦЭМ!$A$34:$A$777,$A385,СВЦЭМ!$B$34:$B$777,R$381)+'СЕТ СН'!$F$16</f>
        <v>0</v>
      </c>
      <c r="S385" s="36">
        <f ca="1">SUMIFS(СВЦЭМ!$K$34:$K$777,СВЦЭМ!$A$34:$A$777,$A385,СВЦЭМ!$B$34:$B$777,S$381)+'СЕТ СН'!$F$16</f>
        <v>0</v>
      </c>
      <c r="T385" s="36">
        <f ca="1">SUMIFS(СВЦЭМ!$K$34:$K$777,СВЦЭМ!$A$34:$A$777,$A385,СВЦЭМ!$B$34:$B$777,T$381)+'СЕТ СН'!$F$16</f>
        <v>0</v>
      </c>
      <c r="U385" s="36">
        <f ca="1">SUMIFS(СВЦЭМ!$K$34:$K$777,СВЦЭМ!$A$34:$A$777,$A385,СВЦЭМ!$B$34:$B$777,U$381)+'СЕТ СН'!$F$16</f>
        <v>0</v>
      </c>
      <c r="V385" s="36">
        <f ca="1">SUMIFS(СВЦЭМ!$K$34:$K$777,СВЦЭМ!$A$34:$A$777,$A385,СВЦЭМ!$B$34:$B$777,V$381)+'СЕТ СН'!$F$16</f>
        <v>0</v>
      </c>
      <c r="W385" s="36">
        <f ca="1">SUMIFS(СВЦЭМ!$K$34:$K$777,СВЦЭМ!$A$34:$A$777,$A385,СВЦЭМ!$B$34:$B$777,W$381)+'СЕТ СН'!$F$16</f>
        <v>0</v>
      </c>
      <c r="X385" s="36">
        <f ca="1">SUMIFS(СВЦЭМ!$K$34:$K$777,СВЦЭМ!$A$34:$A$777,$A385,СВЦЭМ!$B$34:$B$777,X$381)+'СЕТ СН'!$F$16</f>
        <v>0</v>
      </c>
      <c r="Y385" s="36">
        <f ca="1">SUMIFS(СВЦЭМ!$K$34:$K$777,СВЦЭМ!$A$34:$A$777,$A385,СВЦЭМ!$B$34:$B$777,Y$381)+'СЕТ СН'!$F$16</f>
        <v>0</v>
      </c>
    </row>
    <row r="386" spans="1:25" ht="15.75" hidden="1" x14ac:dyDescent="0.2">
      <c r="A386" s="35">
        <f t="shared" si="11"/>
        <v>43501</v>
      </c>
      <c r="B386" s="36">
        <f ca="1">SUMIFS(СВЦЭМ!$K$34:$K$777,СВЦЭМ!$A$34:$A$777,$A386,СВЦЭМ!$B$34:$B$777,B$381)+'СЕТ СН'!$F$16</f>
        <v>0</v>
      </c>
      <c r="C386" s="36">
        <f ca="1">SUMIFS(СВЦЭМ!$K$34:$K$777,СВЦЭМ!$A$34:$A$777,$A386,СВЦЭМ!$B$34:$B$777,C$381)+'СЕТ СН'!$F$16</f>
        <v>0</v>
      </c>
      <c r="D386" s="36">
        <f ca="1">SUMIFS(СВЦЭМ!$K$34:$K$777,СВЦЭМ!$A$34:$A$777,$A386,СВЦЭМ!$B$34:$B$777,D$381)+'СЕТ СН'!$F$16</f>
        <v>0</v>
      </c>
      <c r="E386" s="36">
        <f ca="1">SUMIFS(СВЦЭМ!$K$34:$K$777,СВЦЭМ!$A$34:$A$777,$A386,СВЦЭМ!$B$34:$B$777,E$381)+'СЕТ СН'!$F$16</f>
        <v>0</v>
      </c>
      <c r="F386" s="36">
        <f ca="1">SUMIFS(СВЦЭМ!$K$34:$K$777,СВЦЭМ!$A$34:$A$777,$A386,СВЦЭМ!$B$34:$B$777,F$381)+'СЕТ СН'!$F$16</f>
        <v>0</v>
      </c>
      <c r="G386" s="36">
        <f ca="1">SUMIFS(СВЦЭМ!$K$34:$K$777,СВЦЭМ!$A$34:$A$777,$A386,СВЦЭМ!$B$34:$B$777,G$381)+'СЕТ СН'!$F$16</f>
        <v>0</v>
      </c>
      <c r="H386" s="36">
        <f ca="1">SUMIFS(СВЦЭМ!$K$34:$K$777,СВЦЭМ!$A$34:$A$777,$A386,СВЦЭМ!$B$34:$B$777,H$381)+'СЕТ СН'!$F$16</f>
        <v>0</v>
      </c>
      <c r="I386" s="36">
        <f ca="1">SUMIFS(СВЦЭМ!$K$34:$K$777,СВЦЭМ!$A$34:$A$777,$A386,СВЦЭМ!$B$34:$B$777,I$381)+'СЕТ СН'!$F$16</f>
        <v>0</v>
      </c>
      <c r="J386" s="36">
        <f ca="1">SUMIFS(СВЦЭМ!$K$34:$K$777,СВЦЭМ!$A$34:$A$777,$A386,СВЦЭМ!$B$34:$B$777,J$381)+'СЕТ СН'!$F$16</f>
        <v>0</v>
      </c>
      <c r="K386" s="36">
        <f ca="1">SUMIFS(СВЦЭМ!$K$34:$K$777,СВЦЭМ!$A$34:$A$777,$A386,СВЦЭМ!$B$34:$B$777,K$381)+'СЕТ СН'!$F$16</f>
        <v>0</v>
      </c>
      <c r="L386" s="36">
        <f ca="1">SUMIFS(СВЦЭМ!$K$34:$K$777,СВЦЭМ!$A$34:$A$777,$A386,СВЦЭМ!$B$34:$B$777,L$381)+'СЕТ СН'!$F$16</f>
        <v>0</v>
      </c>
      <c r="M386" s="36">
        <f ca="1">SUMIFS(СВЦЭМ!$K$34:$K$777,СВЦЭМ!$A$34:$A$777,$A386,СВЦЭМ!$B$34:$B$777,M$381)+'СЕТ СН'!$F$16</f>
        <v>0</v>
      </c>
      <c r="N386" s="36">
        <f ca="1">SUMIFS(СВЦЭМ!$K$34:$K$777,СВЦЭМ!$A$34:$A$777,$A386,СВЦЭМ!$B$34:$B$777,N$381)+'СЕТ СН'!$F$16</f>
        <v>0</v>
      </c>
      <c r="O386" s="36">
        <f ca="1">SUMIFS(СВЦЭМ!$K$34:$K$777,СВЦЭМ!$A$34:$A$777,$A386,СВЦЭМ!$B$34:$B$777,O$381)+'СЕТ СН'!$F$16</f>
        <v>0</v>
      </c>
      <c r="P386" s="36">
        <f ca="1">SUMIFS(СВЦЭМ!$K$34:$K$777,СВЦЭМ!$A$34:$A$777,$A386,СВЦЭМ!$B$34:$B$777,P$381)+'СЕТ СН'!$F$16</f>
        <v>0</v>
      </c>
      <c r="Q386" s="36">
        <f ca="1">SUMIFS(СВЦЭМ!$K$34:$K$777,СВЦЭМ!$A$34:$A$777,$A386,СВЦЭМ!$B$34:$B$777,Q$381)+'СЕТ СН'!$F$16</f>
        <v>0</v>
      </c>
      <c r="R386" s="36">
        <f ca="1">SUMIFS(СВЦЭМ!$K$34:$K$777,СВЦЭМ!$A$34:$A$777,$A386,СВЦЭМ!$B$34:$B$777,R$381)+'СЕТ СН'!$F$16</f>
        <v>0</v>
      </c>
      <c r="S386" s="36">
        <f ca="1">SUMIFS(СВЦЭМ!$K$34:$K$777,СВЦЭМ!$A$34:$A$777,$A386,СВЦЭМ!$B$34:$B$777,S$381)+'СЕТ СН'!$F$16</f>
        <v>0</v>
      </c>
      <c r="T386" s="36">
        <f ca="1">SUMIFS(СВЦЭМ!$K$34:$K$777,СВЦЭМ!$A$34:$A$777,$A386,СВЦЭМ!$B$34:$B$777,T$381)+'СЕТ СН'!$F$16</f>
        <v>0</v>
      </c>
      <c r="U386" s="36">
        <f ca="1">SUMIFS(СВЦЭМ!$K$34:$K$777,СВЦЭМ!$A$34:$A$777,$A386,СВЦЭМ!$B$34:$B$777,U$381)+'СЕТ СН'!$F$16</f>
        <v>0</v>
      </c>
      <c r="V386" s="36">
        <f ca="1">SUMIFS(СВЦЭМ!$K$34:$K$777,СВЦЭМ!$A$34:$A$777,$A386,СВЦЭМ!$B$34:$B$777,V$381)+'СЕТ СН'!$F$16</f>
        <v>0</v>
      </c>
      <c r="W386" s="36">
        <f ca="1">SUMIFS(СВЦЭМ!$K$34:$K$777,СВЦЭМ!$A$34:$A$777,$A386,СВЦЭМ!$B$34:$B$777,W$381)+'СЕТ СН'!$F$16</f>
        <v>0</v>
      </c>
      <c r="X386" s="36">
        <f ca="1">SUMIFS(СВЦЭМ!$K$34:$K$777,СВЦЭМ!$A$34:$A$777,$A386,СВЦЭМ!$B$34:$B$777,X$381)+'СЕТ СН'!$F$16</f>
        <v>0</v>
      </c>
      <c r="Y386" s="36">
        <f ca="1">SUMIFS(СВЦЭМ!$K$34:$K$777,СВЦЭМ!$A$34:$A$777,$A386,СВЦЭМ!$B$34:$B$777,Y$381)+'СЕТ СН'!$F$16</f>
        <v>0</v>
      </c>
    </row>
    <row r="387" spans="1:25" ht="15.75" hidden="1" x14ac:dyDescent="0.2">
      <c r="A387" s="35">
        <f t="shared" si="11"/>
        <v>43502</v>
      </c>
      <c r="B387" s="36">
        <f ca="1">SUMIFS(СВЦЭМ!$K$34:$K$777,СВЦЭМ!$A$34:$A$777,$A387,СВЦЭМ!$B$34:$B$777,B$381)+'СЕТ СН'!$F$16</f>
        <v>0</v>
      </c>
      <c r="C387" s="36">
        <f ca="1">SUMIFS(СВЦЭМ!$K$34:$K$777,СВЦЭМ!$A$34:$A$777,$A387,СВЦЭМ!$B$34:$B$777,C$381)+'СЕТ СН'!$F$16</f>
        <v>0</v>
      </c>
      <c r="D387" s="36">
        <f ca="1">SUMIFS(СВЦЭМ!$K$34:$K$777,СВЦЭМ!$A$34:$A$777,$A387,СВЦЭМ!$B$34:$B$777,D$381)+'СЕТ СН'!$F$16</f>
        <v>0</v>
      </c>
      <c r="E387" s="36">
        <f ca="1">SUMIFS(СВЦЭМ!$K$34:$K$777,СВЦЭМ!$A$34:$A$777,$A387,СВЦЭМ!$B$34:$B$777,E$381)+'СЕТ СН'!$F$16</f>
        <v>0</v>
      </c>
      <c r="F387" s="36">
        <f ca="1">SUMIFS(СВЦЭМ!$K$34:$K$777,СВЦЭМ!$A$34:$A$777,$A387,СВЦЭМ!$B$34:$B$777,F$381)+'СЕТ СН'!$F$16</f>
        <v>0</v>
      </c>
      <c r="G387" s="36">
        <f ca="1">SUMIFS(СВЦЭМ!$K$34:$K$777,СВЦЭМ!$A$34:$A$777,$A387,СВЦЭМ!$B$34:$B$777,G$381)+'СЕТ СН'!$F$16</f>
        <v>0</v>
      </c>
      <c r="H387" s="36">
        <f ca="1">SUMIFS(СВЦЭМ!$K$34:$K$777,СВЦЭМ!$A$34:$A$777,$A387,СВЦЭМ!$B$34:$B$777,H$381)+'СЕТ СН'!$F$16</f>
        <v>0</v>
      </c>
      <c r="I387" s="36">
        <f ca="1">SUMIFS(СВЦЭМ!$K$34:$K$777,СВЦЭМ!$A$34:$A$777,$A387,СВЦЭМ!$B$34:$B$777,I$381)+'СЕТ СН'!$F$16</f>
        <v>0</v>
      </c>
      <c r="J387" s="36">
        <f ca="1">SUMIFS(СВЦЭМ!$K$34:$K$777,СВЦЭМ!$A$34:$A$777,$A387,СВЦЭМ!$B$34:$B$777,J$381)+'СЕТ СН'!$F$16</f>
        <v>0</v>
      </c>
      <c r="K387" s="36">
        <f ca="1">SUMIFS(СВЦЭМ!$K$34:$K$777,СВЦЭМ!$A$34:$A$777,$A387,СВЦЭМ!$B$34:$B$777,K$381)+'СЕТ СН'!$F$16</f>
        <v>0</v>
      </c>
      <c r="L387" s="36">
        <f ca="1">SUMIFS(СВЦЭМ!$K$34:$K$777,СВЦЭМ!$A$34:$A$777,$A387,СВЦЭМ!$B$34:$B$777,L$381)+'СЕТ СН'!$F$16</f>
        <v>0</v>
      </c>
      <c r="M387" s="36">
        <f ca="1">SUMIFS(СВЦЭМ!$K$34:$K$777,СВЦЭМ!$A$34:$A$777,$A387,СВЦЭМ!$B$34:$B$777,M$381)+'СЕТ СН'!$F$16</f>
        <v>0</v>
      </c>
      <c r="N387" s="36">
        <f ca="1">SUMIFS(СВЦЭМ!$K$34:$K$777,СВЦЭМ!$A$34:$A$777,$A387,СВЦЭМ!$B$34:$B$777,N$381)+'СЕТ СН'!$F$16</f>
        <v>0</v>
      </c>
      <c r="O387" s="36">
        <f ca="1">SUMIFS(СВЦЭМ!$K$34:$K$777,СВЦЭМ!$A$34:$A$777,$A387,СВЦЭМ!$B$34:$B$777,O$381)+'СЕТ СН'!$F$16</f>
        <v>0</v>
      </c>
      <c r="P387" s="36">
        <f ca="1">SUMIFS(СВЦЭМ!$K$34:$K$777,СВЦЭМ!$A$34:$A$777,$A387,СВЦЭМ!$B$34:$B$777,P$381)+'СЕТ СН'!$F$16</f>
        <v>0</v>
      </c>
      <c r="Q387" s="36">
        <f ca="1">SUMIFS(СВЦЭМ!$K$34:$K$777,СВЦЭМ!$A$34:$A$777,$A387,СВЦЭМ!$B$34:$B$777,Q$381)+'СЕТ СН'!$F$16</f>
        <v>0</v>
      </c>
      <c r="R387" s="36">
        <f ca="1">SUMIFS(СВЦЭМ!$K$34:$K$777,СВЦЭМ!$A$34:$A$777,$A387,СВЦЭМ!$B$34:$B$777,R$381)+'СЕТ СН'!$F$16</f>
        <v>0</v>
      </c>
      <c r="S387" s="36">
        <f ca="1">SUMIFS(СВЦЭМ!$K$34:$K$777,СВЦЭМ!$A$34:$A$777,$A387,СВЦЭМ!$B$34:$B$777,S$381)+'СЕТ СН'!$F$16</f>
        <v>0</v>
      </c>
      <c r="T387" s="36">
        <f ca="1">SUMIFS(СВЦЭМ!$K$34:$K$777,СВЦЭМ!$A$34:$A$777,$A387,СВЦЭМ!$B$34:$B$777,T$381)+'СЕТ СН'!$F$16</f>
        <v>0</v>
      </c>
      <c r="U387" s="36">
        <f ca="1">SUMIFS(СВЦЭМ!$K$34:$K$777,СВЦЭМ!$A$34:$A$777,$A387,СВЦЭМ!$B$34:$B$777,U$381)+'СЕТ СН'!$F$16</f>
        <v>0</v>
      </c>
      <c r="V387" s="36">
        <f ca="1">SUMIFS(СВЦЭМ!$K$34:$K$777,СВЦЭМ!$A$34:$A$777,$A387,СВЦЭМ!$B$34:$B$777,V$381)+'СЕТ СН'!$F$16</f>
        <v>0</v>
      </c>
      <c r="W387" s="36">
        <f ca="1">SUMIFS(СВЦЭМ!$K$34:$K$777,СВЦЭМ!$A$34:$A$777,$A387,СВЦЭМ!$B$34:$B$777,W$381)+'СЕТ СН'!$F$16</f>
        <v>0</v>
      </c>
      <c r="X387" s="36">
        <f ca="1">SUMIFS(СВЦЭМ!$K$34:$K$777,СВЦЭМ!$A$34:$A$777,$A387,СВЦЭМ!$B$34:$B$777,X$381)+'СЕТ СН'!$F$16</f>
        <v>0</v>
      </c>
      <c r="Y387" s="36">
        <f ca="1">SUMIFS(СВЦЭМ!$K$34:$K$777,СВЦЭМ!$A$34:$A$777,$A387,СВЦЭМ!$B$34:$B$777,Y$381)+'СЕТ СН'!$F$16</f>
        <v>0</v>
      </c>
    </row>
    <row r="388" spans="1:25" ht="15.75" hidden="1" x14ac:dyDescent="0.2">
      <c r="A388" s="35">
        <f t="shared" si="11"/>
        <v>43503</v>
      </c>
      <c r="B388" s="36">
        <f ca="1">SUMIFS(СВЦЭМ!$K$34:$K$777,СВЦЭМ!$A$34:$A$777,$A388,СВЦЭМ!$B$34:$B$777,B$381)+'СЕТ СН'!$F$16</f>
        <v>0</v>
      </c>
      <c r="C388" s="36">
        <f ca="1">SUMIFS(СВЦЭМ!$K$34:$K$777,СВЦЭМ!$A$34:$A$777,$A388,СВЦЭМ!$B$34:$B$777,C$381)+'СЕТ СН'!$F$16</f>
        <v>0</v>
      </c>
      <c r="D388" s="36">
        <f ca="1">SUMIFS(СВЦЭМ!$K$34:$K$777,СВЦЭМ!$A$34:$A$777,$A388,СВЦЭМ!$B$34:$B$777,D$381)+'СЕТ СН'!$F$16</f>
        <v>0</v>
      </c>
      <c r="E388" s="36">
        <f ca="1">SUMIFS(СВЦЭМ!$K$34:$K$777,СВЦЭМ!$A$34:$A$777,$A388,СВЦЭМ!$B$34:$B$777,E$381)+'СЕТ СН'!$F$16</f>
        <v>0</v>
      </c>
      <c r="F388" s="36">
        <f ca="1">SUMIFS(СВЦЭМ!$K$34:$K$777,СВЦЭМ!$A$34:$A$777,$A388,СВЦЭМ!$B$34:$B$777,F$381)+'СЕТ СН'!$F$16</f>
        <v>0</v>
      </c>
      <c r="G388" s="36">
        <f ca="1">SUMIFS(СВЦЭМ!$K$34:$K$777,СВЦЭМ!$A$34:$A$777,$A388,СВЦЭМ!$B$34:$B$777,G$381)+'СЕТ СН'!$F$16</f>
        <v>0</v>
      </c>
      <c r="H388" s="36">
        <f ca="1">SUMIFS(СВЦЭМ!$K$34:$K$777,СВЦЭМ!$A$34:$A$777,$A388,СВЦЭМ!$B$34:$B$777,H$381)+'СЕТ СН'!$F$16</f>
        <v>0</v>
      </c>
      <c r="I388" s="36">
        <f ca="1">SUMIFS(СВЦЭМ!$K$34:$K$777,СВЦЭМ!$A$34:$A$777,$A388,СВЦЭМ!$B$34:$B$777,I$381)+'СЕТ СН'!$F$16</f>
        <v>0</v>
      </c>
      <c r="J388" s="36">
        <f ca="1">SUMIFS(СВЦЭМ!$K$34:$K$777,СВЦЭМ!$A$34:$A$777,$A388,СВЦЭМ!$B$34:$B$777,J$381)+'СЕТ СН'!$F$16</f>
        <v>0</v>
      </c>
      <c r="K388" s="36">
        <f ca="1">SUMIFS(СВЦЭМ!$K$34:$K$777,СВЦЭМ!$A$34:$A$777,$A388,СВЦЭМ!$B$34:$B$777,K$381)+'СЕТ СН'!$F$16</f>
        <v>0</v>
      </c>
      <c r="L388" s="36">
        <f ca="1">SUMIFS(СВЦЭМ!$K$34:$K$777,СВЦЭМ!$A$34:$A$777,$A388,СВЦЭМ!$B$34:$B$777,L$381)+'СЕТ СН'!$F$16</f>
        <v>0</v>
      </c>
      <c r="M388" s="36">
        <f ca="1">SUMIFS(СВЦЭМ!$K$34:$K$777,СВЦЭМ!$A$34:$A$777,$A388,СВЦЭМ!$B$34:$B$777,M$381)+'СЕТ СН'!$F$16</f>
        <v>0</v>
      </c>
      <c r="N388" s="36">
        <f ca="1">SUMIFS(СВЦЭМ!$K$34:$K$777,СВЦЭМ!$A$34:$A$777,$A388,СВЦЭМ!$B$34:$B$777,N$381)+'СЕТ СН'!$F$16</f>
        <v>0</v>
      </c>
      <c r="O388" s="36">
        <f ca="1">SUMIFS(СВЦЭМ!$K$34:$K$777,СВЦЭМ!$A$34:$A$777,$A388,СВЦЭМ!$B$34:$B$777,O$381)+'СЕТ СН'!$F$16</f>
        <v>0</v>
      </c>
      <c r="P388" s="36">
        <f ca="1">SUMIFS(СВЦЭМ!$K$34:$K$777,СВЦЭМ!$A$34:$A$777,$A388,СВЦЭМ!$B$34:$B$777,P$381)+'СЕТ СН'!$F$16</f>
        <v>0</v>
      </c>
      <c r="Q388" s="36">
        <f ca="1">SUMIFS(СВЦЭМ!$K$34:$K$777,СВЦЭМ!$A$34:$A$777,$A388,СВЦЭМ!$B$34:$B$777,Q$381)+'СЕТ СН'!$F$16</f>
        <v>0</v>
      </c>
      <c r="R388" s="36">
        <f ca="1">SUMIFS(СВЦЭМ!$K$34:$K$777,СВЦЭМ!$A$34:$A$777,$A388,СВЦЭМ!$B$34:$B$777,R$381)+'СЕТ СН'!$F$16</f>
        <v>0</v>
      </c>
      <c r="S388" s="36">
        <f ca="1">SUMIFS(СВЦЭМ!$K$34:$K$777,СВЦЭМ!$A$34:$A$777,$A388,СВЦЭМ!$B$34:$B$777,S$381)+'СЕТ СН'!$F$16</f>
        <v>0</v>
      </c>
      <c r="T388" s="36">
        <f ca="1">SUMIFS(СВЦЭМ!$K$34:$K$777,СВЦЭМ!$A$34:$A$777,$A388,СВЦЭМ!$B$34:$B$777,T$381)+'СЕТ СН'!$F$16</f>
        <v>0</v>
      </c>
      <c r="U388" s="36">
        <f ca="1">SUMIFS(СВЦЭМ!$K$34:$K$777,СВЦЭМ!$A$34:$A$777,$A388,СВЦЭМ!$B$34:$B$777,U$381)+'СЕТ СН'!$F$16</f>
        <v>0</v>
      </c>
      <c r="V388" s="36">
        <f ca="1">SUMIFS(СВЦЭМ!$K$34:$K$777,СВЦЭМ!$A$34:$A$777,$A388,СВЦЭМ!$B$34:$B$777,V$381)+'СЕТ СН'!$F$16</f>
        <v>0</v>
      </c>
      <c r="W388" s="36">
        <f ca="1">SUMIFS(СВЦЭМ!$K$34:$K$777,СВЦЭМ!$A$34:$A$777,$A388,СВЦЭМ!$B$34:$B$777,W$381)+'СЕТ СН'!$F$16</f>
        <v>0</v>
      </c>
      <c r="X388" s="36">
        <f ca="1">SUMIFS(СВЦЭМ!$K$34:$K$777,СВЦЭМ!$A$34:$A$777,$A388,СВЦЭМ!$B$34:$B$777,X$381)+'СЕТ СН'!$F$16</f>
        <v>0</v>
      </c>
      <c r="Y388" s="36">
        <f ca="1">SUMIFS(СВЦЭМ!$K$34:$K$777,СВЦЭМ!$A$34:$A$777,$A388,СВЦЭМ!$B$34:$B$777,Y$381)+'СЕТ СН'!$F$16</f>
        <v>0</v>
      </c>
    </row>
    <row r="389" spans="1:25" ht="15.75" hidden="1" x14ac:dyDescent="0.2">
      <c r="A389" s="35">
        <f t="shared" si="11"/>
        <v>43504</v>
      </c>
      <c r="B389" s="36">
        <f ca="1">SUMIFS(СВЦЭМ!$K$34:$K$777,СВЦЭМ!$A$34:$A$777,$A389,СВЦЭМ!$B$34:$B$777,B$381)+'СЕТ СН'!$F$16</f>
        <v>0</v>
      </c>
      <c r="C389" s="36">
        <f ca="1">SUMIFS(СВЦЭМ!$K$34:$K$777,СВЦЭМ!$A$34:$A$777,$A389,СВЦЭМ!$B$34:$B$777,C$381)+'СЕТ СН'!$F$16</f>
        <v>0</v>
      </c>
      <c r="D389" s="36">
        <f ca="1">SUMIFS(СВЦЭМ!$K$34:$K$777,СВЦЭМ!$A$34:$A$777,$A389,СВЦЭМ!$B$34:$B$777,D$381)+'СЕТ СН'!$F$16</f>
        <v>0</v>
      </c>
      <c r="E389" s="36">
        <f ca="1">SUMIFS(СВЦЭМ!$K$34:$K$777,СВЦЭМ!$A$34:$A$777,$A389,СВЦЭМ!$B$34:$B$777,E$381)+'СЕТ СН'!$F$16</f>
        <v>0</v>
      </c>
      <c r="F389" s="36">
        <f ca="1">SUMIFS(СВЦЭМ!$K$34:$K$777,СВЦЭМ!$A$34:$A$777,$A389,СВЦЭМ!$B$34:$B$777,F$381)+'СЕТ СН'!$F$16</f>
        <v>0</v>
      </c>
      <c r="G389" s="36">
        <f ca="1">SUMIFS(СВЦЭМ!$K$34:$K$777,СВЦЭМ!$A$34:$A$777,$A389,СВЦЭМ!$B$34:$B$777,G$381)+'СЕТ СН'!$F$16</f>
        <v>0</v>
      </c>
      <c r="H389" s="36">
        <f ca="1">SUMIFS(СВЦЭМ!$K$34:$K$777,СВЦЭМ!$A$34:$A$777,$A389,СВЦЭМ!$B$34:$B$777,H$381)+'СЕТ СН'!$F$16</f>
        <v>0</v>
      </c>
      <c r="I389" s="36">
        <f ca="1">SUMIFS(СВЦЭМ!$K$34:$K$777,СВЦЭМ!$A$34:$A$777,$A389,СВЦЭМ!$B$34:$B$777,I$381)+'СЕТ СН'!$F$16</f>
        <v>0</v>
      </c>
      <c r="J389" s="36">
        <f ca="1">SUMIFS(СВЦЭМ!$K$34:$K$777,СВЦЭМ!$A$34:$A$777,$A389,СВЦЭМ!$B$34:$B$777,J$381)+'СЕТ СН'!$F$16</f>
        <v>0</v>
      </c>
      <c r="K389" s="36">
        <f ca="1">SUMIFS(СВЦЭМ!$K$34:$K$777,СВЦЭМ!$A$34:$A$777,$A389,СВЦЭМ!$B$34:$B$777,K$381)+'СЕТ СН'!$F$16</f>
        <v>0</v>
      </c>
      <c r="L389" s="36">
        <f ca="1">SUMIFS(СВЦЭМ!$K$34:$K$777,СВЦЭМ!$A$34:$A$777,$A389,СВЦЭМ!$B$34:$B$777,L$381)+'СЕТ СН'!$F$16</f>
        <v>0</v>
      </c>
      <c r="M389" s="36">
        <f ca="1">SUMIFS(СВЦЭМ!$K$34:$K$777,СВЦЭМ!$A$34:$A$777,$A389,СВЦЭМ!$B$34:$B$777,M$381)+'СЕТ СН'!$F$16</f>
        <v>0</v>
      </c>
      <c r="N389" s="36">
        <f ca="1">SUMIFS(СВЦЭМ!$K$34:$K$777,СВЦЭМ!$A$34:$A$777,$A389,СВЦЭМ!$B$34:$B$777,N$381)+'СЕТ СН'!$F$16</f>
        <v>0</v>
      </c>
      <c r="O389" s="36">
        <f ca="1">SUMIFS(СВЦЭМ!$K$34:$K$777,СВЦЭМ!$A$34:$A$777,$A389,СВЦЭМ!$B$34:$B$777,O$381)+'СЕТ СН'!$F$16</f>
        <v>0</v>
      </c>
      <c r="P389" s="36">
        <f ca="1">SUMIFS(СВЦЭМ!$K$34:$K$777,СВЦЭМ!$A$34:$A$777,$A389,СВЦЭМ!$B$34:$B$777,P$381)+'СЕТ СН'!$F$16</f>
        <v>0</v>
      </c>
      <c r="Q389" s="36">
        <f ca="1">SUMIFS(СВЦЭМ!$K$34:$K$777,СВЦЭМ!$A$34:$A$777,$A389,СВЦЭМ!$B$34:$B$777,Q$381)+'СЕТ СН'!$F$16</f>
        <v>0</v>
      </c>
      <c r="R389" s="36">
        <f ca="1">SUMIFS(СВЦЭМ!$K$34:$K$777,СВЦЭМ!$A$34:$A$777,$A389,СВЦЭМ!$B$34:$B$777,R$381)+'СЕТ СН'!$F$16</f>
        <v>0</v>
      </c>
      <c r="S389" s="36">
        <f ca="1">SUMIFS(СВЦЭМ!$K$34:$K$777,СВЦЭМ!$A$34:$A$777,$A389,СВЦЭМ!$B$34:$B$777,S$381)+'СЕТ СН'!$F$16</f>
        <v>0</v>
      </c>
      <c r="T389" s="36">
        <f ca="1">SUMIFS(СВЦЭМ!$K$34:$K$777,СВЦЭМ!$A$34:$A$777,$A389,СВЦЭМ!$B$34:$B$777,T$381)+'СЕТ СН'!$F$16</f>
        <v>0</v>
      </c>
      <c r="U389" s="36">
        <f ca="1">SUMIFS(СВЦЭМ!$K$34:$K$777,СВЦЭМ!$A$34:$A$777,$A389,СВЦЭМ!$B$34:$B$777,U$381)+'СЕТ СН'!$F$16</f>
        <v>0</v>
      </c>
      <c r="V389" s="36">
        <f ca="1">SUMIFS(СВЦЭМ!$K$34:$K$777,СВЦЭМ!$A$34:$A$777,$A389,СВЦЭМ!$B$34:$B$777,V$381)+'СЕТ СН'!$F$16</f>
        <v>0</v>
      </c>
      <c r="W389" s="36">
        <f ca="1">SUMIFS(СВЦЭМ!$K$34:$K$777,СВЦЭМ!$A$34:$A$777,$A389,СВЦЭМ!$B$34:$B$777,W$381)+'СЕТ СН'!$F$16</f>
        <v>0</v>
      </c>
      <c r="X389" s="36">
        <f ca="1">SUMIFS(СВЦЭМ!$K$34:$K$777,СВЦЭМ!$A$34:$A$777,$A389,СВЦЭМ!$B$34:$B$777,X$381)+'СЕТ СН'!$F$16</f>
        <v>0</v>
      </c>
      <c r="Y389" s="36">
        <f ca="1">SUMIFS(СВЦЭМ!$K$34:$K$777,СВЦЭМ!$A$34:$A$777,$A389,СВЦЭМ!$B$34:$B$777,Y$381)+'СЕТ СН'!$F$16</f>
        <v>0</v>
      </c>
    </row>
    <row r="390" spans="1:25" ht="15.75" hidden="1" x14ac:dyDescent="0.2">
      <c r="A390" s="35">
        <f t="shared" si="11"/>
        <v>43505</v>
      </c>
      <c r="B390" s="36">
        <f ca="1">SUMIFS(СВЦЭМ!$K$34:$K$777,СВЦЭМ!$A$34:$A$777,$A390,СВЦЭМ!$B$34:$B$777,B$381)+'СЕТ СН'!$F$16</f>
        <v>0</v>
      </c>
      <c r="C390" s="36">
        <f ca="1">SUMIFS(СВЦЭМ!$K$34:$K$777,СВЦЭМ!$A$34:$A$777,$A390,СВЦЭМ!$B$34:$B$777,C$381)+'СЕТ СН'!$F$16</f>
        <v>0</v>
      </c>
      <c r="D390" s="36">
        <f ca="1">SUMIFS(СВЦЭМ!$K$34:$K$777,СВЦЭМ!$A$34:$A$777,$A390,СВЦЭМ!$B$34:$B$777,D$381)+'СЕТ СН'!$F$16</f>
        <v>0</v>
      </c>
      <c r="E390" s="36">
        <f ca="1">SUMIFS(СВЦЭМ!$K$34:$K$777,СВЦЭМ!$A$34:$A$777,$A390,СВЦЭМ!$B$34:$B$777,E$381)+'СЕТ СН'!$F$16</f>
        <v>0</v>
      </c>
      <c r="F390" s="36">
        <f ca="1">SUMIFS(СВЦЭМ!$K$34:$K$777,СВЦЭМ!$A$34:$A$777,$A390,СВЦЭМ!$B$34:$B$777,F$381)+'СЕТ СН'!$F$16</f>
        <v>0</v>
      </c>
      <c r="G390" s="36">
        <f ca="1">SUMIFS(СВЦЭМ!$K$34:$K$777,СВЦЭМ!$A$34:$A$777,$A390,СВЦЭМ!$B$34:$B$777,G$381)+'СЕТ СН'!$F$16</f>
        <v>0</v>
      </c>
      <c r="H390" s="36">
        <f ca="1">SUMIFS(СВЦЭМ!$K$34:$K$777,СВЦЭМ!$A$34:$A$777,$A390,СВЦЭМ!$B$34:$B$777,H$381)+'СЕТ СН'!$F$16</f>
        <v>0</v>
      </c>
      <c r="I390" s="36">
        <f ca="1">SUMIFS(СВЦЭМ!$K$34:$K$777,СВЦЭМ!$A$34:$A$777,$A390,СВЦЭМ!$B$34:$B$777,I$381)+'СЕТ СН'!$F$16</f>
        <v>0</v>
      </c>
      <c r="J390" s="36">
        <f ca="1">SUMIFS(СВЦЭМ!$K$34:$K$777,СВЦЭМ!$A$34:$A$777,$A390,СВЦЭМ!$B$34:$B$777,J$381)+'СЕТ СН'!$F$16</f>
        <v>0</v>
      </c>
      <c r="K390" s="36">
        <f ca="1">SUMIFS(СВЦЭМ!$K$34:$K$777,СВЦЭМ!$A$34:$A$777,$A390,СВЦЭМ!$B$34:$B$777,K$381)+'СЕТ СН'!$F$16</f>
        <v>0</v>
      </c>
      <c r="L390" s="36">
        <f ca="1">SUMIFS(СВЦЭМ!$K$34:$K$777,СВЦЭМ!$A$34:$A$777,$A390,СВЦЭМ!$B$34:$B$777,L$381)+'СЕТ СН'!$F$16</f>
        <v>0</v>
      </c>
      <c r="M390" s="36">
        <f ca="1">SUMIFS(СВЦЭМ!$K$34:$K$777,СВЦЭМ!$A$34:$A$777,$A390,СВЦЭМ!$B$34:$B$777,M$381)+'СЕТ СН'!$F$16</f>
        <v>0</v>
      </c>
      <c r="N390" s="36">
        <f ca="1">SUMIFS(СВЦЭМ!$K$34:$K$777,СВЦЭМ!$A$34:$A$777,$A390,СВЦЭМ!$B$34:$B$777,N$381)+'СЕТ СН'!$F$16</f>
        <v>0</v>
      </c>
      <c r="O390" s="36">
        <f ca="1">SUMIFS(СВЦЭМ!$K$34:$K$777,СВЦЭМ!$A$34:$A$777,$A390,СВЦЭМ!$B$34:$B$777,O$381)+'СЕТ СН'!$F$16</f>
        <v>0</v>
      </c>
      <c r="P390" s="36">
        <f ca="1">SUMIFS(СВЦЭМ!$K$34:$K$777,СВЦЭМ!$A$34:$A$777,$A390,СВЦЭМ!$B$34:$B$777,P$381)+'СЕТ СН'!$F$16</f>
        <v>0</v>
      </c>
      <c r="Q390" s="36">
        <f ca="1">SUMIFS(СВЦЭМ!$K$34:$K$777,СВЦЭМ!$A$34:$A$777,$A390,СВЦЭМ!$B$34:$B$777,Q$381)+'СЕТ СН'!$F$16</f>
        <v>0</v>
      </c>
      <c r="R390" s="36">
        <f ca="1">SUMIFS(СВЦЭМ!$K$34:$K$777,СВЦЭМ!$A$34:$A$777,$A390,СВЦЭМ!$B$34:$B$777,R$381)+'СЕТ СН'!$F$16</f>
        <v>0</v>
      </c>
      <c r="S390" s="36">
        <f ca="1">SUMIFS(СВЦЭМ!$K$34:$K$777,СВЦЭМ!$A$34:$A$777,$A390,СВЦЭМ!$B$34:$B$777,S$381)+'СЕТ СН'!$F$16</f>
        <v>0</v>
      </c>
      <c r="T390" s="36">
        <f ca="1">SUMIFS(СВЦЭМ!$K$34:$K$777,СВЦЭМ!$A$34:$A$777,$A390,СВЦЭМ!$B$34:$B$777,T$381)+'СЕТ СН'!$F$16</f>
        <v>0</v>
      </c>
      <c r="U390" s="36">
        <f ca="1">SUMIFS(СВЦЭМ!$K$34:$K$777,СВЦЭМ!$A$34:$A$777,$A390,СВЦЭМ!$B$34:$B$777,U$381)+'СЕТ СН'!$F$16</f>
        <v>0</v>
      </c>
      <c r="V390" s="36">
        <f ca="1">SUMIFS(СВЦЭМ!$K$34:$K$777,СВЦЭМ!$A$34:$A$777,$A390,СВЦЭМ!$B$34:$B$777,V$381)+'СЕТ СН'!$F$16</f>
        <v>0</v>
      </c>
      <c r="W390" s="36">
        <f ca="1">SUMIFS(СВЦЭМ!$K$34:$K$777,СВЦЭМ!$A$34:$A$777,$A390,СВЦЭМ!$B$34:$B$777,W$381)+'СЕТ СН'!$F$16</f>
        <v>0</v>
      </c>
      <c r="X390" s="36">
        <f ca="1">SUMIFS(СВЦЭМ!$K$34:$K$777,СВЦЭМ!$A$34:$A$777,$A390,СВЦЭМ!$B$34:$B$777,X$381)+'СЕТ СН'!$F$16</f>
        <v>0</v>
      </c>
      <c r="Y390" s="36">
        <f ca="1">SUMIFS(СВЦЭМ!$K$34:$K$777,СВЦЭМ!$A$34:$A$777,$A390,СВЦЭМ!$B$34:$B$777,Y$381)+'СЕТ СН'!$F$16</f>
        <v>0</v>
      </c>
    </row>
    <row r="391" spans="1:25" ht="15.75" hidden="1" x14ac:dyDescent="0.2">
      <c r="A391" s="35">
        <f t="shared" si="11"/>
        <v>43506</v>
      </c>
      <c r="B391" s="36">
        <f ca="1">SUMIFS(СВЦЭМ!$K$34:$K$777,СВЦЭМ!$A$34:$A$777,$A391,СВЦЭМ!$B$34:$B$777,B$381)+'СЕТ СН'!$F$16</f>
        <v>0</v>
      </c>
      <c r="C391" s="36">
        <f ca="1">SUMIFS(СВЦЭМ!$K$34:$K$777,СВЦЭМ!$A$34:$A$777,$A391,СВЦЭМ!$B$34:$B$777,C$381)+'СЕТ СН'!$F$16</f>
        <v>0</v>
      </c>
      <c r="D391" s="36">
        <f ca="1">SUMIFS(СВЦЭМ!$K$34:$K$777,СВЦЭМ!$A$34:$A$777,$A391,СВЦЭМ!$B$34:$B$777,D$381)+'СЕТ СН'!$F$16</f>
        <v>0</v>
      </c>
      <c r="E391" s="36">
        <f ca="1">SUMIFS(СВЦЭМ!$K$34:$K$777,СВЦЭМ!$A$34:$A$777,$A391,СВЦЭМ!$B$34:$B$777,E$381)+'СЕТ СН'!$F$16</f>
        <v>0</v>
      </c>
      <c r="F391" s="36">
        <f ca="1">SUMIFS(СВЦЭМ!$K$34:$K$777,СВЦЭМ!$A$34:$A$777,$A391,СВЦЭМ!$B$34:$B$777,F$381)+'СЕТ СН'!$F$16</f>
        <v>0</v>
      </c>
      <c r="G391" s="36">
        <f ca="1">SUMIFS(СВЦЭМ!$K$34:$K$777,СВЦЭМ!$A$34:$A$777,$A391,СВЦЭМ!$B$34:$B$777,G$381)+'СЕТ СН'!$F$16</f>
        <v>0</v>
      </c>
      <c r="H391" s="36">
        <f ca="1">SUMIFS(СВЦЭМ!$K$34:$K$777,СВЦЭМ!$A$34:$A$777,$A391,СВЦЭМ!$B$34:$B$777,H$381)+'СЕТ СН'!$F$16</f>
        <v>0</v>
      </c>
      <c r="I391" s="36">
        <f ca="1">SUMIFS(СВЦЭМ!$K$34:$K$777,СВЦЭМ!$A$34:$A$777,$A391,СВЦЭМ!$B$34:$B$777,I$381)+'СЕТ СН'!$F$16</f>
        <v>0</v>
      </c>
      <c r="J391" s="36">
        <f ca="1">SUMIFS(СВЦЭМ!$K$34:$K$777,СВЦЭМ!$A$34:$A$777,$A391,СВЦЭМ!$B$34:$B$777,J$381)+'СЕТ СН'!$F$16</f>
        <v>0</v>
      </c>
      <c r="K391" s="36">
        <f ca="1">SUMIFS(СВЦЭМ!$K$34:$K$777,СВЦЭМ!$A$34:$A$777,$A391,СВЦЭМ!$B$34:$B$777,K$381)+'СЕТ СН'!$F$16</f>
        <v>0</v>
      </c>
      <c r="L391" s="36">
        <f ca="1">SUMIFS(СВЦЭМ!$K$34:$K$777,СВЦЭМ!$A$34:$A$777,$A391,СВЦЭМ!$B$34:$B$777,L$381)+'СЕТ СН'!$F$16</f>
        <v>0</v>
      </c>
      <c r="M391" s="36">
        <f ca="1">SUMIFS(СВЦЭМ!$K$34:$K$777,СВЦЭМ!$A$34:$A$777,$A391,СВЦЭМ!$B$34:$B$777,M$381)+'СЕТ СН'!$F$16</f>
        <v>0</v>
      </c>
      <c r="N391" s="36">
        <f ca="1">SUMIFS(СВЦЭМ!$K$34:$K$777,СВЦЭМ!$A$34:$A$777,$A391,СВЦЭМ!$B$34:$B$777,N$381)+'СЕТ СН'!$F$16</f>
        <v>0</v>
      </c>
      <c r="O391" s="36">
        <f ca="1">SUMIFS(СВЦЭМ!$K$34:$K$777,СВЦЭМ!$A$34:$A$777,$A391,СВЦЭМ!$B$34:$B$777,O$381)+'СЕТ СН'!$F$16</f>
        <v>0</v>
      </c>
      <c r="P391" s="36">
        <f ca="1">SUMIFS(СВЦЭМ!$K$34:$K$777,СВЦЭМ!$A$34:$A$777,$A391,СВЦЭМ!$B$34:$B$777,P$381)+'СЕТ СН'!$F$16</f>
        <v>0</v>
      </c>
      <c r="Q391" s="36">
        <f ca="1">SUMIFS(СВЦЭМ!$K$34:$K$777,СВЦЭМ!$A$34:$A$777,$A391,СВЦЭМ!$B$34:$B$777,Q$381)+'СЕТ СН'!$F$16</f>
        <v>0</v>
      </c>
      <c r="R391" s="36">
        <f ca="1">SUMIFS(СВЦЭМ!$K$34:$K$777,СВЦЭМ!$A$34:$A$777,$A391,СВЦЭМ!$B$34:$B$777,R$381)+'СЕТ СН'!$F$16</f>
        <v>0</v>
      </c>
      <c r="S391" s="36">
        <f ca="1">SUMIFS(СВЦЭМ!$K$34:$K$777,СВЦЭМ!$A$34:$A$777,$A391,СВЦЭМ!$B$34:$B$777,S$381)+'СЕТ СН'!$F$16</f>
        <v>0</v>
      </c>
      <c r="T391" s="36">
        <f ca="1">SUMIFS(СВЦЭМ!$K$34:$K$777,СВЦЭМ!$A$34:$A$777,$A391,СВЦЭМ!$B$34:$B$777,T$381)+'СЕТ СН'!$F$16</f>
        <v>0</v>
      </c>
      <c r="U391" s="36">
        <f ca="1">SUMIFS(СВЦЭМ!$K$34:$K$777,СВЦЭМ!$A$34:$A$777,$A391,СВЦЭМ!$B$34:$B$777,U$381)+'СЕТ СН'!$F$16</f>
        <v>0</v>
      </c>
      <c r="V391" s="36">
        <f ca="1">SUMIFS(СВЦЭМ!$K$34:$K$777,СВЦЭМ!$A$34:$A$777,$A391,СВЦЭМ!$B$34:$B$777,V$381)+'СЕТ СН'!$F$16</f>
        <v>0</v>
      </c>
      <c r="W391" s="36">
        <f ca="1">SUMIFS(СВЦЭМ!$K$34:$K$777,СВЦЭМ!$A$34:$A$777,$A391,СВЦЭМ!$B$34:$B$777,W$381)+'СЕТ СН'!$F$16</f>
        <v>0</v>
      </c>
      <c r="X391" s="36">
        <f ca="1">SUMIFS(СВЦЭМ!$K$34:$K$777,СВЦЭМ!$A$34:$A$777,$A391,СВЦЭМ!$B$34:$B$777,X$381)+'СЕТ СН'!$F$16</f>
        <v>0</v>
      </c>
      <c r="Y391" s="36">
        <f ca="1">SUMIFS(СВЦЭМ!$K$34:$K$777,СВЦЭМ!$A$34:$A$777,$A391,СВЦЭМ!$B$34:$B$777,Y$381)+'СЕТ СН'!$F$16</f>
        <v>0</v>
      </c>
    </row>
    <row r="392" spans="1:25" ht="15.75" hidden="1" x14ac:dyDescent="0.2">
      <c r="A392" s="35">
        <f t="shared" si="11"/>
        <v>43507</v>
      </c>
      <c r="B392" s="36">
        <f ca="1">SUMIFS(СВЦЭМ!$K$34:$K$777,СВЦЭМ!$A$34:$A$777,$A392,СВЦЭМ!$B$34:$B$777,B$381)+'СЕТ СН'!$F$16</f>
        <v>0</v>
      </c>
      <c r="C392" s="36">
        <f ca="1">SUMIFS(СВЦЭМ!$K$34:$K$777,СВЦЭМ!$A$34:$A$777,$A392,СВЦЭМ!$B$34:$B$777,C$381)+'СЕТ СН'!$F$16</f>
        <v>0</v>
      </c>
      <c r="D392" s="36">
        <f ca="1">SUMIFS(СВЦЭМ!$K$34:$K$777,СВЦЭМ!$A$34:$A$777,$A392,СВЦЭМ!$B$34:$B$777,D$381)+'СЕТ СН'!$F$16</f>
        <v>0</v>
      </c>
      <c r="E392" s="36">
        <f ca="1">SUMIFS(СВЦЭМ!$K$34:$K$777,СВЦЭМ!$A$34:$A$777,$A392,СВЦЭМ!$B$34:$B$777,E$381)+'СЕТ СН'!$F$16</f>
        <v>0</v>
      </c>
      <c r="F392" s="36">
        <f ca="1">SUMIFS(СВЦЭМ!$K$34:$K$777,СВЦЭМ!$A$34:$A$777,$A392,СВЦЭМ!$B$34:$B$777,F$381)+'СЕТ СН'!$F$16</f>
        <v>0</v>
      </c>
      <c r="G392" s="36">
        <f ca="1">SUMIFS(СВЦЭМ!$K$34:$K$777,СВЦЭМ!$A$34:$A$777,$A392,СВЦЭМ!$B$34:$B$777,G$381)+'СЕТ СН'!$F$16</f>
        <v>0</v>
      </c>
      <c r="H392" s="36">
        <f ca="1">SUMIFS(СВЦЭМ!$K$34:$K$777,СВЦЭМ!$A$34:$A$777,$A392,СВЦЭМ!$B$34:$B$777,H$381)+'СЕТ СН'!$F$16</f>
        <v>0</v>
      </c>
      <c r="I392" s="36">
        <f ca="1">SUMIFS(СВЦЭМ!$K$34:$K$777,СВЦЭМ!$A$34:$A$777,$A392,СВЦЭМ!$B$34:$B$777,I$381)+'СЕТ СН'!$F$16</f>
        <v>0</v>
      </c>
      <c r="J392" s="36">
        <f ca="1">SUMIFS(СВЦЭМ!$K$34:$K$777,СВЦЭМ!$A$34:$A$777,$A392,СВЦЭМ!$B$34:$B$777,J$381)+'СЕТ СН'!$F$16</f>
        <v>0</v>
      </c>
      <c r="K392" s="36">
        <f ca="1">SUMIFS(СВЦЭМ!$K$34:$K$777,СВЦЭМ!$A$34:$A$777,$A392,СВЦЭМ!$B$34:$B$777,K$381)+'СЕТ СН'!$F$16</f>
        <v>0</v>
      </c>
      <c r="L392" s="36">
        <f ca="1">SUMIFS(СВЦЭМ!$K$34:$K$777,СВЦЭМ!$A$34:$A$777,$A392,СВЦЭМ!$B$34:$B$777,L$381)+'СЕТ СН'!$F$16</f>
        <v>0</v>
      </c>
      <c r="M392" s="36">
        <f ca="1">SUMIFS(СВЦЭМ!$K$34:$K$777,СВЦЭМ!$A$34:$A$777,$A392,СВЦЭМ!$B$34:$B$777,M$381)+'СЕТ СН'!$F$16</f>
        <v>0</v>
      </c>
      <c r="N392" s="36">
        <f ca="1">SUMIFS(СВЦЭМ!$K$34:$K$777,СВЦЭМ!$A$34:$A$777,$A392,СВЦЭМ!$B$34:$B$777,N$381)+'СЕТ СН'!$F$16</f>
        <v>0</v>
      </c>
      <c r="O392" s="36">
        <f ca="1">SUMIFS(СВЦЭМ!$K$34:$K$777,СВЦЭМ!$A$34:$A$777,$A392,СВЦЭМ!$B$34:$B$777,O$381)+'СЕТ СН'!$F$16</f>
        <v>0</v>
      </c>
      <c r="P392" s="36">
        <f ca="1">SUMIFS(СВЦЭМ!$K$34:$K$777,СВЦЭМ!$A$34:$A$777,$A392,СВЦЭМ!$B$34:$B$777,P$381)+'СЕТ СН'!$F$16</f>
        <v>0</v>
      </c>
      <c r="Q392" s="36">
        <f ca="1">SUMIFS(СВЦЭМ!$K$34:$K$777,СВЦЭМ!$A$34:$A$777,$A392,СВЦЭМ!$B$34:$B$777,Q$381)+'СЕТ СН'!$F$16</f>
        <v>0</v>
      </c>
      <c r="R392" s="36">
        <f ca="1">SUMIFS(СВЦЭМ!$K$34:$K$777,СВЦЭМ!$A$34:$A$777,$A392,СВЦЭМ!$B$34:$B$777,R$381)+'СЕТ СН'!$F$16</f>
        <v>0</v>
      </c>
      <c r="S392" s="36">
        <f ca="1">SUMIFS(СВЦЭМ!$K$34:$K$777,СВЦЭМ!$A$34:$A$777,$A392,СВЦЭМ!$B$34:$B$777,S$381)+'СЕТ СН'!$F$16</f>
        <v>0</v>
      </c>
      <c r="T392" s="36">
        <f ca="1">SUMIFS(СВЦЭМ!$K$34:$K$777,СВЦЭМ!$A$34:$A$777,$A392,СВЦЭМ!$B$34:$B$777,T$381)+'СЕТ СН'!$F$16</f>
        <v>0</v>
      </c>
      <c r="U392" s="36">
        <f ca="1">SUMIFS(СВЦЭМ!$K$34:$K$777,СВЦЭМ!$A$34:$A$777,$A392,СВЦЭМ!$B$34:$B$777,U$381)+'СЕТ СН'!$F$16</f>
        <v>0</v>
      </c>
      <c r="V392" s="36">
        <f ca="1">SUMIFS(СВЦЭМ!$K$34:$K$777,СВЦЭМ!$A$34:$A$777,$A392,СВЦЭМ!$B$34:$B$777,V$381)+'СЕТ СН'!$F$16</f>
        <v>0</v>
      </c>
      <c r="W392" s="36">
        <f ca="1">SUMIFS(СВЦЭМ!$K$34:$K$777,СВЦЭМ!$A$34:$A$777,$A392,СВЦЭМ!$B$34:$B$777,W$381)+'СЕТ СН'!$F$16</f>
        <v>0</v>
      </c>
      <c r="X392" s="36">
        <f ca="1">SUMIFS(СВЦЭМ!$K$34:$K$777,СВЦЭМ!$A$34:$A$777,$A392,СВЦЭМ!$B$34:$B$777,X$381)+'СЕТ СН'!$F$16</f>
        <v>0</v>
      </c>
      <c r="Y392" s="36">
        <f ca="1">SUMIFS(СВЦЭМ!$K$34:$K$777,СВЦЭМ!$A$34:$A$777,$A392,СВЦЭМ!$B$34:$B$777,Y$381)+'СЕТ СН'!$F$16</f>
        <v>0</v>
      </c>
    </row>
    <row r="393" spans="1:25" ht="15.75" hidden="1" x14ac:dyDescent="0.2">
      <c r="A393" s="35">
        <f t="shared" si="11"/>
        <v>43508</v>
      </c>
      <c r="B393" s="36">
        <f ca="1">SUMIFS(СВЦЭМ!$K$34:$K$777,СВЦЭМ!$A$34:$A$777,$A393,СВЦЭМ!$B$34:$B$777,B$381)+'СЕТ СН'!$F$16</f>
        <v>0</v>
      </c>
      <c r="C393" s="36">
        <f ca="1">SUMIFS(СВЦЭМ!$K$34:$K$777,СВЦЭМ!$A$34:$A$777,$A393,СВЦЭМ!$B$34:$B$777,C$381)+'СЕТ СН'!$F$16</f>
        <v>0</v>
      </c>
      <c r="D393" s="36">
        <f ca="1">SUMIFS(СВЦЭМ!$K$34:$K$777,СВЦЭМ!$A$34:$A$777,$A393,СВЦЭМ!$B$34:$B$777,D$381)+'СЕТ СН'!$F$16</f>
        <v>0</v>
      </c>
      <c r="E393" s="36">
        <f ca="1">SUMIFS(СВЦЭМ!$K$34:$K$777,СВЦЭМ!$A$34:$A$777,$A393,СВЦЭМ!$B$34:$B$777,E$381)+'СЕТ СН'!$F$16</f>
        <v>0</v>
      </c>
      <c r="F393" s="36">
        <f ca="1">SUMIFS(СВЦЭМ!$K$34:$K$777,СВЦЭМ!$A$34:$A$777,$A393,СВЦЭМ!$B$34:$B$777,F$381)+'СЕТ СН'!$F$16</f>
        <v>0</v>
      </c>
      <c r="G393" s="36">
        <f ca="1">SUMIFS(СВЦЭМ!$K$34:$K$777,СВЦЭМ!$A$34:$A$777,$A393,СВЦЭМ!$B$34:$B$777,G$381)+'СЕТ СН'!$F$16</f>
        <v>0</v>
      </c>
      <c r="H393" s="36">
        <f ca="1">SUMIFS(СВЦЭМ!$K$34:$K$777,СВЦЭМ!$A$34:$A$777,$A393,СВЦЭМ!$B$34:$B$777,H$381)+'СЕТ СН'!$F$16</f>
        <v>0</v>
      </c>
      <c r="I393" s="36">
        <f ca="1">SUMIFS(СВЦЭМ!$K$34:$K$777,СВЦЭМ!$A$34:$A$777,$A393,СВЦЭМ!$B$34:$B$777,I$381)+'СЕТ СН'!$F$16</f>
        <v>0</v>
      </c>
      <c r="J393" s="36">
        <f ca="1">SUMIFS(СВЦЭМ!$K$34:$K$777,СВЦЭМ!$A$34:$A$777,$A393,СВЦЭМ!$B$34:$B$777,J$381)+'СЕТ СН'!$F$16</f>
        <v>0</v>
      </c>
      <c r="K393" s="36">
        <f ca="1">SUMIFS(СВЦЭМ!$K$34:$K$777,СВЦЭМ!$A$34:$A$777,$A393,СВЦЭМ!$B$34:$B$777,K$381)+'СЕТ СН'!$F$16</f>
        <v>0</v>
      </c>
      <c r="L393" s="36">
        <f ca="1">SUMIFS(СВЦЭМ!$K$34:$K$777,СВЦЭМ!$A$34:$A$777,$A393,СВЦЭМ!$B$34:$B$777,L$381)+'СЕТ СН'!$F$16</f>
        <v>0</v>
      </c>
      <c r="M393" s="36">
        <f ca="1">SUMIFS(СВЦЭМ!$K$34:$K$777,СВЦЭМ!$A$34:$A$777,$A393,СВЦЭМ!$B$34:$B$777,M$381)+'СЕТ СН'!$F$16</f>
        <v>0</v>
      </c>
      <c r="N393" s="36">
        <f ca="1">SUMIFS(СВЦЭМ!$K$34:$K$777,СВЦЭМ!$A$34:$A$777,$A393,СВЦЭМ!$B$34:$B$777,N$381)+'СЕТ СН'!$F$16</f>
        <v>0</v>
      </c>
      <c r="O393" s="36">
        <f ca="1">SUMIFS(СВЦЭМ!$K$34:$K$777,СВЦЭМ!$A$34:$A$777,$A393,СВЦЭМ!$B$34:$B$777,O$381)+'СЕТ СН'!$F$16</f>
        <v>0</v>
      </c>
      <c r="P393" s="36">
        <f ca="1">SUMIFS(СВЦЭМ!$K$34:$K$777,СВЦЭМ!$A$34:$A$777,$A393,СВЦЭМ!$B$34:$B$777,P$381)+'СЕТ СН'!$F$16</f>
        <v>0</v>
      </c>
      <c r="Q393" s="36">
        <f ca="1">SUMIFS(СВЦЭМ!$K$34:$K$777,СВЦЭМ!$A$34:$A$777,$A393,СВЦЭМ!$B$34:$B$777,Q$381)+'СЕТ СН'!$F$16</f>
        <v>0</v>
      </c>
      <c r="R393" s="36">
        <f ca="1">SUMIFS(СВЦЭМ!$K$34:$K$777,СВЦЭМ!$A$34:$A$777,$A393,СВЦЭМ!$B$34:$B$777,R$381)+'СЕТ СН'!$F$16</f>
        <v>0</v>
      </c>
      <c r="S393" s="36">
        <f ca="1">SUMIFS(СВЦЭМ!$K$34:$K$777,СВЦЭМ!$A$34:$A$777,$A393,СВЦЭМ!$B$34:$B$777,S$381)+'СЕТ СН'!$F$16</f>
        <v>0</v>
      </c>
      <c r="T393" s="36">
        <f ca="1">SUMIFS(СВЦЭМ!$K$34:$K$777,СВЦЭМ!$A$34:$A$777,$A393,СВЦЭМ!$B$34:$B$777,T$381)+'СЕТ СН'!$F$16</f>
        <v>0</v>
      </c>
      <c r="U393" s="36">
        <f ca="1">SUMIFS(СВЦЭМ!$K$34:$K$777,СВЦЭМ!$A$34:$A$777,$A393,СВЦЭМ!$B$34:$B$777,U$381)+'СЕТ СН'!$F$16</f>
        <v>0</v>
      </c>
      <c r="V393" s="36">
        <f ca="1">SUMIFS(СВЦЭМ!$K$34:$K$777,СВЦЭМ!$A$34:$A$777,$A393,СВЦЭМ!$B$34:$B$777,V$381)+'СЕТ СН'!$F$16</f>
        <v>0</v>
      </c>
      <c r="W393" s="36">
        <f ca="1">SUMIFS(СВЦЭМ!$K$34:$K$777,СВЦЭМ!$A$34:$A$777,$A393,СВЦЭМ!$B$34:$B$777,W$381)+'СЕТ СН'!$F$16</f>
        <v>0</v>
      </c>
      <c r="X393" s="36">
        <f ca="1">SUMIFS(СВЦЭМ!$K$34:$K$777,СВЦЭМ!$A$34:$A$777,$A393,СВЦЭМ!$B$34:$B$777,X$381)+'СЕТ СН'!$F$16</f>
        <v>0</v>
      </c>
      <c r="Y393" s="36">
        <f ca="1">SUMIFS(СВЦЭМ!$K$34:$K$777,СВЦЭМ!$A$34:$A$777,$A393,СВЦЭМ!$B$34:$B$777,Y$381)+'СЕТ СН'!$F$16</f>
        <v>0</v>
      </c>
    </row>
    <row r="394" spans="1:25" ht="15.75" hidden="1" x14ac:dyDescent="0.2">
      <c r="A394" s="35">
        <f t="shared" si="11"/>
        <v>43509</v>
      </c>
      <c r="B394" s="36">
        <f ca="1">SUMIFS(СВЦЭМ!$K$34:$K$777,СВЦЭМ!$A$34:$A$777,$A394,СВЦЭМ!$B$34:$B$777,B$381)+'СЕТ СН'!$F$16</f>
        <v>0</v>
      </c>
      <c r="C394" s="36">
        <f ca="1">SUMIFS(СВЦЭМ!$K$34:$K$777,СВЦЭМ!$A$34:$A$777,$A394,СВЦЭМ!$B$34:$B$777,C$381)+'СЕТ СН'!$F$16</f>
        <v>0</v>
      </c>
      <c r="D394" s="36">
        <f ca="1">SUMIFS(СВЦЭМ!$K$34:$K$777,СВЦЭМ!$A$34:$A$777,$A394,СВЦЭМ!$B$34:$B$777,D$381)+'СЕТ СН'!$F$16</f>
        <v>0</v>
      </c>
      <c r="E394" s="36">
        <f ca="1">SUMIFS(СВЦЭМ!$K$34:$K$777,СВЦЭМ!$A$34:$A$777,$A394,СВЦЭМ!$B$34:$B$777,E$381)+'СЕТ СН'!$F$16</f>
        <v>0</v>
      </c>
      <c r="F394" s="36">
        <f ca="1">SUMIFS(СВЦЭМ!$K$34:$K$777,СВЦЭМ!$A$34:$A$777,$A394,СВЦЭМ!$B$34:$B$777,F$381)+'СЕТ СН'!$F$16</f>
        <v>0</v>
      </c>
      <c r="G394" s="36">
        <f ca="1">SUMIFS(СВЦЭМ!$K$34:$K$777,СВЦЭМ!$A$34:$A$777,$A394,СВЦЭМ!$B$34:$B$777,G$381)+'СЕТ СН'!$F$16</f>
        <v>0</v>
      </c>
      <c r="H394" s="36">
        <f ca="1">SUMIFS(СВЦЭМ!$K$34:$K$777,СВЦЭМ!$A$34:$A$777,$A394,СВЦЭМ!$B$34:$B$777,H$381)+'СЕТ СН'!$F$16</f>
        <v>0</v>
      </c>
      <c r="I394" s="36">
        <f ca="1">SUMIFS(СВЦЭМ!$K$34:$K$777,СВЦЭМ!$A$34:$A$777,$A394,СВЦЭМ!$B$34:$B$777,I$381)+'СЕТ СН'!$F$16</f>
        <v>0</v>
      </c>
      <c r="J394" s="36">
        <f ca="1">SUMIFS(СВЦЭМ!$K$34:$K$777,СВЦЭМ!$A$34:$A$777,$A394,СВЦЭМ!$B$34:$B$777,J$381)+'СЕТ СН'!$F$16</f>
        <v>0</v>
      </c>
      <c r="K394" s="36">
        <f ca="1">SUMIFS(СВЦЭМ!$K$34:$K$777,СВЦЭМ!$A$34:$A$777,$A394,СВЦЭМ!$B$34:$B$777,K$381)+'СЕТ СН'!$F$16</f>
        <v>0</v>
      </c>
      <c r="L394" s="36">
        <f ca="1">SUMIFS(СВЦЭМ!$K$34:$K$777,СВЦЭМ!$A$34:$A$777,$A394,СВЦЭМ!$B$34:$B$777,L$381)+'СЕТ СН'!$F$16</f>
        <v>0</v>
      </c>
      <c r="M394" s="36">
        <f ca="1">SUMIFS(СВЦЭМ!$K$34:$K$777,СВЦЭМ!$A$34:$A$777,$A394,СВЦЭМ!$B$34:$B$777,M$381)+'СЕТ СН'!$F$16</f>
        <v>0</v>
      </c>
      <c r="N394" s="36">
        <f ca="1">SUMIFS(СВЦЭМ!$K$34:$K$777,СВЦЭМ!$A$34:$A$777,$A394,СВЦЭМ!$B$34:$B$777,N$381)+'СЕТ СН'!$F$16</f>
        <v>0</v>
      </c>
      <c r="O394" s="36">
        <f ca="1">SUMIFS(СВЦЭМ!$K$34:$K$777,СВЦЭМ!$A$34:$A$777,$A394,СВЦЭМ!$B$34:$B$777,O$381)+'СЕТ СН'!$F$16</f>
        <v>0</v>
      </c>
      <c r="P394" s="36">
        <f ca="1">SUMIFS(СВЦЭМ!$K$34:$K$777,СВЦЭМ!$A$34:$A$777,$A394,СВЦЭМ!$B$34:$B$777,P$381)+'СЕТ СН'!$F$16</f>
        <v>0</v>
      </c>
      <c r="Q394" s="36">
        <f ca="1">SUMIFS(СВЦЭМ!$K$34:$K$777,СВЦЭМ!$A$34:$A$777,$A394,СВЦЭМ!$B$34:$B$777,Q$381)+'СЕТ СН'!$F$16</f>
        <v>0</v>
      </c>
      <c r="R394" s="36">
        <f ca="1">SUMIFS(СВЦЭМ!$K$34:$K$777,СВЦЭМ!$A$34:$A$777,$A394,СВЦЭМ!$B$34:$B$777,R$381)+'СЕТ СН'!$F$16</f>
        <v>0</v>
      </c>
      <c r="S394" s="36">
        <f ca="1">SUMIFS(СВЦЭМ!$K$34:$K$777,СВЦЭМ!$A$34:$A$777,$A394,СВЦЭМ!$B$34:$B$777,S$381)+'СЕТ СН'!$F$16</f>
        <v>0</v>
      </c>
      <c r="T394" s="36">
        <f ca="1">SUMIFS(СВЦЭМ!$K$34:$K$777,СВЦЭМ!$A$34:$A$777,$A394,СВЦЭМ!$B$34:$B$777,T$381)+'СЕТ СН'!$F$16</f>
        <v>0</v>
      </c>
      <c r="U394" s="36">
        <f ca="1">SUMIFS(СВЦЭМ!$K$34:$K$777,СВЦЭМ!$A$34:$A$777,$A394,СВЦЭМ!$B$34:$B$777,U$381)+'СЕТ СН'!$F$16</f>
        <v>0</v>
      </c>
      <c r="V394" s="36">
        <f ca="1">SUMIFS(СВЦЭМ!$K$34:$K$777,СВЦЭМ!$A$34:$A$777,$A394,СВЦЭМ!$B$34:$B$777,V$381)+'СЕТ СН'!$F$16</f>
        <v>0</v>
      </c>
      <c r="W394" s="36">
        <f ca="1">SUMIFS(СВЦЭМ!$K$34:$K$777,СВЦЭМ!$A$34:$A$777,$A394,СВЦЭМ!$B$34:$B$777,W$381)+'СЕТ СН'!$F$16</f>
        <v>0</v>
      </c>
      <c r="X394" s="36">
        <f ca="1">SUMIFS(СВЦЭМ!$K$34:$K$777,СВЦЭМ!$A$34:$A$777,$A394,СВЦЭМ!$B$34:$B$777,X$381)+'СЕТ СН'!$F$16</f>
        <v>0</v>
      </c>
      <c r="Y394" s="36">
        <f ca="1">SUMIFS(СВЦЭМ!$K$34:$K$777,СВЦЭМ!$A$34:$A$777,$A394,СВЦЭМ!$B$34:$B$777,Y$381)+'СЕТ СН'!$F$16</f>
        <v>0</v>
      </c>
    </row>
    <row r="395" spans="1:25" ht="15.75" hidden="1" x14ac:dyDescent="0.2">
      <c r="A395" s="35">
        <f t="shared" si="11"/>
        <v>43510</v>
      </c>
      <c r="B395" s="36">
        <f ca="1">SUMIFS(СВЦЭМ!$K$34:$K$777,СВЦЭМ!$A$34:$A$777,$A395,СВЦЭМ!$B$34:$B$777,B$381)+'СЕТ СН'!$F$16</f>
        <v>0</v>
      </c>
      <c r="C395" s="36">
        <f ca="1">SUMIFS(СВЦЭМ!$K$34:$K$777,СВЦЭМ!$A$34:$A$777,$A395,СВЦЭМ!$B$34:$B$777,C$381)+'СЕТ СН'!$F$16</f>
        <v>0</v>
      </c>
      <c r="D395" s="36">
        <f ca="1">SUMIFS(СВЦЭМ!$K$34:$K$777,СВЦЭМ!$A$34:$A$777,$A395,СВЦЭМ!$B$34:$B$777,D$381)+'СЕТ СН'!$F$16</f>
        <v>0</v>
      </c>
      <c r="E395" s="36">
        <f ca="1">SUMIFS(СВЦЭМ!$K$34:$K$777,СВЦЭМ!$A$34:$A$777,$A395,СВЦЭМ!$B$34:$B$777,E$381)+'СЕТ СН'!$F$16</f>
        <v>0</v>
      </c>
      <c r="F395" s="36">
        <f ca="1">SUMIFS(СВЦЭМ!$K$34:$K$777,СВЦЭМ!$A$34:$A$777,$A395,СВЦЭМ!$B$34:$B$777,F$381)+'СЕТ СН'!$F$16</f>
        <v>0</v>
      </c>
      <c r="G395" s="36">
        <f ca="1">SUMIFS(СВЦЭМ!$K$34:$K$777,СВЦЭМ!$A$34:$A$777,$A395,СВЦЭМ!$B$34:$B$777,G$381)+'СЕТ СН'!$F$16</f>
        <v>0</v>
      </c>
      <c r="H395" s="36">
        <f ca="1">SUMIFS(СВЦЭМ!$K$34:$K$777,СВЦЭМ!$A$34:$A$777,$A395,СВЦЭМ!$B$34:$B$777,H$381)+'СЕТ СН'!$F$16</f>
        <v>0</v>
      </c>
      <c r="I395" s="36">
        <f ca="1">SUMIFS(СВЦЭМ!$K$34:$K$777,СВЦЭМ!$A$34:$A$777,$A395,СВЦЭМ!$B$34:$B$777,I$381)+'СЕТ СН'!$F$16</f>
        <v>0</v>
      </c>
      <c r="J395" s="36">
        <f ca="1">SUMIFS(СВЦЭМ!$K$34:$K$777,СВЦЭМ!$A$34:$A$777,$A395,СВЦЭМ!$B$34:$B$777,J$381)+'СЕТ СН'!$F$16</f>
        <v>0</v>
      </c>
      <c r="K395" s="36">
        <f ca="1">SUMIFS(СВЦЭМ!$K$34:$K$777,СВЦЭМ!$A$34:$A$777,$A395,СВЦЭМ!$B$34:$B$777,K$381)+'СЕТ СН'!$F$16</f>
        <v>0</v>
      </c>
      <c r="L395" s="36">
        <f ca="1">SUMIFS(СВЦЭМ!$K$34:$K$777,СВЦЭМ!$A$34:$A$777,$A395,СВЦЭМ!$B$34:$B$777,L$381)+'СЕТ СН'!$F$16</f>
        <v>0</v>
      </c>
      <c r="M395" s="36">
        <f ca="1">SUMIFS(СВЦЭМ!$K$34:$K$777,СВЦЭМ!$A$34:$A$777,$A395,СВЦЭМ!$B$34:$B$777,M$381)+'СЕТ СН'!$F$16</f>
        <v>0</v>
      </c>
      <c r="N395" s="36">
        <f ca="1">SUMIFS(СВЦЭМ!$K$34:$K$777,СВЦЭМ!$A$34:$A$777,$A395,СВЦЭМ!$B$34:$B$777,N$381)+'СЕТ СН'!$F$16</f>
        <v>0</v>
      </c>
      <c r="O395" s="36">
        <f ca="1">SUMIFS(СВЦЭМ!$K$34:$K$777,СВЦЭМ!$A$34:$A$777,$A395,СВЦЭМ!$B$34:$B$777,O$381)+'СЕТ СН'!$F$16</f>
        <v>0</v>
      </c>
      <c r="P395" s="36">
        <f ca="1">SUMIFS(СВЦЭМ!$K$34:$K$777,СВЦЭМ!$A$34:$A$777,$A395,СВЦЭМ!$B$34:$B$777,P$381)+'СЕТ СН'!$F$16</f>
        <v>0</v>
      </c>
      <c r="Q395" s="36">
        <f ca="1">SUMIFS(СВЦЭМ!$K$34:$K$777,СВЦЭМ!$A$34:$A$777,$A395,СВЦЭМ!$B$34:$B$777,Q$381)+'СЕТ СН'!$F$16</f>
        <v>0</v>
      </c>
      <c r="R395" s="36">
        <f ca="1">SUMIFS(СВЦЭМ!$K$34:$K$777,СВЦЭМ!$A$34:$A$777,$A395,СВЦЭМ!$B$34:$B$777,R$381)+'СЕТ СН'!$F$16</f>
        <v>0</v>
      </c>
      <c r="S395" s="36">
        <f ca="1">SUMIFS(СВЦЭМ!$K$34:$K$777,СВЦЭМ!$A$34:$A$777,$A395,СВЦЭМ!$B$34:$B$777,S$381)+'СЕТ СН'!$F$16</f>
        <v>0</v>
      </c>
      <c r="T395" s="36">
        <f ca="1">SUMIFS(СВЦЭМ!$K$34:$K$777,СВЦЭМ!$A$34:$A$777,$A395,СВЦЭМ!$B$34:$B$777,T$381)+'СЕТ СН'!$F$16</f>
        <v>0</v>
      </c>
      <c r="U395" s="36">
        <f ca="1">SUMIFS(СВЦЭМ!$K$34:$K$777,СВЦЭМ!$A$34:$A$777,$A395,СВЦЭМ!$B$34:$B$777,U$381)+'СЕТ СН'!$F$16</f>
        <v>0</v>
      </c>
      <c r="V395" s="36">
        <f ca="1">SUMIFS(СВЦЭМ!$K$34:$K$777,СВЦЭМ!$A$34:$A$777,$A395,СВЦЭМ!$B$34:$B$777,V$381)+'СЕТ СН'!$F$16</f>
        <v>0</v>
      </c>
      <c r="W395" s="36">
        <f ca="1">SUMIFS(СВЦЭМ!$K$34:$K$777,СВЦЭМ!$A$34:$A$777,$A395,СВЦЭМ!$B$34:$B$777,W$381)+'СЕТ СН'!$F$16</f>
        <v>0</v>
      </c>
      <c r="X395" s="36">
        <f ca="1">SUMIFS(СВЦЭМ!$K$34:$K$777,СВЦЭМ!$A$34:$A$777,$A395,СВЦЭМ!$B$34:$B$777,X$381)+'СЕТ СН'!$F$16</f>
        <v>0</v>
      </c>
      <c r="Y395" s="36">
        <f ca="1">SUMIFS(СВЦЭМ!$K$34:$K$777,СВЦЭМ!$A$34:$A$777,$A395,СВЦЭМ!$B$34:$B$777,Y$381)+'СЕТ СН'!$F$16</f>
        <v>0</v>
      </c>
    </row>
    <row r="396" spans="1:25" ht="15.75" hidden="1" x14ac:dyDescent="0.2">
      <c r="A396" s="35">
        <f t="shared" si="11"/>
        <v>43511</v>
      </c>
      <c r="B396" s="36">
        <f ca="1">SUMIFS(СВЦЭМ!$K$34:$K$777,СВЦЭМ!$A$34:$A$777,$A396,СВЦЭМ!$B$34:$B$777,B$381)+'СЕТ СН'!$F$16</f>
        <v>0</v>
      </c>
      <c r="C396" s="36">
        <f ca="1">SUMIFS(СВЦЭМ!$K$34:$K$777,СВЦЭМ!$A$34:$A$777,$A396,СВЦЭМ!$B$34:$B$777,C$381)+'СЕТ СН'!$F$16</f>
        <v>0</v>
      </c>
      <c r="D396" s="36">
        <f ca="1">SUMIFS(СВЦЭМ!$K$34:$K$777,СВЦЭМ!$A$34:$A$777,$A396,СВЦЭМ!$B$34:$B$777,D$381)+'СЕТ СН'!$F$16</f>
        <v>0</v>
      </c>
      <c r="E396" s="36">
        <f ca="1">SUMIFS(СВЦЭМ!$K$34:$K$777,СВЦЭМ!$A$34:$A$777,$A396,СВЦЭМ!$B$34:$B$777,E$381)+'СЕТ СН'!$F$16</f>
        <v>0</v>
      </c>
      <c r="F396" s="36">
        <f ca="1">SUMIFS(СВЦЭМ!$K$34:$K$777,СВЦЭМ!$A$34:$A$777,$A396,СВЦЭМ!$B$34:$B$777,F$381)+'СЕТ СН'!$F$16</f>
        <v>0</v>
      </c>
      <c r="G396" s="36">
        <f ca="1">SUMIFS(СВЦЭМ!$K$34:$K$777,СВЦЭМ!$A$34:$A$777,$A396,СВЦЭМ!$B$34:$B$777,G$381)+'СЕТ СН'!$F$16</f>
        <v>0</v>
      </c>
      <c r="H396" s="36">
        <f ca="1">SUMIFS(СВЦЭМ!$K$34:$K$777,СВЦЭМ!$A$34:$A$777,$A396,СВЦЭМ!$B$34:$B$777,H$381)+'СЕТ СН'!$F$16</f>
        <v>0</v>
      </c>
      <c r="I396" s="36">
        <f ca="1">SUMIFS(СВЦЭМ!$K$34:$K$777,СВЦЭМ!$A$34:$A$777,$A396,СВЦЭМ!$B$34:$B$777,I$381)+'СЕТ СН'!$F$16</f>
        <v>0</v>
      </c>
      <c r="J396" s="36">
        <f ca="1">SUMIFS(СВЦЭМ!$K$34:$K$777,СВЦЭМ!$A$34:$A$777,$A396,СВЦЭМ!$B$34:$B$777,J$381)+'СЕТ СН'!$F$16</f>
        <v>0</v>
      </c>
      <c r="K396" s="36">
        <f ca="1">SUMIFS(СВЦЭМ!$K$34:$K$777,СВЦЭМ!$A$34:$A$777,$A396,СВЦЭМ!$B$34:$B$777,K$381)+'СЕТ СН'!$F$16</f>
        <v>0</v>
      </c>
      <c r="L396" s="36">
        <f ca="1">SUMIFS(СВЦЭМ!$K$34:$K$777,СВЦЭМ!$A$34:$A$777,$A396,СВЦЭМ!$B$34:$B$777,L$381)+'СЕТ СН'!$F$16</f>
        <v>0</v>
      </c>
      <c r="M396" s="36">
        <f ca="1">SUMIFS(СВЦЭМ!$K$34:$K$777,СВЦЭМ!$A$34:$A$777,$A396,СВЦЭМ!$B$34:$B$777,M$381)+'СЕТ СН'!$F$16</f>
        <v>0</v>
      </c>
      <c r="N396" s="36">
        <f ca="1">SUMIFS(СВЦЭМ!$K$34:$K$777,СВЦЭМ!$A$34:$A$777,$A396,СВЦЭМ!$B$34:$B$777,N$381)+'СЕТ СН'!$F$16</f>
        <v>0</v>
      </c>
      <c r="O396" s="36">
        <f ca="1">SUMIFS(СВЦЭМ!$K$34:$K$777,СВЦЭМ!$A$34:$A$777,$A396,СВЦЭМ!$B$34:$B$777,O$381)+'СЕТ СН'!$F$16</f>
        <v>0</v>
      </c>
      <c r="P396" s="36">
        <f ca="1">SUMIFS(СВЦЭМ!$K$34:$K$777,СВЦЭМ!$A$34:$A$777,$A396,СВЦЭМ!$B$34:$B$777,P$381)+'СЕТ СН'!$F$16</f>
        <v>0</v>
      </c>
      <c r="Q396" s="36">
        <f ca="1">SUMIFS(СВЦЭМ!$K$34:$K$777,СВЦЭМ!$A$34:$A$777,$A396,СВЦЭМ!$B$34:$B$777,Q$381)+'СЕТ СН'!$F$16</f>
        <v>0</v>
      </c>
      <c r="R396" s="36">
        <f ca="1">SUMIFS(СВЦЭМ!$K$34:$K$777,СВЦЭМ!$A$34:$A$777,$A396,СВЦЭМ!$B$34:$B$777,R$381)+'СЕТ СН'!$F$16</f>
        <v>0</v>
      </c>
      <c r="S396" s="36">
        <f ca="1">SUMIFS(СВЦЭМ!$K$34:$K$777,СВЦЭМ!$A$34:$A$777,$A396,СВЦЭМ!$B$34:$B$777,S$381)+'СЕТ СН'!$F$16</f>
        <v>0</v>
      </c>
      <c r="T396" s="36">
        <f ca="1">SUMIFS(СВЦЭМ!$K$34:$K$777,СВЦЭМ!$A$34:$A$777,$A396,СВЦЭМ!$B$34:$B$777,T$381)+'СЕТ СН'!$F$16</f>
        <v>0</v>
      </c>
      <c r="U396" s="36">
        <f ca="1">SUMIFS(СВЦЭМ!$K$34:$K$777,СВЦЭМ!$A$34:$A$777,$A396,СВЦЭМ!$B$34:$B$777,U$381)+'СЕТ СН'!$F$16</f>
        <v>0</v>
      </c>
      <c r="V396" s="36">
        <f ca="1">SUMIFS(СВЦЭМ!$K$34:$K$777,СВЦЭМ!$A$34:$A$777,$A396,СВЦЭМ!$B$34:$B$777,V$381)+'СЕТ СН'!$F$16</f>
        <v>0</v>
      </c>
      <c r="W396" s="36">
        <f ca="1">SUMIFS(СВЦЭМ!$K$34:$K$777,СВЦЭМ!$A$34:$A$777,$A396,СВЦЭМ!$B$34:$B$777,W$381)+'СЕТ СН'!$F$16</f>
        <v>0</v>
      </c>
      <c r="X396" s="36">
        <f ca="1">SUMIFS(СВЦЭМ!$K$34:$K$777,СВЦЭМ!$A$34:$A$777,$A396,СВЦЭМ!$B$34:$B$777,X$381)+'СЕТ СН'!$F$16</f>
        <v>0</v>
      </c>
      <c r="Y396" s="36">
        <f ca="1">SUMIFS(СВЦЭМ!$K$34:$K$777,СВЦЭМ!$A$34:$A$777,$A396,СВЦЭМ!$B$34:$B$777,Y$381)+'СЕТ СН'!$F$16</f>
        <v>0</v>
      </c>
    </row>
    <row r="397" spans="1:25" ht="15.75" hidden="1" x14ac:dyDescent="0.2">
      <c r="A397" s="35">
        <f t="shared" si="11"/>
        <v>43512</v>
      </c>
      <c r="B397" s="36">
        <f ca="1">SUMIFS(СВЦЭМ!$K$34:$K$777,СВЦЭМ!$A$34:$A$777,$A397,СВЦЭМ!$B$34:$B$777,B$381)+'СЕТ СН'!$F$16</f>
        <v>0</v>
      </c>
      <c r="C397" s="36">
        <f ca="1">SUMIFS(СВЦЭМ!$K$34:$K$777,СВЦЭМ!$A$34:$A$777,$A397,СВЦЭМ!$B$34:$B$777,C$381)+'СЕТ СН'!$F$16</f>
        <v>0</v>
      </c>
      <c r="D397" s="36">
        <f ca="1">SUMIFS(СВЦЭМ!$K$34:$K$777,СВЦЭМ!$A$34:$A$777,$A397,СВЦЭМ!$B$34:$B$777,D$381)+'СЕТ СН'!$F$16</f>
        <v>0</v>
      </c>
      <c r="E397" s="36">
        <f ca="1">SUMIFS(СВЦЭМ!$K$34:$K$777,СВЦЭМ!$A$34:$A$777,$A397,СВЦЭМ!$B$34:$B$777,E$381)+'СЕТ СН'!$F$16</f>
        <v>0</v>
      </c>
      <c r="F397" s="36">
        <f ca="1">SUMIFS(СВЦЭМ!$K$34:$K$777,СВЦЭМ!$A$34:$A$777,$A397,СВЦЭМ!$B$34:$B$777,F$381)+'СЕТ СН'!$F$16</f>
        <v>0</v>
      </c>
      <c r="G397" s="36">
        <f ca="1">SUMIFS(СВЦЭМ!$K$34:$K$777,СВЦЭМ!$A$34:$A$777,$A397,СВЦЭМ!$B$34:$B$777,G$381)+'СЕТ СН'!$F$16</f>
        <v>0</v>
      </c>
      <c r="H397" s="36">
        <f ca="1">SUMIFS(СВЦЭМ!$K$34:$K$777,СВЦЭМ!$A$34:$A$777,$A397,СВЦЭМ!$B$34:$B$777,H$381)+'СЕТ СН'!$F$16</f>
        <v>0</v>
      </c>
      <c r="I397" s="36">
        <f ca="1">SUMIFS(СВЦЭМ!$K$34:$K$777,СВЦЭМ!$A$34:$A$777,$A397,СВЦЭМ!$B$34:$B$777,I$381)+'СЕТ СН'!$F$16</f>
        <v>0</v>
      </c>
      <c r="J397" s="36">
        <f ca="1">SUMIFS(СВЦЭМ!$K$34:$K$777,СВЦЭМ!$A$34:$A$777,$A397,СВЦЭМ!$B$34:$B$777,J$381)+'СЕТ СН'!$F$16</f>
        <v>0</v>
      </c>
      <c r="K397" s="36">
        <f ca="1">SUMIFS(СВЦЭМ!$K$34:$K$777,СВЦЭМ!$A$34:$A$777,$A397,СВЦЭМ!$B$34:$B$777,K$381)+'СЕТ СН'!$F$16</f>
        <v>0</v>
      </c>
      <c r="L397" s="36">
        <f ca="1">SUMIFS(СВЦЭМ!$K$34:$K$777,СВЦЭМ!$A$34:$A$777,$A397,СВЦЭМ!$B$34:$B$777,L$381)+'СЕТ СН'!$F$16</f>
        <v>0</v>
      </c>
      <c r="M397" s="36">
        <f ca="1">SUMIFS(СВЦЭМ!$K$34:$K$777,СВЦЭМ!$A$34:$A$777,$A397,СВЦЭМ!$B$34:$B$777,M$381)+'СЕТ СН'!$F$16</f>
        <v>0</v>
      </c>
      <c r="N397" s="36">
        <f ca="1">SUMIFS(СВЦЭМ!$K$34:$K$777,СВЦЭМ!$A$34:$A$777,$A397,СВЦЭМ!$B$34:$B$777,N$381)+'СЕТ СН'!$F$16</f>
        <v>0</v>
      </c>
      <c r="O397" s="36">
        <f ca="1">SUMIFS(СВЦЭМ!$K$34:$K$777,СВЦЭМ!$A$34:$A$777,$A397,СВЦЭМ!$B$34:$B$777,O$381)+'СЕТ СН'!$F$16</f>
        <v>0</v>
      </c>
      <c r="P397" s="36">
        <f ca="1">SUMIFS(СВЦЭМ!$K$34:$K$777,СВЦЭМ!$A$34:$A$777,$A397,СВЦЭМ!$B$34:$B$777,P$381)+'СЕТ СН'!$F$16</f>
        <v>0</v>
      </c>
      <c r="Q397" s="36">
        <f ca="1">SUMIFS(СВЦЭМ!$K$34:$K$777,СВЦЭМ!$A$34:$A$777,$A397,СВЦЭМ!$B$34:$B$777,Q$381)+'СЕТ СН'!$F$16</f>
        <v>0</v>
      </c>
      <c r="R397" s="36">
        <f ca="1">SUMIFS(СВЦЭМ!$K$34:$K$777,СВЦЭМ!$A$34:$A$777,$A397,СВЦЭМ!$B$34:$B$777,R$381)+'СЕТ СН'!$F$16</f>
        <v>0</v>
      </c>
      <c r="S397" s="36">
        <f ca="1">SUMIFS(СВЦЭМ!$K$34:$K$777,СВЦЭМ!$A$34:$A$777,$A397,СВЦЭМ!$B$34:$B$777,S$381)+'СЕТ СН'!$F$16</f>
        <v>0</v>
      </c>
      <c r="T397" s="36">
        <f ca="1">SUMIFS(СВЦЭМ!$K$34:$K$777,СВЦЭМ!$A$34:$A$777,$A397,СВЦЭМ!$B$34:$B$777,T$381)+'СЕТ СН'!$F$16</f>
        <v>0</v>
      </c>
      <c r="U397" s="36">
        <f ca="1">SUMIFS(СВЦЭМ!$K$34:$K$777,СВЦЭМ!$A$34:$A$777,$A397,СВЦЭМ!$B$34:$B$777,U$381)+'СЕТ СН'!$F$16</f>
        <v>0</v>
      </c>
      <c r="V397" s="36">
        <f ca="1">SUMIFS(СВЦЭМ!$K$34:$K$777,СВЦЭМ!$A$34:$A$777,$A397,СВЦЭМ!$B$34:$B$777,V$381)+'СЕТ СН'!$F$16</f>
        <v>0</v>
      </c>
      <c r="W397" s="36">
        <f ca="1">SUMIFS(СВЦЭМ!$K$34:$K$777,СВЦЭМ!$A$34:$A$777,$A397,СВЦЭМ!$B$34:$B$777,W$381)+'СЕТ СН'!$F$16</f>
        <v>0</v>
      </c>
      <c r="X397" s="36">
        <f ca="1">SUMIFS(СВЦЭМ!$K$34:$K$777,СВЦЭМ!$A$34:$A$777,$A397,СВЦЭМ!$B$34:$B$777,X$381)+'СЕТ СН'!$F$16</f>
        <v>0</v>
      </c>
      <c r="Y397" s="36">
        <f ca="1">SUMIFS(СВЦЭМ!$K$34:$K$777,СВЦЭМ!$A$34:$A$777,$A397,СВЦЭМ!$B$34:$B$777,Y$381)+'СЕТ СН'!$F$16</f>
        <v>0</v>
      </c>
    </row>
    <row r="398" spans="1:25" ht="15.75" hidden="1" x14ac:dyDescent="0.2">
      <c r="A398" s="35">
        <f t="shared" si="11"/>
        <v>43513</v>
      </c>
      <c r="B398" s="36">
        <f ca="1">SUMIFS(СВЦЭМ!$K$34:$K$777,СВЦЭМ!$A$34:$A$777,$A398,СВЦЭМ!$B$34:$B$777,B$381)+'СЕТ СН'!$F$16</f>
        <v>0</v>
      </c>
      <c r="C398" s="36">
        <f ca="1">SUMIFS(СВЦЭМ!$K$34:$K$777,СВЦЭМ!$A$34:$A$777,$A398,СВЦЭМ!$B$34:$B$777,C$381)+'СЕТ СН'!$F$16</f>
        <v>0</v>
      </c>
      <c r="D398" s="36">
        <f ca="1">SUMIFS(СВЦЭМ!$K$34:$K$777,СВЦЭМ!$A$34:$A$777,$A398,СВЦЭМ!$B$34:$B$777,D$381)+'СЕТ СН'!$F$16</f>
        <v>0</v>
      </c>
      <c r="E398" s="36">
        <f ca="1">SUMIFS(СВЦЭМ!$K$34:$K$777,СВЦЭМ!$A$34:$A$777,$A398,СВЦЭМ!$B$34:$B$777,E$381)+'СЕТ СН'!$F$16</f>
        <v>0</v>
      </c>
      <c r="F398" s="36">
        <f ca="1">SUMIFS(СВЦЭМ!$K$34:$K$777,СВЦЭМ!$A$34:$A$777,$A398,СВЦЭМ!$B$34:$B$777,F$381)+'СЕТ СН'!$F$16</f>
        <v>0</v>
      </c>
      <c r="G398" s="36">
        <f ca="1">SUMIFS(СВЦЭМ!$K$34:$K$777,СВЦЭМ!$A$34:$A$777,$A398,СВЦЭМ!$B$34:$B$777,G$381)+'СЕТ СН'!$F$16</f>
        <v>0</v>
      </c>
      <c r="H398" s="36">
        <f ca="1">SUMIFS(СВЦЭМ!$K$34:$K$777,СВЦЭМ!$A$34:$A$777,$A398,СВЦЭМ!$B$34:$B$777,H$381)+'СЕТ СН'!$F$16</f>
        <v>0</v>
      </c>
      <c r="I398" s="36">
        <f ca="1">SUMIFS(СВЦЭМ!$K$34:$K$777,СВЦЭМ!$A$34:$A$777,$A398,СВЦЭМ!$B$34:$B$777,I$381)+'СЕТ СН'!$F$16</f>
        <v>0</v>
      </c>
      <c r="J398" s="36">
        <f ca="1">SUMIFS(СВЦЭМ!$K$34:$K$777,СВЦЭМ!$A$34:$A$777,$A398,СВЦЭМ!$B$34:$B$777,J$381)+'СЕТ СН'!$F$16</f>
        <v>0</v>
      </c>
      <c r="K398" s="36">
        <f ca="1">SUMIFS(СВЦЭМ!$K$34:$K$777,СВЦЭМ!$A$34:$A$777,$A398,СВЦЭМ!$B$34:$B$777,K$381)+'СЕТ СН'!$F$16</f>
        <v>0</v>
      </c>
      <c r="L398" s="36">
        <f ca="1">SUMIFS(СВЦЭМ!$K$34:$K$777,СВЦЭМ!$A$34:$A$777,$A398,СВЦЭМ!$B$34:$B$777,L$381)+'СЕТ СН'!$F$16</f>
        <v>0</v>
      </c>
      <c r="M398" s="36">
        <f ca="1">SUMIFS(СВЦЭМ!$K$34:$K$777,СВЦЭМ!$A$34:$A$777,$A398,СВЦЭМ!$B$34:$B$777,M$381)+'СЕТ СН'!$F$16</f>
        <v>0</v>
      </c>
      <c r="N398" s="36">
        <f ca="1">SUMIFS(СВЦЭМ!$K$34:$K$777,СВЦЭМ!$A$34:$A$777,$A398,СВЦЭМ!$B$34:$B$777,N$381)+'СЕТ СН'!$F$16</f>
        <v>0</v>
      </c>
      <c r="O398" s="36">
        <f ca="1">SUMIFS(СВЦЭМ!$K$34:$K$777,СВЦЭМ!$A$34:$A$777,$A398,СВЦЭМ!$B$34:$B$777,O$381)+'СЕТ СН'!$F$16</f>
        <v>0</v>
      </c>
      <c r="P398" s="36">
        <f ca="1">SUMIFS(СВЦЭМ!$K$34:$K$777,СВЦЭМ!$A$34:$A$777,$A398,СВЦЭМ!$B$34:$B$777,P$381)+'СЕТ СН'!$F$16</f>
        <v>0</v>
      </c>
      <c r="Q398" s="36">
        <f ca="1">SUMIFS(СВЦЭМ!$K$34:$K$777,СВЦЭМ!$A$34:$A$777,$A398,СВЦЭМ!$B$34:$B$777,Q$381)+'СЕТ СН'!$F$16</f>
        <v>0</v>
      </c>
      <c r="R398" s="36">
        <f ca="1">SUMIFS(СВЦЭМ!$K$34:$K$777,СВЦЭМ!$A$34:$A$777,$A398,СВЦЭМ!$B$34:$B$777,R$381)+'СЕТ СН'!$F$16</f>
        <v>0</v>
      </c>
      <c r="S398" s="36">
        <f ca="1">SUMIFS(СВЦЭМ!$K$34:$K$777,СВЦЭМ!$A$34:$A$777,$A398,СВЦЭМ!$B$34:$B$777,S$381)+'СЕТ СН'!$F$16</f>
        <v>0</v>
      </c>
      <c r="T398" s="36">
        <f ca="1">SUMIFS(СВЦЭМ!$K$34:$K$777,СВЦЭМ!$A$34:$A$777,$A398,СВЦЭМ!$B$34:$B$777,T$381)+'СЕТ СН'!$F$16</f>
        <v>0</v>
      </c>
      <c r="U398" s="36">
        <f ca="1">SUMIFS(СВЦЭМ!$K$34:$K$777,СВЦЭМ!$A$34:$A$777,$A398,СВЦЭМ!$B$34:$B$777,U$381)+'СЕТ СН'!$F$16</f>
        <v>0</v>
      </c>
      <c r="V398" s="36">
        <f ca="1">SUMIFS(СВЦЭМ!$K$34:$K$777,СВЦЭМ!$A$34:$A$777,$A398,СВЦЭМ!$B$34:$B$777,V$381)+'СЕТ СН'!$F$16</f>
        <v>0</v>
      </c>
      <c r="W398" s="36">
        <f ca="1">SUMIFS(СВЦЭМ!$K$34:$K$777,СВЦЭМ!$A$34:$A$777,$A398,СВЦЭМ!$B$34:$B$777,W$381)+'СЕТ СН'!$F$16</f>
        <v>0</v>
      </c>
      <c r="X398" s="36">
        <f ca="1">SUMIFS(СВЦЭМ!$K$34:$K$777,СВЦЭМ!$A$34:$A$777,$A398,СВЦЭМ!$B$34:$B$777,X$381)+'СЕТ СН'!$F$16</f>
        <v>0</v>
      </c>
      <c r="Y398" s="36">
        <f ca="1">SUMIFS(СВЦЭМ!$K$34:$K$777,СВЦЭМ!$A$34:$A$777,$A398,СВЦЭМ!$B$34:$B$777,Y$381)+'СЕТ СН'!$F$16</f>
        <v>0</v>
      </c>
    </row>
    <row r="399" spans="1:25" ht="15.75" hidden="1" x14ac:dyDescent="0.2">
      <c r="A399" s="35">
        <f t="shared" si="11"/>
        <v>43514</v>
      </c>
      <c r="B399" s="36">
        <f ca="1">SUMIFS(СВЦЭМ!$K$34:$K$777,СВЦЭМ!$A$34:$A$777,$A399,СВЦЭМ!$B$34:$B$777,B$381)+'СЕТ СН'!$F$16</f>
        <v>0</v>
      </c>
      <c r="C399" s="36">
        <f ca="1">SUMIFS(СВЦЭМ!$K$34:$K$777,СВЦЭМ!$A$34:$A$777,$A399,СВЦЭМ!$B$34:$B$777,C$381)+'СЕТ СН'!$F$16</f>
        <v>0</v>
      </c>
      <c r="D399" s="36">
        <f ca="1">SUMIFS(СВЦЭМ!$K$34:$K$777,СВЦЭМ!$A$34:$A$777,$A399,СВЦЭМ!$B$34:$B$777,D$381)+'СЕТ СН'!$F$16</f>
        <v>0</v>
      </c>
      <c r="E399" s="36">
        <f ca="1">SUMIFS(СВЦЭМ!$K$34:$K$777,СВЦЭМ!$A$34:$A$777,$A399,СВЦЭМ!$B$34:$B$777,E$381)+'СЕТ СН'!$F$16</f>
        <v>0</v>
      </c>
      <c r="F399" s="36">
        <f ca="1">SUMIFS(СВЦЭМ!$K$34:$K$777,СВЦЭМ!$A$34:$A$777,$A399,СВЦЭМ!$B$34:$B$777,F$381)+'СЕТ СН'!$F$16</f>
        <v>0</v>
      </c>
      <c r="G399" s="36">
        <f ca="1">SUMIFS(СВЦЭМ!$K$34:$K$777,СВЦЭМ!$A$34:$A$777,$A399,СВЦЭМ!$B$34:$B$777,G$381)+'СЕТ СН'!$F$16</f>
        <v>0</v>
      </c>
      <c r="H399" s="36">
        <f ca="1">SUMIFS(СВЦЭМ!$K$34:$K$777,СВЦЭМ!$A$34:$A$777,$A399,СВЦЭМ!$B$34:$B$777,H$381)+'СЕТ СН'!$F$16</f>
        <v>0</v>
      </c>
      <c r="I399" s="36">
        <f ca="1">SUMIFS(СВЦЭМ!$K$34:$K$777,СВЦЭМ!$A$34:$A$777,$A399,СВЦЭМ!$B$34:$B$777,I$381)+'СЕТ СН'!$F$16</f>
        <v>0</v>
      </c>
      <c r="J399" s="36">
        <f ca="1">SUMIFS(СВЦЭМ!$K$34:$K$777,СВЦЭМ!$A$34:$A$777,$A399,СВЦЭМ!$B$34:$B$777,J$381)+'СЕТ СН'!$F$16</f>
        <v>0</v>
      </c>
      <c r="K399" s="36">
        <f ca="1">SUMIFS(СВЦЭМ!$K$34:$K$777,СВЦЭМ!$A$34:$A$777,$A399,СВЦЭМ!$B$34:$B$777,K$381)+'СЕТ СН'!$F$16</f>
        <v>0</v>
      </c>
      <c r="L399" s="36">
        <f ca="1">SUMIFS(СВЦЭМ!$K$34:$K$777,СВЦЭМ!$A$34:$A$777,$A399,СВЦЭМ!$B$34:$B$777,L$381)+'СЕТ СН'!$F$16</f>
        <v>0</v>
      </c>
      <c r="M399" s="36">
        <f ca="1">SUMIFS(СВЦЭМ!$K$34:$K$777,СВЦЭМ!$A$34:$A$777,$A399,СВЦЭМ!$B$34:$B$777,M$381)+'СЕТ СН'!$F$16</f>
        <v>0</v>
      </c>
      <c r="N399" s="36">
        <f ca="1">SUMIFS(СВЦЭМ!$K$34:$K$777,СВЦЭМ!$A$34:$A$777,$A399,СВЦЭМ!$B$34:$B$777,N$381)+'СЕТ СН'!$F$16</f>
        <v>0</v>
      </c>
      <c r="O399" s="36">
        <f ca="1">SUMIFS(СВЦЭМ!$K$34:$K$777,СВЦЭМ!$A$34:$A$777,$A399,СВЦЭМ!$B$34:$B$777,O$381)+'СЕТ СН'!$F$16</f>
        <v>0</v>
      </c>
      <c r="P399" s="36">
        <f ca="1">SUMIFS(СВЦЭМ!$K$34:$K$777,СВЦЭМ!$A$34:$A$777,$A399,СВЦЭМ!$B$34:$B$777,P$381)+'СЕТ СН'!$F$16</f>
        <v>0</v>
      </c>
      <c r="Q399" s="36">
        <f ca="1">SUMIFS(СВЦЭМ!$K$34:$K$777,СВЦЭМ!$A$34:$A$777,$A399,СВЦЭМ!$B$34:$B$777,Q$381)+'СЕТ СН'!$F$16</f>
        <v>0</v>
      </c>
      <c r="R399" s="36">
        <f ca="1">SUMIFS(СВЦЭМ!$K$34:$K$777,СВЦЭМ!$A$34:$A$777,$A399,СВЦЭМ!$B$34:$B$777,R$381)+'СЕТ СН'!$F$16</f>
        <v>0</v>
      </c>
      <c r="S399" s="36">
        <f ca="1">SUMIFS(СВЦЭМ!$K$34:$K$777,СВЦЭМ!$A$34:$A$777,$A399,СВЦЭМ!$B$34:$B$777,S$381)+'СЕТ СН'!$F$16</f>
        <v>0</v>
      </c>
      <c r="T399" s="36">
        <f ca="1">SUMIFS(СВЦЭМ!$K$34:$K$777,СВЦЭМ!$A$34:$A$777,$A399,СВЦЭМ!$B$34:$B$777,T$381)+'СЕТ СН'!$F$16</f>
        <v>0</v>
      </c>
      <c r="U399" s="36">
        <f ca="1">SUMIFS(СВЦЭМ!$K$34:$K$777,СВЦЭМ!$A$34:$A$777,$A399,СВЦЭМ!$B$34:$B$777,U$381)+'СЕТ СН'!$F$16</f>
        <v>0</v>
      </c>
      <c r="V399" s="36">
        <f ca="1">SUMIFS(СВЦЭМ!$K$34:$K$777,СВЦЭМ!$A$34:$A$777,$A399,СВЦЭМ!$B$34:$B$777,V$381)+'СЕТ СН'!$F$16</f>
        <v>0</v>
      </c>
      <c r="W399" s="36">
        <f ca="1">SUMIFS(СВЦЭМ!$K$34:$K$777,СВЦЭМ!$A$34:$A$777,$A399,СВЦЭМ!$B$34:$B$777,W$381)+'СЕТ СН'!$F$16</f>
        <v>0</v>
      </c>
      <c r="X399" s="36">
        <f ca="1">SUMIFS(СВЦЭМ!$K$34:$K$777,СВЦЭМ!$A$34:$A$777,$A399,СВЦЭМ!$B$34:$B$777,X$381)+'СЕТ СН'!$F$16</f>
        <v>0</v>
      </c>
      <c r="Y399" s="36">
        <f ca="1">SUMIFS(СВЦЭМ!$K$34:$K$777,СВЦЭМ!$A$34:$A$777,$A399,СВЦЭМ!$B$34:$B$777,Y$381)+'СЕТ СН'!$F$16</f>
        <v>0</v>
      </c>
    </row>
    <row r="400" spans="1:25" ht="15.75" hidden="1" x14ac:dyDescent="0.2">
      <c r="A400" s="35">
        <f t="shared" si="11"/>
        <v>43515</v>
      </c>
      <c r="B400" s="36">
        <f ca="1">SUMIFS(СВЦЭМ!$K$34:$K$777,СВЦЭМ!$A$34:$A$777,$A400,СВЦЭМ!$B$34:$B$777,B$381)+'СЕТ СН'!$F$16</f>
        <v>0</v>
      </c>
      <c r="C400" s="36">
        <f ca="1">SUMIFS(СВЦЭМ!$K$34:$K$777,СВЦЭМ!$A$34:$A$777,$A400,СВЦЭМ!$B$34:$B$777,C$381)+'СЕТ СН'!$F$16</f>
        <v>0</v>
      </c>
      <c r="D400" s="36">
        <f ca="1">SUMIFS(СВЦЭМ!$K$34:$K$777,СВЦЭМ!$A$34:$A$777,$A400,СВЦЭМ!$B$34:$B$777,D$381)+'СЕТ СН'!$F$16</f>
        <v>0</v>
      </c>
      <c r="E400" s="36">
        <f ca="1">SUMIFS(СВЦЭМ!$K$34:$K$777,СВЦЭМ!$A$34:$A$777,$A400,СВЦЭМ!$B$34:$B$777,E$381)+'СЕТ СН'!$F$16</f>
        <v>0</v>
      </c>
      <c r="F400" s="36">
        <f ca="1">SUMIFS(СВЦЭМ!$K$34:$K$777,СВЦЭМ!$A$34:$A$777,$A400,СВЦЭМ!$B$34:$B$777,F$381)+'СЕТ СН'!$F$16</f>
        <v>0</v>
      </c>
      <c r="G400" s="36">
        <f ca="1">SUMIFS(СВЦЭМ!$K$34:$K$777,СВЦЭМ!$A$34:$A$777,$A400,СВЦЭМ!$B$34:$B$777,G$381)+'СЕТ СН'!$F$16</f>
        <v>0</v>
      </c>
      <c r="H400" s="36">
        <f ca="1">SUMIFS(СВЦЭМ!$K$34:$K$777,СВЦЭМ!$A$34:$A$777,$A400,СВЦЭМ!$B$34:$B$777,H$381)+'СЕТ СН'!$F$16</f>
        <v>0</v>
      </c>
      <c r="I400" s="36">
        <f ca="1">SUMIFS(СВЦЭМ!$K$34:$K$777,СВЦЭМ!$A$34:$A$777,$A400,СВЦЭМ!$B$34:$B$777,I$381)+'СЕТ СН'!$F$16</f>
        <v>0</v>
      </c>
      <c r="J400" s="36">
        <f ca="1">SUMIFS(СВЦЭМ!$K$34:$K$777,СВЦЭМ!$A$34:$A$777,$A400,СВЦЭМ!$B$34:$B$777,J$381)+'СЕТ СН'!$F$16</f>
        <v>0</v>
      </c>
      <c r="K400" s="36">
        <f ca="1">SUMIFS(СВЦЭМ!$K$34:$K$777,СВЦЭМ!$A$34:$A$777,$A400,СВЦЭМ!$B$34:$B$777,K$381)+'СЕТ СН'!$F$16</f>
        <v>0</v>
      </c>
      <c r="L400" s="36">
        <f ca="1">SUMIFS(СВЦЭМ!$K$34:$K$777,СВЦЭМ!$A$34:$A$777,$A400,СВЦЭМ!$B$34:$B$777,L$381)+'СЕТ СН'!$F$16</f>
        <v>0</v>
      </c>
      <c r="M400" s="36">
        <f ca="1">SUMIFS(СВЦЭМ!$K$34:$K$777,СВЦЭМ!$A$34:$A$777,$A400,СВЦЭМ!$B$34:$B$777,M$381)+'СЕТ СН'!$F$16</f>
        <v>0</v>
      </c>
      <c r="N400" s="36">
        <f ca="1">SUMIFS(СВЦЭМ!$K$34:$K$777,СВЦЭМ!$A$34:$A$777,$A400,СВЦЭМ!$B$34:$B$777,N$381)+'СЕТ СН'!$F$16</f>
        <v>0</v>
      </c>
      <c r="O400" s="36">
        <f ca="1">SUMIFS(СВЦЭМ!$K$34:$K$777,СВЦЭМ!$A$34:$A$777,$A400,СВЦЭМ!$B$34:$B$777,O$381)+'СЕТ СН'!$F$16</f>
        <v>0</v>
      </c>
      <c r="P400" s="36">
        <f ca="1">SUMIFS(СВЦЭМ!$K$34:$K$777,СВЦЭМ!$A$34:$A$777,$A400,СВЦЭМ!$B$34:$B$777,P$381)+'СЕТ СН'!$F$16</f>
        <v>0</v>
      </c>
      <c r="Q400" s="36">
        <f ca="1">SUMIFS(СВЦЭМ!$K$34:$K$777,СВЦЭМ!$A$34:$A$777,$A400,СВЦЭМ!$B$34:$B$777,Q$381)+'СЕТ СН'!$F$16</f>
        <v>0</v>
      </c>
      <c r="R400" s="36">
        <f ca="1">SUMIFS(СВЦЭМ!$K$34:$K$777,СВЦЭМ!$A$34:$A$777,$A400,СВЦЭМ!$B$34:$B$777,R$381)+'СЕТ СН'!$F$16</f>
        <v>0</v>
      </c>
      <c r="S400" s="36">
        <f ca="1">SUMIFS(СВЦЭМ!$K$34:$K$777,СВЦЭМ!$A$34:$A$777,$A400,СВЦЭМ!$B$34:$B$777,S$381)+'СЕТ СН'!$F$16</f>
        <v>0</v>
      </c>
      <c r="T400" s="36">
        <f ca="1">SUMIFS(СВЦЭМ!$K$34:$K$777,СВЦЭМ!$A$34:$A$777,$A400,СВЦЭМ!$B$34:$B$777,T$381)+'СЕТ СН'!$F$16</f>
        <v>0</v>
      </c>
      <c r="U400" s="36">
        <f ca="1">SUMIFS(СВЦЭМ!$K$34:$K$777,СВЦЭМ!$A$34:$A$777,$A400,СВЦЭМ!$B$34:$B$777,U$381)+'СЕТ СН'!$F$16</f>
        <v>0</v>
      </c>
      <c r="V400" s="36">
        <f ca="1">SUMIFS(СВЦЭМ!$K$34:$K$777,СВЦЭМ!$A$34:$A$777,$A400,СВЦЭМ!$B$34:$B$777,V$381)+'СЕТ СН'!$F$16</f>
        <v>0</v>
      </c>
      <c r="W400" s="36">
        <f ca="1">SUMIFS(СВЦЭМ!$K$34:$K$777,СВЦЭМ!$A$34:$A$777,$A400,СВЦЭМ!$B$34:$B$777,W$381)+'СЕТ СН'!$F$16</f>
        <v>0</v>
      </c>
      <c r="X400" s="36">
        <f ca="1">SUMIFS(СВЦЭМ!$K$34:$K$777,СВЦЭМ!$A$34:$A$777,$A400,СВЦЭМ!$B$34:$B$777,X$381)+'СЕТ СН'!$F$16</f>
        <v>0</v>
      </c>
      <c r="Y400" s="36">
        <f ca="1">SUMIFS(СВЦЭМ!$K$34:$K$777,СВЦЭМ!$A$34:$A$777,$A400,СВЦЭМ!$B$34:$B$777,Y$381)+'СЕТ СН'!$F$16</f>
        <v>0</v>
      </c>
    </row>
    <row r="401" spans="1:26" ht="15.75" hidden="1" x14ac:dyDescent="0.2">
      <c r="A401" s="35">
        <f t="shared" si="11"/>
        <v>43516</v>
      </c>
      <c r="B401" s="36">
        <f ca="1">SUMIFS(СВЦЭМ!$K$34:$K$777,СВЦЭМ!$A$34:$A$777,$A401,СВЦЭМ!$B$34:$B$777,B$381)+'СЕТ СН'!$F$16</f>
        <v>0</v>
      </c>
      <c r="C401" s="36">
        <f ca="1">SUMIFS(СВЦЭМ!$K$34:$K$777,СВЦЭМ!$A$34:$A$777,$A401,СВЦЭМ!$B$34:$B$777,C$381)+'СЕТ СН'!$F$16</f>
        <v>0</v>
      </c>
      <c r="D401" s="36">
        <f ca="1">SUMIFS(СВЦЭМ!$K$34:$K$777,СВЦЭМ!$A$34:$A$777,$A401,СВЦЭМ!$B$34:$B$777,D$381)+'СЕТ СН'!$F$16</f>
        <v>0</v>
      </c>
      <c r="E401" s="36">
        <f ca="1">SUMIFS(СВЦЭМ!$K$34:$K$777,СВЦЭМ!$A$34:$A$777,$A401,СВЦЭМ!$B$34:$B$777,E$381)+'СЕТ СН'!$F$16</f>
        <v>0</v>
      </c>
      <c r="F401" s="36">
        <f ca="1">SUMIFS(СВЦЭМ!$K$34:$K$777,СВЦЭМ!$A$34:$A$777,$A401,СВЦЭМ!$B$34:$B$777,F$381)+'СЕТ СН'!$F$16</f>
        <v>0</v>
      </c>
      <c r="G401" s="36">
        <f ca="1">SUMIFS(СВЦЭМ!$K$34:$K$777,СВЦЭМ!$A$34:$A$777,$A401,СВЦЭМ!$B$34:$B$777,G$381)+'СЕТ СН'!$F$16</f>
        <v>0</v>
      </c>
      <c r="H401" s="36">
        <f ca="1">SUMIFS(СВЦЭМ!$K$34:$K$777,СВЦЭМ!$A$34:$A$777,$A401,СВЦЭМ!$B$34:$B$777,H$381)+'СЕТ СН'!$F$16</f>
        <v>0</v>
      </c>
      <c r="I401" s="36">
        <f ca="1">SUMIFS(СВЦЭМ!$K$34:$K$777,СВЦЭМ!$A$34:$A$777,$A401,СВЦЭМ!$B$34:$B$777,I$381)+'СЕТ СН'!$F$16</f>
        <v>0</v>
      </c>
      <c r="J401" s="36">
        <f ca="1">SUMIFS(СВЦЭМ!$K$34:$K$777,СВЦЭМ!$A$34:$A$777,$A401,СВЦЭМ!$B$34:$B$777,J$381)+'СЕТ СН'!$F$16</f>
        <v>0</v>
      </c>
      <c r="K401" s="36">
        <f ca="1">SUMIFS(СВЦЭМ!$K$34:$K$777,СВЦЭМ!$A$34:$A$777,$A401,СВЦЭМ!$B$34:$B$777,K$381)+'СЕТ СН'!$F$16</f>
        <v>0</v>
      </c>
      <c r="L401" s="36">
        <f ca="1">SUMIFS(СВЦЭМ!$K$34:$K$777,СВЦЭМ!$A$34:$A$777,$A401,СВЦЭМ!$B$34:$B$777,L$381)+'СЕТ СН'!$F$16</f>
        <v>0</v>
      </c>
      <c r="M401" s="36">
        <f ca="1">SUMIFS(СВЦЭМ!$K$34:$K$777,СВЦЭМ!$A$34:$A$777,$A401,СВЦЭМ!$B$34:$B$777,M$381)+'СЕТ СН'!$F$16</f>
        <v>0</v>
      </c>
      <c r="N401" s="36">
        <f ca="1">SUMIFS(СВЦЭМ!$K$34:$K$777,СВЦЭМ!$A$34:$A$777,$A401,СВЦЭМ!$B$34:$B$777,N$381)+'СЕТ СН'!$F$16</f>
        <v>0</v>
      </c>
      <c r="O401" s="36">
        <f ca="1">SUMIFS(СВЦЭМ!$K$34:$K$777,СВЦЭМ!$A$34:$A$777,$A401,СВЦЭМ!$B$34:$B$777,O$381)+'СЕТ СН'!$F$16</f>
        <v>0</v>
      </c>
      <c r="P401" s="36">
        <f ca="1">SUMIFS(СВЦЭМ!$K$34:$K$777,СВЦЭМ!$A$34:$A$777,$A401,СВЦЭМ!$B$34:$B$777,P$381)+'СЕТ СН'!$F$16</f>
        <v>0</v>
      </c>
      <c r="Q401" s="36">
        <f ca="1">SUMIFS(СВЦЭМ!$K$34:$K$777,СВЦЭМ!$A$34:$A$777,$A401,СВЦЭМ!$B$34:$B$777,Q$381)+'СЕТ СН'!$F$16</f>
        <v>0</v>
      </c>
      <c r="R401" s="36">
        <f ca="1">SUMIFS(СВЦЭМ!$K$34:$K$777,СВЦЭМ!$A$34:$A$777,$A401,СВЦЭМ!$B$34:$B$777,R$381)+'СЕТ СН'!$F$16</f>
        <v>0</v>
      </c>
      <c r="S401" s="36">
        <f ca="1">SUMIFS(СВЦЭМ!$K$34:$K$777,СВЦЭМ!$A$34:$A$777,$A401,СВЦЭМ!$B$34:$B$777,S$381)+'СЕТ СН'!$F$16</f>
        <v>0</v>
      </c>
      <c r="T401" s="36">
        <f ca="1">SUMIFS(СВЦЭМ!$K$34:$K$777,СВЦЭМ!$A$34:$A$777,$A401,СВЦЭМ!$B$34:$B$777,T$381)+'СЕТ СН'!$F$16</f>
        <v>0</v>
      </c>
      <c r="U401" s="36">
        <f ca="1">SUMIFS(СВЦЭМ!$K$34:$K$777,СВЦЭМ!$A$34:$A$777,$A401,СВЦЭМ!$B$34:$B$777,U$381)+'СЕТ СН'!$F$16</f>
        <v>0</v>
      </c>
      <c r="V401" s="36">
        <f ca="1">SUMIFS(СВЦЭМ!$K$34:$K$777,СВЦЭМ!$A$34:$A$777,$A401,СВЦЭМ!$B$34:$B$777,V$381)+'СЕТ СН'!$F$16</f>
        <v>0</v>
      </c>
      <c r="W401" s="36">
        <f ca="1">SUMIFS(СВЦЭМ!$K$34:$K$777,СВЦЭМ!$A$34:$A$777,$A401,СВЦЭМ!$B$34:$B$777,W$381)+'СЕТ СН'!$F$16</f>
        <v>0</v>
      </c>
      <c r="X401" s="36">
        <f ca="1">SUMIFS(СВЦЭМ!$K$34:$K$777,СВЦЭМ!$A$34:$A$777,$A401,СВЦЭМ!$B$34:$B$777,X$381)+'СЕТ СН'!$F$16</f>
        <v>0</v>
      </c>
      <c r="Y401" s="36">
        <f ca="1">SUMIFS(СВЦЭМ!$K$34:$K$777,СВЦЭМ!$A$34:$A$777,$A401,СВЦЭМ!$B$34:$B$777,Y$381)+'СЕТ СН'!$F$16</f>
        <v>0</v>
      </c>
    </row>
    <row r="402" spans="1:26" ht="15.75" hidden="1" x14ac:dyDescent="0.2">
      <c r="A402" s="35">
        <f t="shared" si="11"/>
        <v>43517</v>
      </c>
      <c r="B402" s="36">
        <f ca="1">SUMIFS(СВЦЭМ!$K$34:$K$777,СВЦЭМ!$A$34:$A$777,$A402,СВЦЭМ!$B$34:$B$777,B$381)+'СЕТ СН'!$F$16</f>
        <v>0</v>
      </c>
      <c r="C402" s="36">
        <f ca="1">SUMIFS(СВЦЭМ!$K$34:$K$777,СВЦЭМ!$A$34:$A$777,$A402,СВЦЭМ!$B$34:$B$777,C$381)+'СЕТ СН'!$F$16</f>
        <v>0</v>
      </c>
      <c r="D402" s="36">
        <f ca="1">SUMIFS(СВЦЭМ!$K$34:$K$777,СВЦЭМ!$A$34:$A$777,$A402,СВЦЭМ!$B$34:$B$777,D$381)+'СЕТ СН'!$F$16</f>
        <v>0</v>
      </c>
      <c r="E402" s="36">
        <f ca="1">SUMIFS(СВЦЭМ!$K$34:$K$777,СВЦЭМ!$A$34:$A$777,$A402,СВЦЭМ!$B$34:$B$777,E$381)+'СЕТ СН'!$F$16</f>
        <v>0</v>
      </c>
      <c r="F402" s="36">
        <f ca="1">SUMIFS(СВЦЭМ!$K$34:$K$777,СВЦЭМ!$A$34:$A$777,$A402,СВЦЭМ!$B$34:$B$777,F$381)+'СЕТ СН'!$F$16</f>
        <v>0</v>
      </c>
      <c r="G402" s="36">
        <f ca="1">SUMIFS(СВЦЭМ!$K$34:$K$777,СВЦЭМ!$A$34:$A$777,$A402,СВЦЭМ!$B$34:$B$777,G$381)+'СЕТ СН'!$F$16</f>
        <v>0</v>
      </c>
      <c r="H402" s="36">
        <f ca="1">SUMIFS(СВЦЭМ!$K$34:$K$777,СВЦЭМ!$A$34:$A$777,$A402,СВЦЭМ!$B$34:$B$777,H$381)+'СЕТ СН'!$F$16</f>
        <v>0</v>
      </c>
      <c r="I402" s="36">
        <f ca="1">SUMIFS(СВЦЭМ!$K$34:$K$777,СВЦЭМ!$A$34:$A$777,$A402,СВЦЭМ!$B$34:$B$777,I$381)+'СЕТ СН'!$F$16</f>
        <v>0</v>
      </c>
      <c r="J402" s="36">
        <f ca="1">SUMIFS(СВЦЭМ!$K$34:$K$777,СВЦЭМ!$A$34:$A$777,$A402,СВЦЭМ!$B$34:$B$777,J$381)+'СЕТ СН'!$F$16</f>
        <v>0</v>
      </c>
      <c r="K402" s="36">
        <f ca="1">SUMIFS(СВЦЭМ!$K$34:$K$777,СВЦЭМ!$A$34:$A$777,$A402,СВЦЭМ!$B$34:$B$777,K$381)+'СЕТ СН'!$F$16</f>
        <v>0</v>
      </c>
      <c r="L402" s="36">
        <f ca="1">SUMIFS(СВЦЭМ!$K$34:$K$777,СВЦЭМ!$A$34:$A$777,$A402,СВЦЭМ!$B$34:$B$777,L$381)+'СЕТ СН'!$F$16</f>
        <v>0</v>
      </c>
      <c r="M402" s="36">
        <f ca="1">SUMIFS(СВЦЭМ!$K$34:$K$777,СВЦЭМ!$A$34:$A$777,$A402,СВЦЭМ!$B$34:$B$777,M$381)+'СЕТ СН'!$F$16</f>
        <v>0</v>
      </c>
      <c r="N402" s="36">
        <f ca="1">SUMIFS(СВЦЭМ!$K$34:$K$777,СВЦЭМ!$A$34:$A$777,$A402,СВЦЭМ!$B$34:$B$777,N$381)+'СЕТ СН'!$F$16</f>
        <v>0</v>
      </c>
      <c r="O402" s="36">
        <f ca="1">SUMIFS(СВЦЭМ!$K$34:$K$777,СВЦЭМ!$A$34:$A$777,$A402,СВЦЭМ!$B$34:$B$777,O$381)+'СЕТ СН'!$F$16</f>
        <v>0</v>
      </c>
      <c r="P402" s="36">
        <f ca="1">SUMIFS(СВЦЭМ!$K$34:$K$777,СВЦЭМ!$A$34:$A$777,$A402,СВЦЭМ!$B$34:$B$777,P$381)+'СЕТ СН'!$F$16</f>
        <v>0</v>
      </c>
      <c r="Q402" s="36">
        <f ca="1">SUMIFS(СВЦЭМ!$K$34:$K$777,СВЦЭМ!$A$34:$A$777,$A402,СВЦЭМ!$B$34:$B$777,Q$381)+'СЕТ СН'!$F$16</f>
        <v>0</v>
      </c>
      <c r="R402" s="36">
        <f ca="1">SUMIFS(СВЦЭМ!$K$34:$K$777,СВЦЭМ!$A$34:$A$777,$A402,СВЦЭМ!$B$34:$B$777,R$381)+'СЕТ СН'!$F$16</f>
        <v>0</v>
      </c>
      <c r="S402" s="36">
        <f ca="1">SUMIFS(СВЦЭМ!$K$34:$K$777,СВЦЭМ!$A$34:$A$777,$A402,СВЦЭМ!$B$34:$B$777,S$381)+'СЕТ СН'!$F$16</f>
        <v>0</v>
      </c>
      <c r="T402" s="36">
        <f ca="1">SUMIFS(СВЦЭМ!$K$34:$K$777,СВЦЭМ!$A$34:$A$777,$A402,СВЦЭМ!$B$34:$B$777,T$381)+'СЕТ СН'!$F$16</f>
        <v>0</v>
      </c>
      <c r="U402" s="36">
        <f ca="1">SUMIFS(СВЦЭМ!$K$34:$K$777,СВЦЭМ!$A$34:$A$777,$A402,СВЦЭМ!$B$34:$B$777,U$381)+'СЕТ СН'!$F$16</f>
        <v>0</v>
      </c>
      <c r="V402" s="36">
        <f ca="1">SUMIFS(СВЦЭМ!$K$34:$K$777,СВЦЭМ!$A$34:$A$777,$A402,СВЦЭМ!$B$34:$B$777,V$381)+'СЕТ СН'!$F$16</f>
        <v>0</v>
      </c>
      <c r="W402" s="36">
        <f ca="1">SUMIFS(СВЦЭМ!$K$34:$K$777,СВЦЭМ!$A$34:$A$777,$A402,СВЦЭМ!$B$34:$B$777,W$381)+'СЕТ СН'!$F$16</f>
        <v>0</v>
      </c>
      <c r="X402" s="36">
        <f ca="1">SUMIFS(СВЦЭМ!$K$34:$K$777,СВЦЭМ!$A$34:$A$777,$A402,СВЦЭМ!$B$34:$B$777,X$381)+'СЕТ СН'!$F$16</f>
        <v>0</v>
      </c>
      <c r="Y402" s="36">
        <f ca="1">SUMIFS(СВЦЭМ!$K$34:$K$777,СВЦЭМ!$A$34:$A$777,$A402,СВЦЭМ!$B$34:$B$777,Y$381)+'СЕТ СН'!$F$16</f>
        <v>0</v>
      </c>
    </row>
    <row r="403" spans="1:26" ht="15.75" hidden="1" x14ac:dyDescent="0.2">
      <c r="A403" s="35">
        <f t="shared" si="11"/>
        <v>43518</v>
      </c>
      <c r="B403" s="36">
        <f ca="1">SUMIFS(СВЦЭМ!$K$34:$K$777,СВЦЭМ!$A$34:$A$777,$A403,СВЦЭМ!$B$34:$B$777,B$381)+'СЕТ СН'!$F$16</f>
        <v>0</v>
      </c>
      <c r="C403" s="36">
        <f ca="1">SUMIFS(СВЦЭМ!$K$34:$K$777,СВЦЭМ!$A$34:$A$777,$A403,СВЦЭМ!$B$34:$B$777,C$381)+'СЕТ СН'!$F$16</f>
        <v>0</v>
      </c>
      <c r="D403" s="36">
        <f ca="1">SUMIFS(СВЦЭМ!$K$34:$K$777,СВЦЭМ!$A$34:$A$777,$A403,СВЦЭМ!$B$34:$B$777,D$381)+'СЕТ СН'!$F$16</f>
        <v>0</v>
      </c>
      <c r="E403" s="36">
        <f ca="1">SUMIFS(СВЦЭМ!$K$34:$K$777,СВЦЭМ!$A$34:$A$777,$A403,СВЦЭМ!$B$34:$B$777,E$381)+'СЕТ СН'!$F$16</f>
        <v>0</v>
      </c>
      <c r="F403" s="36">
        <f ca="1">SUMIFS(СВЦЭМ!$K$34:$K$777,СВЦЭМ!$A$34:$A$777,$A403,СВЦЭМ!$B$34:$B$777,F$381)+'СЕТ СН'!$F$16</f>
        <v>0</v>
      </c>
      <c r="G403" s="36">
        <f ca="1">SUMIFS(СВЦЭМ!$K$34:$K$777,СВЦЭМ!$A$34:$A$777,$A403,СВЦЭМ!$B$34:$B$777,G$381)+'СЕТ СН'!$F$16</f>
        <v>0</v>
      </c>
      <c r="H403" s="36">
        <f ca="1">SUMIFS(СВЦЭМ!$K$34:$K$777,СВЦЭМ!$A$34:$A$777,$A403,СВЦЭМ!$B$34:$B$777,H$381)+'СЕТ СН'!$F$16</f>
        <v>0</v>
      </c>
      <c r="I403" s="36">
        <f ca="1">SUMIFS(СВЦЭМ!$K$34:$K$777,СВЦЭМ!$A$34:$A$777,$A403,СВЦЭМ!$B$34:$B$777,I$381)+'СЕТ СН'!$F$16</f>
        <v>0</v>
      </c>
      <c r="J403" s="36">
        <f ca="1">SUMIFS(СВЦЭМ!$K$34:$K$777,СВЦЭМ!$A$34:$A$777,$A403,СВЦЭМ!$B$34:$B$777,J$381)+'СЕТ СН'!$F$16</f>
        <v>0</v>
      </c>
      <c r="K403" s="36">
        <f ca="1">SUMIFS(СВЦЭМ!$K$34:$K$777,СВЦЭМ!$A$34:$A$777,$A403,СВЦЭМ!$B$34:$B$777,K$381)+'СЕТ СН'!$F$16</f>
        <v>0</v>
      </c>
      <c r="L403" s="36">
        <f ca="1">SUMIFS(СВЦЭМ!$K$34:$K$777,СВЦЭМ!$A$34:$A$777,$A403,СВЦЭМ!$B$34:$B$777,L$381)+'СЕТ СН'!$F$16</f>
        <v>0</v>
      </c>
      <c r="M403" s="36">
        <f ca="1">SUMIFS(СВЦЭМ!$K$34:$K$777,СВЦЭМ!$A$34:$A$777,$A403,СВЦЭМ!$B$34:$B$777,M$381)+'СЕТ СН'!$F$16</f>
        <v>0</v>
      </c>
      <c r="N403" s="36">
        <f ca="1">SUMIFS(СВЦЭМ!$K$34:$K$777,СВЦЭМ!$A$34:$A$777,$A403,СВЦЭМ!$B$34:$B$777,N$381)+'СЕТ СН'!$F$16</f>
        <v>0</v>
      </c>
      <c r="O403" s="36">
        <f ca="1">SUMIFS(СВЦЭМ!$K$34:$K$777,СВЦЭМ!$A$34:$A$777,$A403,СВЦЭМ!$B$34:$B$777,O$381)+'СЕТ СН'!$F$16</f>
        <v>0</v>
      </c>
      <c r="P403" s="36">
        <f ca="1">SUMIFS(СВЦЭМ!$K$34:$K$777,СВЦЭМ!$A$34:$A$777,$A403,СВЦЭМ!$B$34:$B$777,P$381)+'СЕТ СН'!$F$16</f>
        <v>0</v>
      </c>
      <c r="Q403" s="36">
        <f ca="1">SUMIFS(СВЦЭМ!$K$34:$K$777,СВЦЭМ!$A$34:$A$777,$A403,СВЦЭМ!$B$34:$B$777,Q$381)+'СЕТ СН'!$F$16</f>
        <v>0</v>
      </c>
      <c r="R403" s="36">
        <f ca="1">SUMIFS(СВЦЭМ!$K$34:$K$777,СВЦЭМ!$A$34:$A$777,$A403,СВЦЭМ!$B$34:$B$777,R$381)+'СЕТ СН'!$F$16</f>
        <v>0</v>
      </c>
      <c r="S403" s="36">
        <f ca="1">SUMIFS(СВЦЭМ!$K$34:$K$777,СВЦЭМ!$A$34:$A$777,$A403,СВЦЭМ!$B$34:$B$777,S$381)+'СЕТ СН'!$F$16</f>
        <v>0</v>
      </c>
      <c r="T403" s="36">
        <f ca="1">SUMIFS(СВЦЭМ!$K$34:$K$777,СВЦЭМ!$A$34:$A$777,$A403,СВЦЭМ!$B$34:$B$777,T$381)+'СЕТ СН'!$F$16</f>
        <v>0</v>
      </c>
      <c r="U403" s="36">
        <f ca="1">SUMIFS(СВЦЭМ!$K$34:$K$777,СВЦЭМ!$A$34:$A$777,$A403,СВЦЭМ!$B$34:$B$777,U$381)+'СЕТ СН'!$F$16</f>
        <v>0</v>
      </c>
      <c r="V403" s="36">
        <f ca="1">SUMIFS(СВЦЭМ!$K$34:$K$777,СВЦЭМ!$A$34:$A$777,$A403,СВЦЭМ!$B$34:$B$777,V$381)+'СЕТ СН'!$F$16</f>
        <v>0</v>
      </c>
      <c r="W403" s="36">
        <f ca="1">SUMIFS(СВЦЭМ!$K$34:$K$777,СВЦЭМ!$A$34:$A$777,$A403,СВЦЭМ!$B$34:$B$777,W$381)+'СЕТ СН'!$F$16</f>
        <v>0</v>
      </c>
      <c r="X403" s="36">
        <f ca="1">SUMIFS(СВЦЭМ!$K$34:$K$777,СВЦЭМ!$A$34:$A$777,$A403,СВЦЭМ!$B$34:$B$777,X$381)+'СЕТ СН'!$F$16</f>
        <v>0</v>
      </c>
      <c r="Y403" s="36">
        <f ca="1">SUMIFS(СВЦЭМ!$K$34:$K$777,СВЦЭМ!$A$34:$A$777,$A403,СВЦЭМ!$B$34:$B$777,Y$381)+'СЕТ СН'!$F$16</f>
        <v>0</v>
      </c>
    </row>
    <row r="404" spans="1:26" ht="15.75" hidden="1" x14ac:dyDescent="0.2">
      <c r="A404" s="35">
        <f t="shared" si="11"/>
        <v>43519</v>
      </c>
      <c r="B404" s="36">
        <f ca="1">SUMIFS(СВЦЭМ!$K$34:$K$777,СВЦЭМ!$A$34:$A$777,$A404,СВЦЭМ!$B$34:$B$777,B$381)+'СЕТ СН'!$F$16</f>
        <v>0</v>
      </c>
      <c r="C404" s="36">
        <f ca="1">SUMIFS(СВЦЭМ!$K$34:$K$777,СВЦЭМ!$A$34:$A$777,$A404,СВЦЭМ!$B$34:$B$777,C$381)+'СЕТ СН'!$F$16</f>
        <v>0</v>
      </c>
      <c r="D404" s="36">
        <f ca="1">SUMIFS(СВЦЭМ!$K$34:$K$777,СВЦЭМ!$A$34:$A$777,$A404,СВЦЭМ!$B$34:$B$777,D$381)+'СЕТ СН'!$F$16</f>
        <v>0</v>
      </c>
      <c r="E404" s="36">
        <f ca="1">SUMIFS(СВЦЭМ!$K$34:$K$777,СВЦЭМ!$A$34:$A$777,$A404,СВЦЭМ!$B$34:$B$777,E$381)+'СЕТ СН'!$F$16</f>
        <v>0</v>
      </c>
      <c r="F404" s="36">
        <f ca="1">SUMIFS(СВЦЭМ!$K$34:$K$777,СВЦЭМ!$A$34:$A$777,$A404,СВЦЭМ!$B$34:$B$777,F$381)+'СЕТ СН'!$F$16</f>
        <v>0</v>
      </c>
      <c r="G404" s="36">
        <f ca="1">SUMIFS(СВЦЭМ!$K$34:$K$777,СВЦЭМ!$A$34:$A$777,$A404,СВЦЭМ!$B$34:$B$777,G$381)+'СЕТ СН'!$F$16</f>
        <v>0</v>
      </c>
      <c r="H404" s="36">
        <f ca="1">SUMIFS(СВЦЭМ!$K$34:$K$777,СВЦЭМ!$A$34:$A$777,$A404,СВЦЭМ!$B$34:$B$777,H$381)+'СЕТ СН'!$F$16</f>
        <v>0</v>
      </c>
      <c r="I404" s="36">
        <f ca="1">SUMIFS(СВЦЭМ!$K$34:$K$777,СВЦЭМ!$A$34:$A$777,$A404,СВЦЭМ!$B$34:$B$777,I$381)+'СЕТ СН'!$F$16</f>
        <v>0</v>
      </c>
      <c r="J404" s="36">
        <f ca="1">SUMIFS(СВЦЭМ!$K$34:$K$777,СВЦЭМ!$A$34:$A$777,$A404,СВЦЭМ!$B$34:$B$777,J$381)+'СЕТ СН'!$F$16</f>
        <v>0</v>
      </c>
      <c r="K404" s="36">
        <f ca="1">SUMIFS(СВЦЭМ!$K$34:$K$777,СВЦЭМ!$A$34:$A$777,$A404,СВЦЭМ!$B$34:$B$777,K$381)+'СЕТ СН'!$F$16</f>
        <v>0</v>
      </c>
      <c r="L404" s="36">
        <f ca="1">SUMIFS(СВЦЭМ!$K$34:$K$777,СВЦЭМ!$A$34:$A$777,$A404,СВЦЭМ!$B$34:$B$777,L$381)+'СЕТ СН'!$F$16</f>
        <v>0</v>
      </c>
      <c r="M404" s="36">
        <f ca="1">SUMIFS(СВЦЭМ!$K$34:$K$777,СВЦЭМ!$A$34:$A$777,$A404,СВЦЭМ!$B$34:$B$777,M$381)+'СЕТ СН'!$F$16</f>
        <v>0</v>
      </c>
      <c r="N404" s="36">
        <f ca="1">SUMIFS(СВЦЭМ!$K$34:$K$777,СВЦЭМ!$A$34:$A$777,$A404,СВЦЭМ!$B$34:$B$777,N$381)+'СЕТ СН'!$F$16</f>
        <v>0</v>
      </c>
      <c r="O404" s="36">
        <f ca="1">SUMIFS(СВЦЭМ!$K$34:$K$777,СВЦЭМ!$A$34:$A$777,$A404,СВЦЭМ!$B$34:$B$777,O$381)+'СЕТ СН'!$F$16</f>
        <v>0</v>
      </c>
      <c r="P404" s="36">
        <f ca="1">SUMIFS(СВЦЭМ!$K$34:$K$777,СВЦЭМ!$A$34:$A$777,$A404,СВЦЭМ!$B$34:$B$777,P$381)+'СЕТ СН'!$F$16</f>
        <v>0</v>
      </c>
      <c r="Q404" s="36">
        <f ca="1">SUMIFS(СВЦЭМ!$K$34:$K$777,СВЦЭМ!$A$34:$A$777,$A404,СВЦЭМ!$B$34:$B$777,Q$381)+'СЕТ СН'!$F$16</f>
        <v>0</v>
      </c>
      <c r="R404" s="36">
        <f ca="1">SUMIFS(СВЦЭМ!$K$34:$K$777,СВЦЭМ!$A$34:$A$777,$A404,СВЦЭМ!$B$34:$B$777,R$381)+'СЕТ СН'!$F$16</f>
        <v>0</v>
      </c>
      <c r="S404" s="36">
        <f ca="1">SUMIFS(СВЦЭМ!$K$34:$K$777,СВЦЭМ!$A$34:$A$777,$A404,СВЦЭМ!$B$34:$B$777,S$381)+'СЕТ СН'!$F$16</f>
        <v>0</v>
      </c>
      <c r="T404" s="36">
        <f ca="1">SUMIFS(СВЦЭМ!$K$34:$K$777,СВЦЭМ!$A$34:$A$777,$A404,СВЦЭМ!$B$34:$B$777,T$381)+'СЕТ СН'!$F$16</f>
        <v>0</v>
      </c>
      <c r="U404" s="36">
        <f ca="1">SUMIFS(СВЦЭМ!$K$34:$K$777,СВЦЭМ!$A$34:$A$777,$A404,СВЦЭМ!$B$34:$B$777,U$381)+'СЕТ СН'!$F$16</f>
        <v>0</v>
      </c>
      <c r="V404" s="36">
        <f ca="1">SUMIFS(СВЦЭМ!$K$34:$K$777,СВЦЭМ!$A$34:$A$777,$A404,СВЦЭМ!$B$34:$B$777,V$381)+'СЕТ СН'!$F$16</f>
        <v>0</v>
      </c>
      <c r="W404" s="36">
        <f ca="1">SUMIFS(СВЦЭМ!$K$34:$K$777,СВЦЭМ!$A$34:$A$777,$A404,СВЦЭМ!$B$34:$B$777,W$381)+'СЕТ СН'!$F$16</f>
        <v>0</v>
      </c>
      <c r="X404" s="36">
        <f ca="1">SUMIFS(СВЦЭМ!$K$34:$K$777,СВЦЭМ!$A$34:$A$777,$A404,СВЦЭМ!$B$34:$B$777,X$381)+'СЕТ СН'!$F$16</f>
        <v>0</v>
      </c>
      <c r="Y404" s="36">
        <f ca="1">SUMIFS(СВЦЭМ!$K$34:$K$777,СВЦЭМ!$A$34:$A$777,$A404,СВЦЭМ!$B$34:$B$777,Y$381)+'СЕТ СН'!$F$16</f>
        <v>0</v>
      </c>
    </row>
    <row r="405" spans="1:26" ht="15.75" hidden="1" x14ac:dyDescent="0.2">
      <c r="A405" s="35">
        <f t="shared" si="11"/>
        <v>43520</v>
      </c>
      <c r="B405" s="36">
        <f ca="1">SUMIFS(СВЦЭМ!$K$34:$K$777,СВЦЭМ!$A$34:$A$777,$A405,СВЦЭМ!$B$34:$B$777,B$381)+'СЕТ СН'!$F$16</f>
        <v>0</v>
      </c>
      <c r="C405" s="36">
        <f ca="1">SUMIFS(СВЦЭМ!$K$34:$K$777,СВЦЭМ!$A$34:$A$777,$A405,СВЦЭМ!$B$34:$B$777,C$381)+'СЕТ СН'!$F$16</f>
        <v>0</v>
      </c>
      <c r="D405" s="36">
        <f ca="1">SUMIFS(СВЦЭМ!$K$34:$K$777,СВЦЭМ!$A$34:$A$777,$A405,СВЦЭМ!$B$34:$B$777,D$381)+'СЕТ СН'!$F$16</f>
        <v>0</v>
      </c>
      <c r="E405" s="36">
        <f ca="1">SUMIFS(СВЦЭМ!$K$34:$K$777,СВЦЭМ!$A$34:$A$777,$A405,СВЦЭМ!$B$34:$B$777,E$381)+'СЕТ СН'!$F$16</f>
        <v>0</v>
      </c>
      <c r="F405" s="36">
        <f ca="1">SUMIFS(СВЦЭМ!$K$34:$K$777,СВЦЭМ!$A$34:$A$777,$A405,СВЦЭМ!$B$34:$B$777,F$381)+'СЕТ СН'!$F$16</f>
        <v>0</v>
      </c>
      <c r="G405" s="36">
        <f ca="1">SUMIFS(СВЦЭМ!$K$34:$K$777,СВЦЭМ!$A$34:$A$777,$A405,СВЦЭМ!$B$34:$B$777,G$381)+'СЕТ СН'!$F$16</f>
        <v>0</v>
      </c>
      <c r="H405" s="36">
        <f ca="1">SUMIFS(СВЦЭМ!$K$34:$K$777,СВЦЭМ!$A$34:$A$777,$A405,СВЦЭМ!$B$34:$B$777,H$381)+'СЕТ СН'!$F$16</f>
        <v>0</v>
      </c>
      <c r="I405" s="36">
        <f ca="1">SUMIFS(СВЦЭМ!$K$34:$K$777,СВЦЭМ!$A$34:$A$777,$A405,СВЦЭМ!$B$34:$B$777,I$381)+'СЕТ СН'!$F$16</f>
        <v>0</v>
      </c>
      <c r="J405" s="36">
        <f ca="1">SUMIFS(СВЦЭМ!$K$34:$K$777,СВЦЭМ!$A$34:$A$777,$A405,СВЦЭМ!$B$34:$B$777,J$381)+'СЕТ СН'!$F$16</f>
        <v>0</v>
      </c>
      <c r="K405" s="36">
        <f ca="1">SUMIFS(СВЦЭМ!$K$34:$K$777,СВЦЭМ!$A$34:$A$777,$A405,СВЦЭМ!$B$34:$B$777,K$381)+'СЕТ СН'!$F$16</f>
        <v>0</v>
      </c>
      <c r="L405" s="36">
        <f ca="1">SUMIFS(СВЦЭМ!$K$34:$K$777,СВЦЭМ!$A$34:$A$777,$A405,СВЦЭМ!$B$34:$B$777,L$381)+'СЕТ СН'!$F$16</f>
        <v>0</v>
      </c>
      <c r="M405" s="36">
        <f ca="1">SUMIFS(СВЦЭМ!$K$34:$K$777,СВЦЭМ!$A$34:$A$777,$A405,СВЦЭМ!$B$34:$B$777,M$381)+'СЕТ СН'!$F$16</f>
        <v>0</v>
      </c>
      <c r="N405" s="36">
        <f ca="1">SUMIFS(СВЦЭМ!$K$34:$K$777,СВЦЭМ!$A$34:$A$777,$A405,СВЦЭМ!$B$34:$B$777,N$381)+'СЕТ СН'!$F$16</f>
        <v>0</v>
      </c>
      <c r="O405" s="36">
        <f ca="1">SUMIFS(СВЦЭМ!$K$34:$K$777,СВЦЭМ!$A$34:$A$777,$A405,СВЦЭМ!$B$34:$B$777,O$381)+'СЕТ СН'!$F$16</f>
        <v>0</v>
      </c>
      <c r="P405" s="36">
        <f ca="1">SUMIFS(СВЦЭМ!$K$34:$K$777,СВЦЭМ!$A$34:$A$777,$A405,СВЦЭМ!$B$34:$B$777,P$381)+'СЕТ СН'!$F$16</f>
        <v>0</v>
      </c>
      <c r="Q405" s="36">
        <f ca="1">SUMIFS(СВЦЭМ!$K$34:$K$777,СВЦЭМ!$A$34:$A$777,$A405,СВЦЭМ!$B$34:$B$777,Q$381)+'СЕТ СН'!$F$16</f>
        <v>0</v>
      </c>
      <c r="R405" s="36">
        <f ca="1">SUMIFS(СВЦЭМ!$K$34:$K$777,СВЦЭМ!$A$34:$A$777,$A405,СВЦЭМ!$B$34:$B$777,R$381)+'СЕТ СН'!$F$16</f>
        <v>0</v>
      </c>
      <c r="S405" s="36">
        <f ca="1">SUMIFS(СВЦЭМ!$K$34:$K$777,СВЦЭМ!$A$34:$A$777,$A405,СВЦЭМ!$B$34:$B$777,S$381)+'СЕТ СН'!$F$16</f>
        <v>0</v>
      </c>
      <c r="T405" s="36">
        <f ca="1">SUMIFS(СВЦЭМ!$K$34:$K$777,СВЦЭМ!$A$34:$A$777,$A405,СВЦЭМ!$B$34:$B$777,T$381)+'СЕТ СН'!$F$16</f>
        <v>0</v>
      </c>
      <c r="U405" s="36">
        <f ca="1">SUMIFS(СВЦЭМ!$K$34:$K$777,СВЦЭМ!$A$34:$A$777,$A405,СВЦЭМ!$B$34:$B$777,U$381)+'СЕТ СН'!$F$16</f>
        <v>0</v>
      </c>
      <c r="V405" s="36">
        <f ca="1">SUMIFS(СВЦЭМ!$K$34:$K$777,СВЦЭМ!$A$34:$A$777,$A405,СВЦЭМ!$B$34:$B$777,V$381)+'СЕТ СН'!$F$16</f>
        <v>0</v>
      </c>
      <c r="W405" s="36">
        <f ca="1">SUMIFS(СВЦЭМ!$K$34:$K$777,СВЦЭМ!$A$34:$A$777,$A405,СВЦЭМ!$B$34:$B$777,W$381)+'СЕТ СН'!$F$16</f>
        <v>0</v>
      </c>
      <c r="X405" s="36">
        <f ca="1">SUMIFS(СВЦЭМ!$K$34:$K$777,СВЦЭМ!$A$34:$A$777,$A405,СВЦЭМ!$B$34:$B$777,X$381)+'СЕТ СН'!$F$16</f>
        <v>0</v>
      </c>
      <c r="Y405" s="36">
        <f ca="1">SUMIFS(СВЦЭМ!$K$34:$K$777,СВЦЭМ!$A$34:$A$777,$A405,СВЦЭМ!$B$34:$B$777,Y$381)+'СЕТ СН'!$F$16</f>
        <v>0</v>
      </c>
    </row>
    <row r="406" spans="1:26" ht="15.75" hidden="1" x14ac:dyDescent="0.2">
      <c r="A406" s="35">
        <f t="shared" si="11"/>
        <v>43521</v>
      </c>
      <c r="B406" s="36">
        <f ca="1">SUMIFS(СВЦЭМ!$K$34:$K$777,СВЦЭМ!$A$34:$A$777,$A406,СВЦЭМ!$B$34:$B$777,B$381)+'СЕТ СН'!$F$16</f>
        <v>0</v>
      </c>
      <c r="C406" s="36">
        <f ca="1">SUMIFS(СВЦЭМ!$K$34:$K$777,СВЦЭМ!$A$34:$A$777,$A406,СВЦЭМ!$B$34:$B$777,C$381)+'СЕТ СН'!$F$16</f>
        <v>0</v>
      </c>
      <c r="D406" s="36">
        <f ca="1">SUMIFS(СВЦЭМ!$K$34:$K$777,СВЦЭМ!$A$34:$A$777,$A406,СВЦЭМ!$B$34:$B$777,D$381)+'СЕТ СН'!$F$16</f>
        <v>0</v>
      </c>
      <c r="E406" s="36">
        <f ca="1">SUMIFS(СВЦЭМ!$K$34:$K$777,СВЦЭМ!$A$34:$A$777,$A406,СВЦЭМ!$B$34:$B$777,E$381)+'СЕТ СН'!$F$16</f>
        <v>0</v>
      </c>
      <c r="F406" s="36">
        <f ca="1">SUMIFS(СВЦЭМ!$K$34:$K$777,СВЦЭМ!$A$34:$A$777,$A406,СВЦЭМ!$B$34:$B$777,F$381)+'СЕТ СН'!$F$16</f>
        <v>0</v>
      </c>
      <c r="G406" s="36">
        <f ca="1">SUMIFS(СВЦЭМ!$K$34:$K$777,СВЦЭМ!$A$34:$A$777,$A406,СВЦЭМ!$B$34:$B$777,G$381)+'СЕТ СН'!$F$16</f>
        <v>0</v>
      </c>
      <c r="H406" s="36">
        <f ca="1">SUMIFS(СВЦЭМ!$K$34:$K$777,СВЦЭМ!$A$34:$A$777,$A406,СВЦЭМ!$B$34:$B$777,H$381)+'СЕТ СН'!$F$16</f>
        <v>0</v>
      </c>
      <c r="I406" s="36">
        <f ca="1">SUMIFS(СВЦЭМ!$K$34:$K$777,СВЦЭМ!$A$34:$A$777,$A406,СВЦЭМ!$B$34:$B$777,I$381)+'СЕТ СН'!$F$16</f>
        <v>0</v>
      </c>
      <c r="J406" s="36">
        <f ca="1">SUMIFS(СВЦЭМ!$K$34:$K$777,СВЦЭМ!$A$34:$A$777,$A406,СВЦЭМ!$B$34:$B$777,J$381)+'СЕТ СН'!$F$16</f>
        <v>0</v>
      </c>
      <c r="K406" s="36">
        <f ca="1">SUMIFS(СВЦЭМ!$K$34:$K$777,СВЦЭМ!$A$34:$A$777,$A406,СВЦЭМ!$B$34:$B$777,K$381)+'СЕТ СН'!$F$16</f>
        <v>0</v>
      </c>
      <c r="L406" s="36">
        <f ca="1">SUMIFS(СВЦЭМ!$K$34:$K$777,СВЦЭМ!$A$34:$A$777,$A406,СВЦЭМ!$B$34:$B$777,L$381)+'СЕТ СН'!$F$16</f>
        <v>0</v>
      </c>
      <c r="M406" s="36">
        <f ca="1">SUMIFS(СВЦЭМ!$K$34:$K$777,СВЦЭМ!$A$34:$A$777,$A406,СВЦЭМ!$B$34:$B$777,M$381)+'СЕТ СН'!$F$16</f>
        <v>0</v>
      </c>
      <c r="N406" s="36">
        <f ca="1">SUMIFS(СВЦЭМ!$K$34:$K$777,СВЦЭМ!$A$34:$A$777,$A406,СВЦЭМ!$B$34:$B$777,N$381)+'СЕТ СН'!$F$16</f>
        <v>0</v>
      </c>
      <c r="O406" s="36">
        <f ca="1">SUMIFS(СВЦЭМ!$K$34:$K$777,СВЦЭМ!$A$34:$A$777,$A406,СВЦЭМ!$B$34:$B$777,O$381)+'СЕТ СН'!$F$16</f>
        <v>0</v>
      </c>
      <c r="P406" s="36">
        <f ca="1">SUMIFS(СВЦЭМ!$K$34:$K$777,СВЦЭМ!$A$34:$A$777,$A406,СВЦЭМ!$B$34:$B$777,P$381)+'СЕТ СН'!$F$16</f>
        <v>0</v>
      </c>
      <c r="Q406" s="36">
        <f ca="1">SUMIFS(СВЦЭМ!$K$34:$K$777,СВЦЭМ!$A$34:$A$777,$A406,СВЦЭМ!$B$34:$B$777,Q$381)+'СЕТ СН'!$F$16</f>
        <v>0</v>
      </c>
      <c r="R406" s="36">
        <f ca="1">SUMIFS(СВЦЭМ!$K$34:$K$777,СВЦЭМ!$A$34:$A$777,$A406,СВЦЭМ!$B$34:$B$777,R$381)+'СЕТ СН'!$F$16</f>
        <v>0</v>
      </c>
      <c r="S406" s="36">
        <f ca="1">SUMIFS(СВЦЭМ!$K$34:$K$777,СВЦЭМ!$A$34:$A$777,$A406,СВЦЭМ!$B$34:$B$777,S$381)+'СЕТ СН'!$F$16</f>
        <v>0</v>
      </c>
      <c r="T406" s="36">
        <f ca="1">SUMIFS(СВЦЭМ!$K$34:$K$777,СВЦЭМ!$A$34:$A$777,$A406,СВЦЭМ!$B$34:$B$777,T$381)+'СЕТ СН'!$F$16</f>
        <v>0</v>
      </c>
      <c r="U406" s="36">
        <f ca="1">SUMIFS(СВЦЭМ!$K$34:$K$777,СВЦЭМ!$A$34:$A$777,$A406,СВЦЭМ!$B$34:$B$777,U$381)+'СЕТ СН'!$F$16</f>
        <v>0</v>
      </c>
      <c r="V406" s="36">
        <f ca="1">SUMIFS(СВЦЭМ!$K$34:$K$777,СВЦЭМ!$A$34:$A$777,$A406,СВЦЭМ!$B$34:$B$777,V$381)+'СЕТ СН'!$F$16</f>
        <v>0</v>
      </c>
      <c r="W406" s="36">
        <f ca="1">SUMIFS(СВЦЭМ!$K$34:$K$777,СВЦЭМ!$A$34:$A$777,$A406,СВЦЭМ!$B$34:$B$777,W$381)+'СЕТ СН'!$F$16</f>
        <v>0</v>
      </c>
      <c r="X406" s="36">
        <f ca="1">SUMIFS(СВЦЭМ!$K$34:$K$777,СВЦЭМ!$A$34:$A$777,$A406,СВЦЭМ!$B$34:$B$777,X$381)+'СЕТ СН'!$F$16</f>
        <v>0</v>
      </c>
      <c r="Y406" s="36">
        <f ca="1">SUMIFS(СВЦЭМ!$K$34:$K$777,СВЦЭМ!$A$34:$A$777,$A406,СВЦЭМ!$B$34:$B$777,Y$381)+'СЕТ СН'!$F$16</f>
        <v>0</v>
      </c>
    </row>
    <row r="407" spans="1:26" ht="15.75" hidden="1" x14ac:dyDescent="0.2">
      <c r="A407" s="35">
        <f t="shared" si="11"/>
        <v>43522</v>
      </c>
      <c r="B407" s="36">
        <f ca="1">SUMIFS(СВЦЭМ!$K$34:$K$777,СВЦЭМ!$A$34:$A$777,$A407,СВЦЭМ!$B$34:$B$777,B$381)+'СЕТ СН'!$F$16</f>
        <v>0</v>
      </c>
      <c r="C407" s="36">
        <f ca="1">SUMIFS(СВЦЭМ!$K$34:$K$777,СВЦЭМ!$A$34:$A$777,$A407,СВЦЭМ!$B$34:$B$777,C$381)+'СЕТ СН'!$F$16</f>
        <v>0</v>
      </c>
      <c r="D407" s="36">
        <f ca="1">SUMIFS(СВЦЭМ!$K$34:$K$777,СВЦЭМ!$A$34:$A$777,$A407,СВЦЭМ!$B$34:$B$777,D$381)+'СЕТ СН'!$F$16</f>
        <v>0</v>
      </c>
      <c r="E407" s="36">
        <f ca="1">SUMIFS(СВЦЭМ!$K$34:$K$777,СВЦЭМ!$A$34:$A$777,$A407,СВЦЭМ!$B$34:$B$777,E$381)+'СЕТ СН'!$F$16</f>
        <v>0</v>
      </c>
      <c r="F407" s="36">
        <f ca="1">SUMIFS(СВЦЭМ!$K$34:$K$777,СВЦЭМ!$A$34:$A$777,$A407,СВЦЭМ!$B$34:$B$777,F$381)+'СЕТ СН'!$F$16</f>
        <v>0</v>
      </c>
      <c r="G407" s="36">
        <f ca="1">SUMIFS(СВЦЭМ!$K$34:$K$777,СВЦЭМ!$A$34:$A$777,$A407,СВЦЭМ!$B$34:$B$777,G$381)+'СЕТ СН'!$F$16</f>
        <v>0</v>
      </c>
      <c r="H407" s="36">
        <f ca="1">SUMIFS(СВЦЭМ!$K$34:$K$777,СВЦЭМ!$A$34:$A$777,$A407,СВЦЭМ!$B$34:$B$777,H$381)+'СЕТ СН'!$F$16</f>
        <v>0</v>
      </c>
      <c r="I407" s="36">
        <f ca="1">SUMIFS(СВЦЭМ!$K$34:$K$777,СВЦЭМ!$A$34:$A$777,$A407,СВЦЭМ!$B$34:$B$777,I$381)+'СЕТ СН'!$F$16</f>
        <v>0</v>
      </c>
      <c r="J407" s="36">
        <f ca="1">SUMIFS(СВЦЭМ!$K$34:$K$777,СВЦЭМ!$A$34:$A$777,$A407,СВЦЭМ!$B$34:$B$777,J$381)+'СЕТ СН'!$F$16</f>
        <v>0</v>
      </c>
      <c r="K407" s="36">
        <f ca="1">SUMIFS(СВЦЭМ!$K$34:$K$777,СВЦЭМ!$A$34:$A$777,$A407,СВЦЭМ!$B$34:$B$777,K$381)+'СЕТ СН'!$F$16</f>
        <v>0</v>
      </c>
      <c r="L407" s="36">
        <f ca="1">SUMIFS(СВЦЭМ!$K$34:$K$777,СВЦЭМ!$A$34:$A$777,$A407,СВЦЭМ!$B$34:$B$777,L$381)+'СЕТ СН'!$F$16</f>
        <v>0</v>
      </c>
      <c r="M407" s="36">
        <f ca="1">SUMIFS(СВЦЭМ!$K$34:$K$777,СВЦЭМ!$A$34:$A$777,$A407,СВЦЭМ!$B$34:$B$777,M$381)+'СЕТ СН'!$F$16</f>
        <v>0</v>
      </c>
      <c r="N407" s="36">
        <f ca="1">SUMIFS(СВЦЭМ!$K$34:$K$777,СВЦЭМ!$A$34:$A$777,$A407,СВЦЭМ!$B$34:$B$777,N$381)+'СЕТ СН'!$F$16</f>
        <v>0</v>
      </c>
      <c r="O407" s="36">
        <f ca="1">SUMIFS(СВЦЭМ!$K$34:$K$777,СВЦЭМ!$A$34:$A$777,$A407,СВЦЭМ!$B$34:$B$777,O$381)+'СЕТ СН'!$F$16</f>
        <v>0</v>
      </c>
      <c r="P407" s="36">
        <f ca="1">SUMIFS(СВЦЭМ!$K$34:$K$777,СВЦЭМ!$A$34:$A$777,$A407,СВЦЭМ!$B$34:$B$777,P$381)+'СЕТ СН'!$F$16</f>
        <v>0</v>
      </c>
      <c r="Q407" s="36">
        <f ca="1">SUMIFS(СВЦЭМ!$K$34:$K$777,СВЦЭМ!$A$34:$A$777,$A407,СВЦЭМ!$B$34:$B$777,Q$381)+'СЕТ СН'!$F$16</f>
        <v>0</v>
      </c>
      <c r="R407" s="36">
        <f ca="1">SUMIFS(СВЦЭМ!$K$34:$K$777,СВЦЭМ!$A$34:$A$777,$A407,СВЦЭМ!$B$34:$B$777,R$381)+'СЕТ СН'!$F$16</f>
        <v>0</v>
      </c>
      <c r="S407" s="36">
        <f ca="1">SUMIFS(СВЦЭМ!$K$34:$K$777,СВЦЭМ!$A$34:$A$777,$A407,СВЦЭМ!$B$34:$B$777,S$381)+'СЕТ СН'!$F$16</f>
        <v>0</v>
      </c>
      <c r="T407" s="36">
        <f ca="1">SUMIFS(СВЦЭМ!$K$34:$K$777,СВЦЭМ!$A$34:$A$777,$A407,СВЦЭМ!$B$34:$B$777,T$381)+'СЕТ СН'!$F$16</f>
        <v>0</v>
      </c>
      <c r="U407" s="36">
        <f ca="1">SUMIFS(СВЦЭМ!$K$34:$K$777,СВЦЭМ!$A$34:$A$777,$A407,СВЦЭМ!$B$34:$B$777,U$381)+'СЕТ СН'!$F$16</f>
        <v>0</v>
      </c>
      <c r="V407" s="36">
        <f ca="1">SUMIFS(СВЦЭМ!$K$34:$K$777,СВЦЭМ!$A$34:$A$777,$A407,СВЦЭМ!$B$34:$B$777,V$381)+'СЕТ СН'!$F$16</f>
        <v>0</v>
      </c>
      <c r="W407" s="36">
        <f ca="1">SUMIFS(СВЦЭМ!$K$34:$K$777,СВЦЭМ!$A$34:$A$777,$A407,СВЦЭМ!$B$34:$B$777,W$381)+'СЕТ СН'!$F$16</f>
        <v>0</v>
      </c>
      <c r="X407" s="36">
        <f ca="1">SUMIFS(СВЦЭМ!$K$34:$K$777,СВЦЭМ!$A$34:$A$777,$A407,СВЦЭМ!$B$34:$B$777,X$381)+'СЕТ СН'!$F$16</f>
        <v>0</v>
      </c>
      <c r="Y407" s="36">
        <f ca="1">SUMIFS(СВЦЭМ!$K$34:$K$777,СВЦЭМ!$A$34:$A$777,$A407,СВЦЭМ!$B$34:$B$777,Y$381)+'СЕТ СН'!$F$16</f>
        <v>0</v>
      </c>
    </row>
    <row r="408" spans="1:26" ht="15.75" hidden="1" x14ac:dyDescent="0.2">
      <c r="A408" s="35">
        <f t="shared" si="11"/>
        <v>43523</v>
      </c>
      <c r="B408" s="36">
        <f ca="1">SUMIFS(СВЦЭМ!$K$34:$K$777,СВЦЭМ!$A$34:$A$777,$A408,СВЦЭМ!$B$34:$B$777,B$381)+'СЕТ СН'!$F$16</f>
        <v>0</v>
      </c>
      <c r="C408" s="36">
        <f ca="1">SUMIFS(СВЦЭМ!$K$34:$K$777,СВЦЭМ!$A$34:$A$777,$A408,СВЦЭМ!$B$34:$B$777,C$381)+'СЕТ СН'!$F$16</f>
        <v>0</v>
      </c>
      <c r="D408" s="36">
        <f ca="1">SUMIFS(СВЦЭМ!$K$34:$K$777,СВЦЭМ!$A$34:$A$777,$A408,СВЦЭМ!$B$34:$B$777,D$381)+'СЕТ СН'!$F$16</f>
        <v>0</v>
      </c>
      <c r="E408" s="36">
        <f ca="1">SUMIFS(СВЦЭМ!$K$34:$K$777,СВЦЭМ!$A$34:$A$777,$A408,СВЦЭМ!$B$34:$B$777,E$381)+'СЕТ СН'!$F$16</f>
        <v>0</v>
      </c>
      <c r="F408" s="36">
        <f ca="1">SUMIFS(СВЦЭМ!$K$34:$K$777,СВЦЭМ!$A$34:$A$777,$A408,СВЦЭМ!$B$34:$B$777,F$381)+'СЕТ СН'!$F$16</f>
        <v>0</v>
      </c>
      <c r="G408" s="36">
        <f ca="1">SUMIFS(СВЦЭМ!$K$34:$K$777,СВЦЭМ!$A$34:$A$777,$A408,СВЦЭМ!$B$34:$B$777,G$381)+'СЕТ СН'!$F$16</f>
        <v>0</v>
      </c>
      <c r="H408" s="36">
        <f ca="1">SUMIFS(СВЦЭМ!$K$34:$K$777,СВЦЭМ!$A$34:$A$777,$A408,СВЦЭМ!$B$34:$B$777,H$381)+'СЕТ СН'!$F$16</f>
        <v>0</v>
      </c>
      <c r="I408" s="36">
        <f ca="1">SUMIFS(СВЦЭМ!$K$34:$K$777,СВЦЭМ!$A$34:$A$777,$A408,СВЦЭМ!$B$34:$B$777,I$381)+'СЕТ СН'!$F$16</f>
        <v>0</v>
      </c>
      <c r="J408" s="36">
        <f ca="1">SUMIFS(СВЦЭМ!$K$34:$K$777,СВЦЭМ!$A$34:$A$777,$A408,СВЦЭМ!$B$34:$B$777,J$381)+'СЕТ СН'!$F$16</f>
        <v>0</v>
      </c>
      <c r="K408" s="36">
        <f ca="1">SUMIFS(СВЦЭМ!$K$34:$K$777,СВЦЭМ!$A$34:$A$777,$A408,СВЦЭМ!$B$34:$B$777,K$381)+'СЕТ СН'!$F$16</f>
        <v>0</v>
      </c>
      <c r="L408" s="36">
        <f ca="1">SUMIFS(СВЦЭМ!$K$34:$K$777,СВЦЭМ!$A$34:$A$777,$A408,СВЦЭМ!$B$34:$B$777,L$381)+'СЕТ СН'!$F$16</f>
        <v>0</v>
      </c>
      <c r="M408" s="36">
        <f ca="1">SUMIFS(СВЦЭМ!$K$34:$K$777,СВЦЭМ!$A$34:$A$777,$A408,СВЦЭМ!$B$34:$B$777,M$381)+'СЕТ СН'!$F$16</f>
        <v>0</v>
      </c>
      <c r="N408" s="36">
        <f ca="1">SUMIFS(СВЦЭМ!$K$34:$K$777,СВЦЭМ!$A$34:$A$777,$A408,СВЦЭМ!$B$34:$B$777,N$381)+'СЕТ СН'!$F$16</f>
        <v>0</v>
      </c>
      <c r="O408" s="36">
        <f ca="1">SUMIFS(СВЦЭМ!$K$34:$K$777,СВЦЭМ!$A$34:$A$777,$A408,СВЦЭМ!$B$34:$B$777,O$381)+'СЕТ СН'!$F$16</f>
        <v>0</v>
      </c>
      <c r="P408" s="36">
        <f ca="1">SUMIFS(СВЦЭМ!$K$34:$K$777,СВЦЭМ!$A$34:$A$777,$A408,СВЦЭМ!$B$34:$B$777,P$381)+'СЕТ СН'!$F$16</f>
        <v>0</v>
      </c>
      <c r="Q408" s="36">
        <f ca="1">SUMIFS(СВЦЭМ!$K$34:$K$777,СВЦЭМ!$A$34:$A$777,$A408,СВЦЭМ!$B$34:$B$777,Q$381)+'СЕТ СН'!$F$16</f>
        <v>0</v>
      </c>
      <c r="R408" s="36">
        <f ca="1">SUMIFS(СВЦЭМ!$K$34:$K$777,СВЦЭМ!$A$34:$A$777,$A408,СВЦЭМ!$B$34:$B$777,R$381)+'СЕТ СН'!$F$16</f>
        <v>0</v>
      </c>
      <c r="S408" s="36">
        <f ca="1">SUMIFS(СВЦЭМ!$K$34:$K$777,СВЦЭМ!$A$34:$A$777,$A408,СВЦЭМ!$B$34:$B$777,S$381)+'СЕТ СН'!$F$16</f>
        <v>0</v>
      </c>
      <c r="T408" s="36">
        <f ca="1">SUMIFS(СВЦЭМ!$K$34:$K$777,СВЦЭМ!$A$34:$A$777,$A408,СВЦЭМ!$B$34:$B$777,T$381)+'СЕТ СН'!$F$16</f>
        <v>0</v>
      </c>
      <c r="U408" s="36">
        <f ca="1">SUMIFS(СВЦЭМ!$K$34:$K$777,СВЦЭМ!$A$34:$A$777,$A408,СВЦЭМ!$B$34:$B$777,U$381)+'СЕТ СН'!$F$16</f>
        <v>0</v>
      </c>
      <c r="V408" s="36">
        <f ca="1">SUMIFS(СВЦЭМ!$K$34:$K$777,СВЦЭМ!$A$34:$A$777,$A408,СВЦЭМ!$B$34:$B$777,V$381)+'СЕТ СН'!$F$16</f>
        <v>0</v>
      </c>
      <c r="W408" s="36">
        <f ca="1">SUMIFS(СВЦЭМ!$K$34:$K$777,СВЦЭМ!$A$34:$A$777,$A408,СВЦЭМ!$B$34:$B$777,W$381)+'СЕТ СН'!$F$16</f>
        <v>0</v>
      </c>
      <c r="X408" s="36">
        <f ca="1">SUMIFS(СВЦЭМ!$K$34:$K$777,СВЦЭМ!$A$34:$A$777,$A408,СВЦЭМ!$B$34:$B$777,X$381)+'СЕТ СН'!$F$16</f>
        <v>0</v>
      </c>
      <c r="Y408" s="36">
        <f ca="1">SUMIFS(СВЦЭМ!$K$34:$K$777,СВЦЭМ!$A$34:$A$777,$A408,СВЦЭМ!$B$34:$B$777,Y$381)+'СЕТ СН'!$F$16</f>
        <v>0</v>
      </c>
    </row>
    <row r="409" spans="1:26" ht="15.75" hidden="1" x14ac:dyDescent="0.2">
      <c r="A409" s="35">
        <f t="shared" si="11"/>
        <v>43524</v>
      </c>
      <c r="B409" s="36">
        <f ca="1">SUMIFS(СВЦЭМ!$K$34:$K$777,СВЦЭМ!$A$34:$A$777,$A409,СВЦЭМ!$B$34:$B$777,B$381)+'СЕТ СН'!$F$16</f>
        <v>0</v>
      </c>
      <c r="C409" s="36">
        <f ca="1">SUMIFS(СВЦЭМ!$K$34:$K$777,СВЦЭМ!$A$34:$A$777,$A409,СВЦЭМ!$B$34:$B$777,C$381)+'СЕТ СН'!$F$16</f>
        <v>0</v>
      </c>
      <c r="D409" s="36">
        <f ca="1">SUMIFS(СВЦЭМ!$K$34:$K$777,СВЦЭМ!$A$34:$A$777,$A409,СВЦЭМ!$B$34:$B$777,D$381)+'СЕТ СН'!$F$16</f>
        <v>0</v>
      </c>
      <c r="E409" s="36">
        <f ca="1">SUMIFS(СВЦЭМ!$K$34:$K$777,СВЦЭМ!$A$34:$A$777,$A409,СВЦЭМ!$B$34:$B$777,E$381)+'СЕТ СН'!$F$16</f>
        <v>0</v>
      </c>
      <c r="F409" s="36">
        <f ca="1">SUMIFS(СВЦЭМ!$K$34:$K$777,СВЦЭМ!$A$34:$A$777,$A409,СВЦЭМ!$B$34:$B$777,F$381)+'СЕТ СН'!$F$16</f>
        <v>0</v>
      </c>
      <c r="G409" s="36">
        <f ca="1">SUMIFS(СВЦЭМ!$K$34:$K$777,СВЦЭМ!$A$34:$A$777,$A409,СВЦЭМ!$B$34:$B$777,G$381)+'СЕТ СН'!$F$16</f>
        <v>0</v>
      </c>
      <c r="H409" s="36">
        <f ca="1">SUMIFS(СВЦЭМ!$K$34:$K$777,СВЦЭМ!$A$34:$A$777,$A409,СВЦЭМ!$B$34:$B$777,H$381)+'СЕТ СН'!$F$16</f>
        <v>0</v>
      </c>
      <c r="I409" s="36">
        <f ca="1">SUMIFS(СВЦЭМ!$K$34:$K$777,СВЦЭМ!$A$34:$A$777,$A409,СВЦЭМ!$B$34:$B$777,I$381)+'СЕТ СН'!$F$16</f>
        <v>0</v>
      </c>
      <c r="J409" s="36">
        <f ca="1">SUMIFS(СВЦЭМ!$K$34:$K$777,СВЦЭМ!$A$34:$A$777,$A409,СВЦЭМ!$B$34:$B$777,J$381)+'СЕТ СН'!$F$16</f>
        <v>0</v>
      </c>
      <c r="K409" s="36">
        <f ca="1">SUMIFS(СВЦЭМ!$K$34:$K$777,СВЦЭМ!$A$34:$A$777,$A409,СВЦЭМ!$B$34:$B$777,K$381)+'СЕТ СН'!$F$16</f>
        <v>0</v>
      </c>
      <c r="L409" s="36">
        <f ca="1">SUMIFS(СВЦЭМ!$K$34:$K$777,СВЦЭМ!$A$34:$A$777,$A409,СВЦЭМ!$B$34:$B$777,L$381)+'СЕТ СН'!$F$16</f>
        <v>0</v>
      </c>
      <c r="M409" s="36">
        <f ca="1">SUMIFS(СВЦЭМ!$K$34:$K$777,СВЦЭМ!$A$34:$A$777,$A409,СВЦЭМ!$B$34:$B$777,M$381)+'СЕТ СН'!$F$16</f>
        <v>0</v>
      </c>
      <c r="N409" s="36">
        <f ca="1">SUMIFS(СВЦЭМ!$K$34:$K$777,СВЦЭМ!$A$34:$A$777,$A409,СВЦЭМ!$B$34:$B$777,N$381)+'СЕТ СН'!$F$16</f>
        <v>0</v>
      </c>
      <c r="O409" s="36">
        <f ca="1">SUMIFS(СВЦЭМ!$K$34:$K$777,СВЦЭМ!$A$34:$A$777,$A409,СВЦЭМ!$B$34:$B$777,O$381)+'СЕТ СН'!$F$16</f>
        <v>0</v>
      </c>
      <c r="P409" s="36">
        <f ca="1">SUMIFS(СВЦЭМ!$K$34:$K$777,СВЦЭМ!$A$34:$A$777,$A409,СВЦЭМ!$B$34:$B$777,P$381)+'СЕТ СН'!$F$16</f>
        <v>0</v>
      </c>
      <c r="Q409" s="36">
        <f ca="1">SUMIFS(СВЦЭМ!$K$34:$K$777,СВЦЭМ!$A$34:$A$777,$A409,СВЦЭМ!$B$34:$B$777,Q$381)+'СЕТ СН'!$F$16</f>
        <v>0</v>
      </c>
      <c r="R409" s="36">
        <f ca="1">SUMIFS(СВЦЭМ!$K$34:$K$777,СВЦЭМ!$A$34:$A$777,$A409,СВЦЭМ!$B$34:$B$777,R$381)+'СЕТ СН'!$F$16</f>
        <v>0</v>
      </c>
      <c r="S409" s="36">
        <f ca="1">SUMIFS(СВЦЭМ!$K$34:$K$777,СВЦЭМ!$A$34:$A$777,$A409,СВЦЭМ!$B$34:$B$777,S$381)+'СЕТ СН'!$F$16</f>
        <v>0</v>
      </c>
      <c r="T409" s="36">
        <f ca="1">SUMIFS(СВЦЭМ!$K$34:$K$777,СВЦЭМ!$A$34:$A$777,$A409,СВЦЭМ!$B$34:$B$777,T$381)+'СЕТ СН'!$F$16</f>
        <v>0</v>
      </c>
      <c r="U409" s="36">
        <f ca="1">SUMIFS(СВЦЭМ!$K$34:$K$777,СВЦЭМ!$A$34:$A$777,$A409,СВЦЭМ!$B$34:$B$777,U$381)+'СЕТ СН'!$F$16</f>
        <v>0</v>
      </c>
      <c r="V409" s="36">
        <f ca="1">SUMIFS(СВЦЭМ!$K$34:$K$777,СВЦЭМ!$A$34:$A$777,$A409,СВЦЭМ!$B$34:$B$777,V$381)+'СЕТ СН'!$F$16</f>
        <v>0</v>
      </c>
      <c r="W409" s="36">
        <f ca="1">SUMIFS(СВЦЭМ!$K$34:$K$777,СВЦЭМ!$A$34:$A$777,$A409,СВЦЭМ!$B$34:$B$777,W$381)+'СЕТ СН'!$F$16</f>
        <v>0</v>
      </c>
      <c r="X409" s="36">
        <f ca="1">SUMIFS(СВЦЭМ!$K$34:$K$777,СВЦЭМ!$A$34:$A$777,$A409,СВЦЭМ!$B$34:$B$777,X$381)+'СЕТ СН'!$F$16</f>
        <v>0</v>
      </c>
      <c r="Y409" s="36">
        <f ca="1">SUMIFS(СВЦЭМ!$K$34:$K$777,СВЦЭМ!$A$34:$A$777,$A409,СВЦЭМ!$B$34:$B$777,Y$381)+'СЕТ СН'!$F$16</f>
        <v>0</v>
      </c>
    </row>
    <row r="410" spans="1:26" ht="15.75" hidden="1" x14ac:dyDescent="0.2">
      <c r="A410" s="35">
        <f t="shared" si="11"/>
        <v>43525</v>
      </c>
      <c r="B410" s="36">
        <f ca="1">SUMIFS(СВЦЭМ!$K$34:$K$777,СВЦЭМ!$A$34:$A$777,$A410,СВЦЭМ!$B$34:$B$777,B$381)+'СЕТ СН'!$F$16</f>
        <v>0</v>
      </c>
      <c r="C410" s="36">
        <f ca="1">SUMIFS(СВЦЭМ!$K$34:$K$777,СВЦЭМ!$A$34:$A$777,$A410,СВЦЭМ!$B$34:$B$777,C$381)+'СЕТ СН'!$F$16</f>
        <v>0</v>
      </c>
      <c r="D410" s="36">
        <f ca="1">SUMIFS(СВЦЭМ!$K$34:$K$777,СВЦЭМ!$A$34:$A$777,$A410,СВЦЭМ!$B$34:$B$777,D$381)+'СЕТ СН'!$F$16</f>
        <v>0</v>
      </c>
      <c r="E410" s="36">
        <f ca="1">SUMIFS(СВЦЭМ!$K$34:$K$777,СВЦЭМ!$A$34:$A$777,$A410,СВЦЭМ!$B$34:$B$777,E$381)+'СЕТ СН'!$F$16</f>
        <v>0</v>
      </c>
      <c r="F410" s="36">
        <f ca="1">SUMIFS(СВЦЭМ!$K$34:$K$777,СВЦЭМ!$A$34:$A$777,$A410,СВЦЭМ!$B$34:$B$777,F$381)+'СЕТ СН'!$F$16</f>
        <v>0</v>
      </c>
      <c r="G410" s="36">
        <f ca="1">SUMIFS(СВЦЭМ!$K$34:$K$777,СВЦЭМ!$A$34:$A$777,$A410,СВЦЭМ!$B$34:$B$777,G$381)+'СЕТ СН'!$F$16</f>
        <v>0</v>
      </c>
      <c r="H410" s="36">
        <f ca="1">SUMIFS(СВЦЭМ!$K$34:$K$777,СВЦЭМ!$A$34:$A$777,$A410,СВЦЭМ!$B$34:$B$777,H$381)+'СЕТ СН'!$F$16</f>
        <v>0</v>
      </c>
      <c r="I410" s="36">
        <f ca="1">SUMIFS(СВЦЭМ!$K$34:$K$777,СВЦЭМ!$A$34:$A$777,$A410,СВЦЭМ!$B$34:$B$777,I$381)+'СЕТ СН'!$F$16</f>
        <v>0</v>
      </c>
      <c r="J410" s="36">
        <f ca="1">SUMIFS(СВЦЭМ!$K$34:$K$777,СВЦЭМ!$A$34:$A$777,$A410,СВЦЭМ!$B$34:$B$777,J$381)+'СЕТ СН'!$F$16</f>
        <v>0</v>
      </c>
      <c r="K410" s="36">
        <f ca="1">SUMIFS(СВЦЭМ!$K$34:$K$777,СВЦЭМ!$A$34:$A$777,$A410,СВЦЭМ!$B$34:$B$777,K$381)+'СЕТ СН'!$F$16</f>
        <v>0</v>
      </c>
      <c r="L410" s="36">
        <f ca="1">SUMIFS(СВЦЭМ!$K$34:$K$777,СВЦЭМ!$A$34:$A$777,$A410,СВЦЭМ!$B$34:$B$777,L$381)+'СЕТ СН'!$F$16</f>
        <v>0</v>
      </c>
      <c r="M410" s="36">
        <f ca="1">SUMIFS(СВЦЭМ!$K$34:$K$777,СВЦЭМ!$A$34:$A$777,$A410,СВЦЭМ!$B$34:$B$777,M$381)+'СЕТ СН'!$F$16</f>
        <v>0</v>
      </c>
      <c r="N410" s="36">
        <f ca="1">SUMIFS(СВЦЭМ!$K$34:$K$777,СВЦЭМ!$A$34:$A$777,$A410,СВЦЭМ!$B$34:$B$777,N$381)+'СЕТ СН'!$F$16</f>
        <v>0</v>
      </c>
      <c r="O410" s="36">
        <f ca="1">SUMIFS(СВЦЭМ!$K$34:$K$777,СВЦЭМ!$A$34:$A$777,$A410,СВЦЭМ!$B$34:$B$777,O$381)+'СЕТ СН'!$F$16</f>
        <v>0</v>
      </c>
      <c r="P410" s="36">
        <f ca="1">SUMIFS(СВЦЭМ!$K$34:$K$777,СВЦЭМ!$A$34:$A$777,$A410,СВЦЭМ!$B$34:$B$777,P$381)+'СЕТ СН'!$F$16</f>
        <v>0</v>
      </c>
      <c r="Q410" s="36">
        <f ca="1">SUMIFS(СВЦЭМ!$K$34:$K$777,СВЦЭМ!$A$34:$A$777,$A410,СВЦЭМ!$B$34:$B$777,Q$381)+'СЕТ СН'!$F$16</f>
        <v>0</v>
      </c>
      <c r="R410" s="36">
        <f ca="1">SUMIFS(СВЦЭМ!$K$34:$K$777,СВЦЭМ!$A$34:$A$777,$A410,СВЦЭМ!$B$34:$B$777,R$381)+'СЕТ СН'!$F$16</f>
        <v>0</v>
      </c>
      <c r="S410" s="36">
        <f ca="1">SUMIFS(СВЦЭМ!$K$34:$K$777,СВЦЭМ!$A$34:$A$777,$A410,СВЦЭМ!$B$34:$B$777,S$381)+'СЕТ СН'!$F$16</f>
        <v>0</v>
      </c>
      <c r="T410" s="36">
        <f ca="1">SUMIFS(СВЦЭМ!$K$34:$K$777,СВЦЭМ!$A$34:$A$777,$A410,СВЦЭМ!$B$34:$B$777,T$381)+'СЕТ СН'!$F$16</f>
        <v>0</v>
      </c>
      <c r="U410" s="36">
        <f ca="1">SUMIFS(СВЦЭМ!$K$34:$K$777,СВЦЭМ!$A$34:$A$777,$A410,СВЦЭМ!$B$34:$B$777,U$381)+'СЕТ СН'!$F$16</f>
        <v>0</v>
      </c>
      <c r="V410" s="36">
        <f ca="1">SUMIFS(СВЦЭМ!$K$34:$K$777,СВЦЭМ!$A$34:$A$777,$A410,СВЦЭМ!$B$34:$B$777,V$381)+'СЕТ СН'!$F$16</f>
        <v>0</v>
      </c>
      <c r="W410" s="36">
        <f ca="1">SUMIFS(СВЦЭМ!$K$34:$K$777,СВЦЭМ!$A$34:$A$777,$A410,СВЦЭМ!$B$34:$B$777,W$381)+'СЕТ СН'!$F$16</f>
        <v>0</v>
      </c>
      <c r="X410" s="36">
        <f ca="1">SUMIFS(СВЦЭМ!$K$34:$K$777,СВЦЭМ!$A$34:$A$777,$A410,СВЦЭМ!$B$34:$B$777,X$381)+'СЕТ СН'!$F$16</f>
        <v>0</v>
      </c>
      <c r="Y410" s="36">
        <f ca="1">SUMIFS(СВЦЭМ!$K$34:$K$777,СВЦЭМ!$A$34:$A$777,$A410,СВЦЭМ!$B$34:$B$777,Y$381)+'СЕТ СН'!$F$16</f>
        <v>0</v>
      </c>
    </row>
    <row r="411" spans="1:26" ht="15.75" hidden="1" x14ac:dyDescent="0.2">
      <c r="A411" s="35">
        <f t="shared" si="11"/>
        <v>43526</v>
      </c>
      <c r="B411" s="36">
        <f ca="1">SUMIFS(СВЦЭМ!$K$34:$K$777,СВЦЭМ!$A$34:$A$777,$A411,СВЦЭМ!$B$34:$B$777,B$381)+'СЕТ СН'!$F$16</f>
        <v>0</v>
      </c>
      <c r="C411" s="36">
        <f ca="1">SUMIFS(СВЦЭМ!$K$34:$K$777,СВЦЭМ!$A$34:$A$777,$A411,СВЦЭМ!$B$34:$B$777,C$381)+'СЕТ СН'!$F$16</f>
        <v>0</v>
      </c>
      <c r="D411" s="36">
        <f ca="1">SUMIFS(СВЦЭМ!$K$34:$K$777,СВЦЭМ!$A$34:$A$777,$A411,СВЦЭМ!$B$34:$B$777,D$381)+'СЕТ СН'!$F$16</f>
        <v>0</v>
      </c>
      <c r="E411" s="36">
        <f ca="1">SUMIFS(СВЦЭМ!$K$34:$K$777,СВЦЭМ!$A$34:$A$777,$A411,СВЦЭМ!$B$34:$B$777,E$381)+'СЕТ СН'!$F$16</f>
        <v>0</v>
      </c>
      <c r="F411" s="36">
        <f ca="1">SUMIFS(СВЦЭМ!$K$34:$K$777,СВЦЭМ!$A$34:$A$777,$A411,СВЦЭМ!$B$34:$B$777,F$381)+'СЕТ СН'!$F$16</f>
        <v>0</v>
      </c>
      <c r="G411" s="36">
        <f ca="1">SUMIFS(СВЦЭМ!$K$34:$K$777,СВЦЭМ!$A$34:$A$777,$A411,СВЦЭМ!$B$34:$B$777,G$381)+'СЕТ СН'!$F$16</f>
        <v>0</v>
      </c>
      <c r="H411" s="36">
        <f ca="1">SUMIFS(СВЦЭМ!$K$34:$K$777,СВЦЭМ!$A$34:$A$777,$A411,СВЦЭМ!$B$34:$B$777,H$381)+'СЕТ СН'!$F$16</f>
        <v>0</v>
      </c>
      <c r="I411" s="36">
        <f ca="1">SUMIFS(СВЦЭМ!$K$34:$K$777,СВЦЭМ!$A$34:$A$777,$A411,СВЦЭМ!$B$34:$B$777,I$381)+'СЕТ СН'!$F$16</f>
        <v>0</v>
      </c>
      <c r="J411" s="36">
        <f ca="1">SUMIFS(СВЦЭМ!$K$34:$K$777,СВЦЭМ!$A$34:$A$777,$A411,СВЦЭМ!$B$34:$B$777,J$381)+'СЕТ СН'!$F$16</f>
        <v>0</v>
      </c>
      <c r="K411" s="36">
        <f ca="1">SUMIFS(СВЦЭМ!$K$34:$K$777,СВЦЭМ!$A$34:$A$777,$A411,СВЦЭМ!$B$34:$B$777,K$381)+'СЕТ СН'!$F$16</f>
        <v>0</v>
      </c>
      <c r="L411" s="36">
        <f ca="1">SUMIFS(СВЦЭМ!$K$34:$K$777,СВЦЭМ!$A$34:$A$777,$A411,СВЦЭМ!$B$34:$B$777,L$381)+'СЕТ СН'!$F$16</f>
        <v>0</v>
      </c>
      <c r="M411" s="36">
        <f ca="1">SUMIFS(СВЦЭМ!$K$34:$K$777,СВЦЭМ!$A$34:$A$777,$A411,СВЦЭМ!$B$34:$B$777,M$381)+'СЕТ СН'!$F$16</f>
        <v>0</v>
      </c>
      <c r="N411" s="36">
        <f ca="1">SUMIFS(СВЦЭМ!$K$34:$K$777,СВЦЭМ!$A$34:$A$777,$A411,СВЦЭМ!$B$34:$B$777,N$381)+'СЕТ СН'!$F$16</f>
        <v>0</v>
      </c>
      <c r="O411" s="36">
        <f ca="1">SUMIFS(СВЦЭМ!$K$34:$K$777,СВЦЭМ!$A$34:$A$777,$A411,СВЦЭМ!$B$34:$B$777,O$381)+'СЕТ СН'!$F$16</f>
        <v>0</v>
      </c>
      <c r="P411" s="36">
        <f ca="1">SUMIFS(СВЦЭМ!$K$34:$K$777,СВЦЭМ!$A$34:$A$777,$A411,СВЦЭМ!$B$34:$B$777,P$381)+'СЕТ СН'!$F$16</f>
        <v>0</v>
      </c>
      <c r="Q411" s="36">
        <f ca="1">SUMIFS(СВЦЭМ!$K$34:$K$777,СВЦЭМ!$A$34:$A$777,$A411,СВЦЭМ!$B$34:$B$777,Q$381)+'СЕТ СН'!$F$16</f>
        <v>0</v>
      </c>
      <c r="R411" s="36">
        <f ca="1">SUMIFS(СВЦЭМ!$K$34:$K$777,СВЦЭМ!$A$34:$A$777,$A411,СВЦЭМ!$B$34:$B$777,R$381)+'СЕТ СН'!$F$16</f>
        <v>0</v>
      </c>
      <c r="S411" s="36">
        <f ca="1">SUMIFS(СВЦЭМ!$K$34:$K$777,СВЦЭМ!$A$34:$A$777,$A411,СВЦЭМ!$B$34:$B$777,S$381)+'СЕТ СН'!$F$16</f>
        <v>0</v>
      </c>
      <c r="T411" s="36">
        <f ca="1">SUMIFS(СВЦЭМ!$K$34:$K$777,СВЦЭМ!$A$34:$A$777,$A411,СВЦЭМ!$B$34:$B$777,T$381)+'СЕТ СН'!$F$16</f>
        <v>0</v>
      </c>
      <c r="U411" s="36">
        <f ca="1">SUMIFS(СВЦЭМ!$K$34:$K$777,СВЦЭМ!$A$34:$A$777,$A411,СВЦЭМ!$B$34:$B$777,U$381)+'СЕТ СН'!$F$16</f>
        <v>0</v>
      </c>
      <c r="V411" s="36">
        <f ca="1">SUMIFS(СВЦЭМ!$K$34:$K$777,СВЦЭМ!$A$34:$A$777,$A411,СВЦЭМ!$B$34:$B$777,V$381)+'СЕТ СН'!$F$16</f>
        <v>0</v>
      </c>
      <c r="W411" s="36">
        <f ca="1">SUMIFS(СВЦЭМ!$K$34:$K$777,СВЦЭМ!$A$34:$A$777,$A411,СВЦЭМ!$B$34:$B$777,W$381)+'СЕТ СН'!$F$16</f>
        <v>0</v>
      </c>
      <c r="X411" s="36">
        <f ca="1">SUMIFS(СВЦЭМ!$K$34:$K$777,СВЦЭМ!$A$34:$A$777,$A411,СВЦЭМ!$B$34:$B$777,X$381)+'СЕТ СН'!$F$16</f>
        <v>0</v>
      </c>
      <c r="Y411" s="36">
        <f ca="1">SUMIFS(СВЦЭМ!$K$34:$K$777,СВЦЭМ!$A$34:$A$777,$A411,СВЦЭМ!$B$34:$B$777,Y$381)+'СЕТ СН'!$F$16</f>
        <v>0</v>
      </c>
    </row>
    <row r="412" spans="1:26" ht="15.75" hidden="1" x14ac:dyDescent="0.2">
      <c r="A412" s="35">
        <f t="shared" si="11"/>
        <v>43527</v>
      </c>
      <c r="B412" s="36">
        <f ca="1">SUMIFS(СВЦЭМ!$K$34:$K$777,СВЦЭМ!$A$34:$A$777,$A412,СВЦЭМ!$B$34:$B$777,B$381)+'СЕТ СН'!$F$16</f>
        <v>0</v>
      </c>
      <c r="C412" s="36">
        <f ca="1">SUMIFS(СВЦЭМ!$K$34:$K$777,СВЦЭМ!$A$34:$A$777,$A412,СВЦЭМ!$B$34:$B$777,C$381)+'СЕТ СН'!$F$16</f>
        <v>0</v>
      </c>
      <c r="D412" s="36">
        <f ca="1">SUMIFS(СВЦЭМ!$K$34:$K$777,СВЦЭМ!$A$34:$A$777,$A412,СВЦЭМ!$B$34:$B$777,D$381)+'СЕТ СН'!$F$16</f>
        <v>0</v>
      </c>
      <c r="E412" s="36">
        <f ca="1">SUMIFS(СВЦЭМ!$K$34:$K$777,СВЦЭМ!$A$34:$A$777,$A412,СВЦЭМ!$B$34:$B$777,E$381)+'СЕТ СН'!$F$16</f>
        <v>0</v>
      </c>
      <c r="F412" s="36">
        <f ca="1">SUMIFS(СВЦЭМ!$K$34:$K$777,СВЦЭМ!$A$34:$A$777,$A412,СВЦЭМ!$B$34:$B$777,F$381)+'СЕТ СН'!$F$16</f>
        <v>0</v>
      </c>
      <c r="G412" s="36">
        <f ca="1">SUMIFS(СВЦЭМ!$K$34:$K$777,СВЦЭМ!$A$34:$A$777,$A412,СВЦЭМ!$B$34:$B$777,G$381)+'СЕТ СН'!$F$16</f>
        <v>0</v>
      </c>
      <c r="H412" s="36">
        <f ca="1">SUMIFS(СВЦЭМ!$K$34:$K$777,СВЦЭМ!$A$34:$A$777,$A412,СВЦЭМ!$B$34:$B$777,H$381)+'СЕТ СН'!$F$16</f>
        <v>0</v>
      </c>
      <c r="I412" s="36">
        <f ca="1">SUMIFS(СВЦЭМ!$K$34:$K$777,СВЦЭМ!$A$34:$A$777,$A412,СВЦЭМ!$B$34:$B$777,I$381)+'СЕТ СН'!$F$16</f>
        <v>0</v>
      </c>
      <c r="J412" s="36">
        <f ca="1">SUMIFS(СВЦЭМ!$K$34:$K$777,СВЦЭМ!$A$34:$A$777,$A412,СВЦЭМ!$B$34:$B$777,J$381)+'СЕТ СН'!$F$16</f>
        <v>0</v>
      </c>
      <c r="K412" s="36">
        <f ca="1">SUMIFS(СВЦЭМ!$K$34:$K$777,СВЦЭМ!$A$34:$A$777,$A412,СВЦЭМ!$B$34:$B$777,K$381)+'СЕТ СН'!$F$16</f>
        <v>0</v>
      </c>
      <c r="L412" s="36">
        <f ca="1">SUMIFS(СВЦЭМ!$K$34:$K$777,СВЦЭМ!$A$34:$A$777,$A412,СВЦЭМ!$B$34:$B$777,L$381)+'СЕТ СН'!$F$16</f>
        <v>0</v>
      </c>
      <c r="M412" s="36">
        <f ca="1">SUMIFS(СВЦЭМ!$K$34:$K$777,СВЦЭМ!$A$34:$A$777,$A412,СВЦЭМ!$B$34:$B$777,M$381)+'СЕТ СН'!$F$16</f>
        <v>0</v>
      </c>
      <c r="N412" s="36">
        <f ca="1">SUMIFS(СВЦЭМ!$K$34:$K$777,СВЦЭМ!$A$34:$A$777,$A412,СВЦЭМ!$B$34:$B$777,N$381)+'СЕТ СН'!$F$16</f>
        <v>0</v>
      </c>
      <c r="O412" s="36">
        <f ca="1">SUMIFS(СВЦЭМ!$K$34:$K$777,СВЦЭМ!$A$34:$A$777,$A412,СВЦЭМ!$B$34:$B$777,O$381)+'СЕТ СН'!$F$16</f>
        <v>0</v>
      </c>
      <c r="P412" s="36">
        <f ca="1">SUMIFS(СВЦЭМ!$K$34:$K$777,СВЦЭМ!$A$34:$A$777,$A412,СВЦЭМ!$B$34:$B$777,P$381)+'СЕТ СН'!$F$16</f>
        <v>0</v>
      </c>
      <c r="Q412" s="36">
        <f ca="1">SUMIFS(СВЦЭМ!$K$34:$K$777,СВЦЭМ!$A$34:$A$777,$A412,СВЦЭМ!$B$34:$B$777,Q$381)+'СЕТ СН'!$F$16</f>
        <v>0</v>
      </c>
      <c r="R412" s="36">
        <f ca="1">SUMIFS(СВЦЭМ!$K$34:$K$777,СВЦЭМ!$A$34:$A$777,$A412,СВЦЭМ!$B$34:$B$777,R$381)+'СЕТ СН'!$F$16</f>
        <v>0</v>
      </c>
      <c r="S412" s="36">
        <f ca="1">SUMIFS(СВЦЭМ!$K$34:$K$777,СВЦЭМ!$A$34:$A$777,$A412,СВЦЭМ!$B$34:$B$777,S$381)+'СЕТ СН'!$F$16</f>
        <v>0</v>
      </c>
      <c r="T412" s="36">
        <f ca="1">SUMIFS(СВЦЭМ!$K$34:$K$777,СВЦЭМ!$A$34:$A$777,$A412,СВЦЭМ!$B$34:$B$777,T$381)+'СЕТ СН'!$F$16</f>
        <v>0</v>
      </c>
      <c r="U412" s="36">
        <f ca="1">SUMIFS(СВЦЭМ!$K$34:$K$777,СВЦЭМ!$A$34:$A$777,$A412,СВЦЭМ!$B$34:$B$777,U$381)+'СЕТ СН'!$F$16</f>
        <v>0</v>
      </c>
      <c r="V412" s="36">
        <f ca="1">SUMIFS(СВЦЭМ!$K$34:$K$777,СВЦЭМ!$A$34:$A$777,$A412,СВЦЭМ!$B$34:$B$777,V$381)+'СЕТ СН'!$F$16</f>
        <v>0</v>
      </c>
      <c r="W412" s="36">
        <f ca="1">SUMIFS(СВЦЭМ!$K$34:$K$777,СВЦЭМ!$A$34:$A$777,$A412,СВЦЭМ!$B$34:$B$777,W$381)+'СЕТ СН'!$F$16</f>
        <v>0</v>
      </c>
      <c r="X412" s="36">
        <f ca="1">SUMIFS(СВЦЭМ!$K$34:$K$777,СВЦЭМ!$A$34:$A$777,$A412,СВЦЭМ!$B$34:$B$777,X$381)+'СЕТ СН'!$F$16</f>
        <v>0</v>
      </c>
      <c r="Y412" s="36">
        <f ca="1">SUMIFS(СВЦЭМ!$K$34:$K$777,СВЦЭМ!$A$34:$A$777,$A412,СВЦЭМ!$B$34:$B$777,Y$381)+'СЕТ СН'!$F$16</f>
        <v>0</v>
      </c>
    </row>
    <row r="413" spans="1:26" ht="15.75" hidden="1" x14ac:dyDescent="0.2">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2.75" hidden="1" customHeight="1" x14ac:dyDescent="0.2">
      <c r="A414" s="137" t="s">
        <v>7</v>
      </c>
      <c r="B414" s="131" t="s">
        <v>121</v>
      </c>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3"/>
    </row>
    <row r="415" spans="1:26" ht="12.75" hidden="1" customHeight="1" x14ac:dyDescent="0.2">
      <c r="A415" s="138"/>
      <c r="B415" s="134"/>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6"/>
    </row>
    <row r="416" spans="1:26" s="46" customFormat="1" ht="12.75" hidden="1" customHeight="1" x14ac:dyDescent="0.2">
      <c r="A416" s="139"/>
      <c r="B416" s="34">
        <v>1</v>
      </c>
      <c r="C416" s="34">
        <v>2</v>
      </c>
      <c r="D416" s="34">
        <v>3</v>
      </c>
      <c r="E416" s="34">
        <v>4</v>
      </c>
      <c r="F416" s="34">
        <v>5</v>
      </c>
      <c r="G416" s="34">
        <v>6</v>
      </c>
      <c r="H416" s="34">
        <v>7</v>
      </c>
      <c r="I416" s="34">
        <v>8</v>
      </c>
      <c r="J416" s="34">
        <v>9</v>
      </c>
      <c r="K416" s="34">
        <v>10</v>
      </c>
      <c r="L416" s="34">
        <v>11</v>
      </c>
      <c r="M416" s="34">
        <v>12</v>
      </c>
      <c r="N416" s="34">
        <v>13</v>
      </c>
      <c r="O416" s="34">
        <v>14</v>
      </c>
      <c r="P416" s="34">
        <v>15</v>
      </c>
      <c r="Q416" s="34">
        <v>16</v>
      </c>
      <c r="R416" s="34">
        <v>17</v>
      </c>
      <c r="S416" s="34">
        <v>18</v>
      </c>
      <c r="T416" s="34">
        <v>19</v>
      </c>
      <c r="U416" s="34">
        <v>20</v>
      </c>
      <c r="V416" s="34">
        <v>21</v>
      </c>
      <c r="W416" s="34">
        <v>22</v>
      </c>
      <c r="X416" s="34">
        <v>23</v>
      </c>
      <c r="Y416" s="34">
        <v>24</v>
      </c>
    </row>
    <row r="417" spans="1:27" ht="15.75" hidden="1" customHeight="1" x14ac:dyDescent="0.2">
      <c r="A417" s="35" t="str">
        <f>A382</f>
        <v>01.02.2019</v>
      </c>
      <c r="B417" s="36">
        <f ca="1">SUMIFS(СВЦЭМ!$L$34:$L$777,СВЦЭМ!$A$34:$A$777,$A417,СВЦЭМ!$B$34:$B$777,B$416)+'СЕТ СН'!$F$16</f>
        <v>0</v>
      </c>
      <c r="C417" s="36">
        <f ca="1">SUMIFS(СВЦЭМ!$L$34:$L$777,СВЦЭМ!$A$34:$A$777,$A417,СВЦЭМ!$B$34:$B$777,C$416)+'СЕТ СН'!$F$16</f>
        <v>0</v>
      </c>
      <c r="D417" s="36">
        <f ca="1">SUMIFS(СВЦЭМ!$L$34:$L$777,СВЦЭМ!$A$34:$A$777,$A417,СВЦЭМ!$B$34:$B$777,D$416)+'СЕТ СН'!$F$16</f>
        <v>0</v>
      </c>
      <c r="E417" s="36">
        <f ca="1">SUMIFS(СВЦЭМ!$L$34:$L$777,СВЦЭМ!$A$34:$A$777,$A417,СВЦЭМ!$B$34:$B$777,E$416)+'СЕТ СН'!$F$16</f>
        <v>0</v>
      </c>
      <c r="F417" s="36">
        <f ca="1">SUMIFS(СВЦЭМ!$L$34:$L$777,СВЦЭМ!$A$34:$A$777,$A417,СВЦЭМ!$B$34:$B$777,F$416)+'СЕТ СН'!$F$16</f>
        <v>0</v>
      </c>
      <c r="G417" s="36">
        <f ca="1">SUMIFS(СВЦЭМ!$L$34:$L$777,СВЦЭМ!$A$34:$A$777,$A417,СВЦЭМ!$B$34:$B$777,G$416)+'СЕТ СН'!$F$16</f>
        <v>0</v>
      </c>
      <c r="H417" s="36">
        <f ca="1">SUMIFS(СВЦЭМ!$L$34:$L$777,СВЦЭМ!$A$34:$A$777,$A417,СВЦЭМ!$B$34:$B$777,H$416)+'СЕТ СН'!$F$16</f>
        <v>0</v>
      </c>
      <c r="I417" s="36">
        <f ca="1">SUMIFS(СВЦЭМ!$L$34:$L$777,СВЦЭМ!$A$34:$A$777,$A417,СВЦЭМ!$B$34:$B$777,I$416)+'СЕТ СН'!$F$16</f>
        <v>0</v>
      </c>
      <c r="J417" s="36">
        <f ca="1">SUMIFS(СВЦЭМ!$L$34:$L$777,СВЦЭМ!$A$34:$A$777,$A417,СВЦЭМ!$B$34:$B$777,J$416)+'СЕТ СН'!$F$16</f>
        <v>0</v>
      </c>
      <c r="K417" s="36">
        <f ca="1">SUMIFS(СВЦЭМ!$L$34:$L$777,СВЦЭМ!$A$34:$A$777,$A417,СВЦЭМ!$B$34:$B$777,K$416)+'СЕТ СН'!$F$16</f>
        <v>0</v>
      </c>
      <c r="L417" s="36">
        <f ca="1">SUMIFS(СВЦЭМ!$L$34:$L$777,СВЦЭМ!$A$34:$A$777,$A417,СВЦЭМ!$B$34:$B$777,L$416)+'СЕТ СН'!$F$16</f>
        <v>0</v>
      </c>
      <c r="M417" s="36">
        <f ca="1">SUMIFS(СВЦЭМ!$L$34:$L$777,СВЦЭМ!$A$34:$A$777,$A417,СВЦЭМ!$B$34:$B$777,M$416)+'СЕТ СН'!$F$16</f>
        <v>0</v>
      </c>
      <c r="N417" s="36">
        <f ca="1">SUMIFS(СВЦЭМ!$L$34:$L$777,СВЦЭМ!$A$34:$A$777,$A417,СВЦЭМ!$B$34:$B$777,N$416)+'СЕТ СН'!$F$16</f>
        <v>0</v>
      </c>
      <c r="O417" s="36">
        <f ca="1">SUMIFS(СВЦЭМ!$L$34:$L$777,СВЦЭМ!$A$34:$A$777,$A417,СВЦЭМ!$B$34:$B$777,O$416)+'СЕТ СН'!$F$16</f>
        <v>0</v>
      </c>
      <c r="P417" s="36">
        <f ca="1">SUMIFS(СВЦЭМ!$L$34:$L$777,СВЦЭМ!$A$34:$A$777,$A417,СВЦЭМ!$B$34:$B$777,P$416)+'СЕТ СН'!$F$16</f>
        <v>0</v>
      </c>
      <c r="Q417" s="36">
        <f ca="1">SUMIFS(СВЦЭМ!$L$34:$L$777,СВЦЭМ!$A$34:$A$777,$A417,СВЦЭМ!$B$34:$B$777,Q$416)+'СЕТ СН'!$F$16</f>
        <v>0</v>
      </c>
      <c r="R417" s="36">
        <f ca="1">SUMIFS(СВЦЭМ!$L$34:$L$777,СВЦЭМ!$A$34:$A$777,$A417,СВЦЭМ!$B$34:$B$777,R$416)+'СЕТ СН'!$F$16</f>
        <v>0</v>
      </c>
      <c r="S417" s="36">
        <f ca="1">SUMIFS(СВЦЭМ!$L$34:$L$777,СВЦЭМ!$A$34:$A$777,$A417,СВЦЭМ!$B$34:$B$777,S$416)+'СЕТ СН'!$F$16</f>
        <v>0</v>
      </c>
      <c r="T417" s="36">
        <f ca="1">SUMIFS(СВЦЭМ!$L$34:$L$777,СВЦЭМ!$A$34:$A$777,$A417,СВЦЭМ!$B$34:$B$777,T$416)+'СЕТ СН'!$F$16</f>
        <v>0</v>
      </c>
      <c r="U417" s="36">
        <f ca="1">SUMIFS(СВЦЭМ!$L$34:$L$777,СВЦЭМ!$A$34:$A$777,$A417,СВЦЭМ!$B$34:$B$777,U$416)+'СЕТ СН'!$F$16</f>
        <v>0</v>
      </c>
      <c r="V417" s="36">
        <f ca="1">SUMIFS(СВЦЭМ!$L$34:$L$777,СВЦЭМ!$A$34:$A$777,$A417,СВЦЭМ!$B$34:$B$777,V$416)+'СЕТ СН'!$F$16</f>
        <v>0</v>
      </c>
      <c r="W417" s="36">
        <f ca="1">SUMIFS(СВЦЭМ!$L$34:$L$777,СВЦЭМ!$A$34:$A$777,$A417,СВЦЭМ!$B$34:$B$777,W$416)+'СЕТ СН'!$F$16</f>
        <v>0</v>
      </c>
      <c r="X417" s="36">
        <f ca="1">SUMIFS(СВЦЭМ!$L$34:$L$777,СВЦЭМ!$A$34:$A$777,$A417,СВЦЭМ!$B$34:$B$777,X$416)+'СЕТ СН'!$F$16</f>
        <v>0</v>
      </c>
      <c r="Y417" s="36">
        <f ca="1">SUMIFS(СВЦЭМ!$L$34:$L$777,СВЦЭМ!$A$34:$A$777,$A417,СВЦЭМ!$B$34:$B$777,Y$416)+'СЕТ СН'!$F$16</f>
        <v>0</v>
      </c>
      <c r="AA417" s="45"/>
    </row>
    <row r="418" spans="1:27" ht="15.75" hidden="1" x14ac:dyDescent="0.2">
      <c r="A418" s="35">
        <f>A417+1</f>
        <v>43498</v>
      </c>
      <c r="B418" s="36">
        <f ca="1">SUMIFS(СВЦЭМ!$L$34:$L$777,СВЦЭМ!$A$34:$A$777,$A418,СВЦЭМ!$B$34:$B$777,B$416)+'СЕТ СН'!$F$16</f>
        <v>0</v>
      </c>
      <c r="C418" s="36">
        <f ca="1">SUMIFS(СВЦЭМ!$L$34:$L$777,СВЦЭМ!$A$34:$A$777,$A418,СВЦЭМ!$B$34:$B$777,C$416)+'СЕТ СН'!$F$16</f>
        <v>0</v>
      </c>
      <c r="D418" s="36">
        <f ca="1">SUMIFS(СВЦЭМ!$L$34:$L$777,СВЦЭМ!$A$34:$A$777,$A418,СВЦЭМ!$B$34:$B$777,D$416)+'СЕТ СН'!$F$16</f>
        <v>0</v>
      </c>
      <c r="E418" s="36">
        <f ca="1">SUMIFS(СВЦЭМ!$L$34:$L$777,СВЦЭМ!$A$34:$A$777,$A418,СВЦЭМ!$B$34:$B$777,E$416)+'СЕТ СН'!$F$16</f>
        <v>0</v>
      </c>
      <c r="F418" s="36">
        <f ca="1">SUMIFS(СВЦЭМ!$L$34:$L$777,СВЦЭМ!$A$34:$A$777,$A418,СВЦЭМ!$B$34:$B$777,F$416)+'СЕТ СН'!$F$16</f>
        <v>0</v>
      </c>
      <c r="G418" s="36">
        <f ca="1">SUMIFS(СВЦЭМ!$L$34:$L$777,СВЦЭМ!$A$34:$A$777,$A418,СВЦЭМ!$B$34:$B$777,G$416)+'СЕТ СН'!$F$16</f>
        <v>0</v>
      </c>
      <c r="H418" s="36">
        <f ca="1">SUMIFS(СВЦЭМ!$L$34:$L$777,СВЦЭМ!$A$34:$A$777,$A418,СВЦЭМ!$B$34:$B$777,H$416)+'СЕТ СН'!$F$16</f>
        <v>0</v>
      </c>
      <c r="I418" s="36">
        <f ca="1">SUMIFS(СВЦЭМ!$L$34:$L$777,СВЦЭМ!$A$34:$A$777,$A418,СВЦЭМ!$B$34:$B$777,I$416)+'СЕТ СН'!$F$16</f>
        <v>0</v>
      </c>
      <c r="J418" s="36">
        <f ca="1">SUMIFS(СВЦЭМ!$L$34:$L$777,СВЦЭМ!$A$34:$A$777,$A418,СВЦЭМ!$B$34:$B$777,J$416)+'СЕТ СН'!$F$16</f>
        <v>0</v>
      </c>
      <c r="K418" s="36">
        <f ca="1">SUMIFS(СВЦЭМ!$L$34:$L$777,СВЦЭМ!$A$34:$A$777,$A418,СВЦЭМ!$B$34:$B$777,K$416)+'СЕТ СН'!$F$16</f>
        <v>0</v>
      </c>
      <c r="L418" s="36">
        <f ca="1">SUMIFS(СВЦЭМ!$L$34:$L$777,СВЦЭМ!$A$34:$A$777,$A418,СВЦЭМ!$B$34:$B$777,L$416)+'СЕТ СН'!$F$16</f>
        <v>0</v>
      </c>
      <c r="M418" s="36">
        <f ca="1">SUMIFS(СВЦЭМ!$L$34:$L$777,СВЦЭМ!$A$34:$A$777,$A418,СВЦЭМ!$B$34:$B$777,M$416)+'СЕТ СН'!$F$16</f>
        <v>0</v>
      </c>
      <c r="N418" s="36">
        <f ca="1">SUMIFS(СВЦЭМ!$L$34:$L$777,СВЦЭМ!$A$34:$A$777,$A418,СВЦЭМ!$B$34:$B$777,N$416)+'СЕТ СН'!$F$16</f>
        <v>0</v>
      </c>
      <c r="O418" s="36">
        <f ca="1">SUMIFS(СВЦЭМ!$L$34:$L$777,СВЦЭМ!$A$34:$A$777,$A418,СВЦЭМ!$B$34:$B$777,O$416)+'СЕТ СН'!$F$16</f>
        <v>0</v>
      </c>
      <c r="P418" s="36">
        <f ca="1">SUMIFS(СВЦЭМ!$L$34:$L$777,СВЦЭМ!$A$34:$A$777,$A418,СВЦЭМ!$B$34:$B$777,P$416)+'СЕТ СН'!$F$16</f>
        <v>0</v>
      </c>
      <c r="Q418" s="36">
        <f ca="1">SUMIFS(СВЦЭМ!$L$34:$L$777,СВЦЭМ!$A$34:$A$777,$A418,СВЦЭМ!$B$34:$B$777,Q$416)+'СЕТ СН'!$F$16</f>
        <v>0</v>
      </c>
      <c r="R418" s="36">
        <f ca="1">SUMIFS(СВЦЭМ!$L$34:$L$777,СВЦЭМ!$A$34:$A$777,$A418,СВЦЭМ!$B$34:$B$777,R$416)+'СЕТ СН'!$F$16</f>
        <v>0</v>
      </c>
      <c r="S418" s="36">
        <f ca="1">SUMIFS(СВЦЭМ!$L$34:$L$777,СВЦЭМ!$A$34:$A$777,$A418,СВЦЭМ!$B$34:$B$777,S$416)+'СЕТ СН'!$F$16</f>
        <v>0</v>
      </c>
      <c r="T418" s="36">
        <f ca="1">SUMIFS(СВЦЭМ!$L$34:$L$777,СВЦЭМ!$A$34:$A$777,$A418,СВЦЭМ!$B$34:$B$777,T$416)+'СЕТ СН'!$F$16</f>
        <v>0</v>
      </c>
      <c r="U418" s="36">
        <f ca="1">SUMIFS(СВЦЭМ!$L$34:$L$777,СВЦЭМ!$A$34:$A$777,$A418,СВЦЭМ!$B$34:$B$777,U$416)+'СЕТ СН'!$F$16</f>
        <v>0</v>
      </c>
      <c r="V418" s="36">
        <f ca="1">SUMIFS(СВЦЭМ!$L$34:$L$777,СВЦЭМ!$A$34:$A$777,$A418,СВЦЭМ!$B$34:$B$777,V$416)+'СЕТ СН'!$F$16</f>
        <v>0</v>
      </c>
      <c r="W418" s="36">
        <f ca="1">SUMIFS(СВЦЭМ!$L$34:$L$777,СВЦЭМ!$A$34:$A$777,$A418,СВЦЭМ!$B$34:$B$777,W$416)+'СЕТ СН'!$F$16</f>
        <v>0</v>
      </c>
      <c r="X418" s="36">
        <f ca="1">SUMIFS(СВЦЭМ!$L$34:$L$777,СВЦЭМ!$A$34:$A$777,$A418,СВЦЭМ!$B$34:$B$777,X$416)+'СЕТ СН'!$F$16</f>
        <v>0</v>
      </c>
      <c r="Y418" s="36">
        <f ca="1">SUMIFS(СВЦЭМ!$L$34:$L$777,СВЦЭМ!$A$34:$A$777,$A418,СВЦЭМ!$B$34:$B$777,Y$416)+'СЕТ СН'!$F$16</f>
        <v>0</v>
      </c>
    </row>
    <row r="419" spans="1:27" ht="15.75" hidden="1" x14ac:dyDescent="0.2">
      <c r="A419" s="35">
        <f t="shared" ref="A419:A447" si="12">A418+1</f>
        <v>43499</v>
      </c>
      <c r="B419" s="36">
        <f ca="1">SUMIFS(СВЦЭМ!$L$34:$L$777,СВЦЭМ!$A$34:$A$777,$A419,СВЦЭМ!$B$34:$B$777,B$416)+'СЕТ СН'!$F$16</f>
        <v>0</v>
      </c>
      <c r="C419" s="36">
        <f ca="1">SUMIFS(СВЦЭМ!$L$34:$L$777,СВЦЭМ!$A$34:$A$777,$A419,СВЦЭМ!$B$34:$B$777,C$416)+'СЕТ СН'!$F$16</f>
        <v>0</v>
      </c>
      <c r="D419" s="36">
        <f ca="1">SUMIFS(СВЦЭМ!$L$34:$L$777,СВЦЭМ!$A$34:$A$777,$A419,СВЦЭМ!$B$34:$B$777,D$416)+'СЕТ СН'!$F$16</f>
        <v>0</v>
      </c>
      <c r="E419" s="36">
        <f ca="1">SUMIFS(СВЦЭМ!$L$34:$L$777,СВЦЭМ!$A$34:$A$777,$A419,СВЦЭМ!$B$34:$B$777,E$416)+'СЕТ СН'!$F$16</f>
        <v>0</v>
      </c>
      <c r="F419" s="36">
        <f ca="1">SUMIFS(СВЦЭМ!$L$34:$L$777,СВЦЭМ!$A$34:$A$777,$A419,СВЦЭМ!$B$34:$B$777,F$416)+'СЕТ СН'!$F$16</f>
        <v>0</v>
      </c>
      <c r="G419" s="36">
        <f ca="1">SUMIFS(СВЦЭМ!$L$34:$L$777,СВЦЭМ!$A$34:$A$777,$A419,СВЦЭМ!$B$34:$B$777,G$416)+'СЕТ СН'!$F$16</f>
        <v>0</v>
      </c>
      <c r="H419" s="36">
        <f ca="1">SUMIFS(СВЦЭМ!$L$34:$L$777,СВЦЭМ!$A$34:$A$777,$A419,СВЦЭМ!$B$34:$B$777,H$416)+'СЕТ СН'!$F$16</f>
        <v>0</v>
      </c>
      <c r="I419" s="36">
        <f ca="1">SUMIFS(СВЦЭМ!$L$34:$L$777,СВЦЭМ!$A$34:$A$777,$A419,СВЦЭМ!$B$34:$B$777,I$416)+'СЕТ СН'!$F$16</f>
        <v>0</v>
      </c>
      <c r="J419" s="36">
        <f ca="1">SUMIFS(СВЦЭМ!$L$34:$L$777,СВЦЭМ!$A$34:$A$777,$A419,СВЦЭМ!$B$34:$B$777,J$416)+'СЕТ СН'!$F$16</f>
        <v>0</v>
      </c>
      <c r="K419" s="36">
        <f ca="1">SUMIFS(СВЦЭМ!$L$34:$L$777,СВЦЭМ!$A$34:$A$777,$A419,СВЦЭМ!$B$34:$B$777,K$416)+'СЕТ СН'!$F$16</f>
        <v>0</v>
      </c>
      <c r="L419" s="36">
        <f ca="1">SUMIFS(СВЦЭМ!$L$34:$L$777,СВЦЭМ!$A$34:$A$777,$A419,СВЦЭМ!$B$34:$B$777,L$416)+'СЕТ СН'!$F$16</f>
        <v>0</v>
      </c>
      <c r="M419" s="36">
        <f ca="1">SUMIFS(СВЦЭМ!$L$34:$L$777,СВЦЭМ!$A$34:$A$777,$A419,СВЦЭМ!$B$34:$B$777,M$416)+'СЕТ СН'!$F$16</f>
        <v>0</v>
      </c>
      <c r="N419" s="36">
        <f ca="1">SUMIFS(СВЦЭМ!$L$34:$L$777,СВЦЭМ!$A$34:$A$777,$A419,СВЦЭМ!$B$34:$B$777,N$416)+'СЕТ СН'!$F$16</f>
        <v>0</v>
      </c>
      <c r="O419" s="36">
        <f ca="1">SUMIFS(СВЦЭМ!$L$34:$L$777,СВЦЭМ!$A$34:$A$777,$A419,СВЦЭМ!$B$34:$B$777,O$416)+'СЕТ СН'!$F$16</f>
        <v>0</v>
      </c>
      <c r="P419" s="36">
        <f ca="1">SUMIFS(СВЦЭМ!$L$34:$L$777,СВЦЭМ!$A$34:$A$777,$A419,СВЦЭМ!$B$34:$B$777,P$416)+'СЕТ СН'!$F$16</f>
        <v>0</v>
      </c>
      <c r="Q419" s="36">
        <f ca="1">SUMIFS(СВЦЭМ!$L$34:$L$777,СВЦЭМ!$A$34:$A$777,$A419,СВЦЭМ!$B$34:$B$777,Q$416)+'СЕТ СН'!$F$16</f>
        <v>0</v>
      </c>
      <c r="R419" s="36">
        <f ca="1">SUMIFS(СВЦЭМ!$L$34:$L$777,СВЦЭМ!$A$34:$A$777,$A419,СВЦЭМ!$B$34:$B$777,R$416)+'СЕТ СН'!$F$16</f>
        <v>0</v>
      </c>
      <c r="S419" s="36">
        <f ca="1">SUMIFS(СВЦЭМ!$L$34:$L$777,СВЦЭМ!$A$34:$A$777,$A419,СВЦЭМ!$B$34:$B$777,S$416)+'СЕТ СН'!$F$16</f>
        <v>0</v>
      </c>
      <c r="T419" s="36">
        <f ca="1">SUMIFS(СВЦЭМ!$L$34:$L$777,СВЦЭМ!$A$34:$A$777,$A419,СВЦЭМ!$B$34:$B$777,T$416)+'СЕТ СН'!$F$16</f>
        <v>0</v>
      </c>
      <c r="U419" s="36">
        <f ca="1">SUMIFS(СВЦЭМ!$L$34:$L$777,СВЦЭМ!$A$34:$A$777,$A419,СВЦЭМ!$B$34:$B$777,U$416)+'СЕТ СН'!$F$16</f>
        <v>0</v>
      </c>
      <c r="V419" s="36">
        <f ca="1">SUMIFS(СВЦЭМ!$L$34:$L$777,СВЦЭМ!$A$34:$A$777,$A419,СВЦЭМ!$B$34:$B$777,V$416)+'СЕТ СН'!$F$16</f>
        <v>0</v>
      </c>
      <c r="W419" s="36">
        <f ca="1">SUMIFS(СВЦЭМ!$L$34:$L$777,СВЦЭМ!$A$34:$A$777,$A419,СВЦЭМ!$B$34:$B$777,W$416)+'СЕТ СН'!$F$16</f>
        <v>0</v>
      </c>
      <c r="X419" s="36">
        <f ca="1">SUMIFS(СВЦЭМ!$L$34:$L$777,СВЦЭМ!$A$34:$A$777,$A419,СВЦЭМ!$B$34:$B$777,X$416)+'СЕТ СН'!$F$16</f>
        <v>0</v>
      </c>
      <c r="Y419" s="36">
        <f ca="1">SUMIFS(СВЦЭМ!$L$34:$L$777,СВЦЭМ!$A$34:$A$777,$A419,СВЦЭМ!$B$34:$B$777,Y$416)+'СЕТ СН'!$F$16</f>
        <v>0</v>
      </c>
    </row>
    <row r="420" spans="1:27" ht="15.75" hidden="1" x14ac:dyDescent="0.2">
      <c r="A420" s="35">
        <f t="shared" si="12"/>
        <v>43500</v>
      </c>
      <c r="B420" s="36">
        <f ca="1">SUMIFS(СВЦЭМ!$L$34:$L$777,СВЦЭМ!$A$34:$A$777,$A420,СВЦЭМ!$B$34:$B$777,B$416)+'СЕТ СН'!$F$16</f>
        <v>0</v>
      </c>
      <c r="C420" s="36">
        <f ca="1">SUMIFS(СВЦЭМ!$L$34:$L$777,СВЦЭМ!$A$34:$A$777,$A420,СВЦЭМ!$B$34:$B$777,C$416)+'СЕТ СН'!$F$16</f>
        <v>0</v>
      </c>
      <c r="D420" s="36">
        <f ca="1">SUMIFS(СВЦЭМ!$L$34:$L$777,СВЦЭМ!$A$34:$A$777,$A420,СВЦЭМ!$B$34:$B$777,D$416)+'СЕТ СН'!$F$16</f>
        <v>0</v>
      </c>
      <c r="E420" s="36">
        <f ca="1">SUMIFS(СВЦЭМ!$L$34:$L$777,СВЦЭМ!$A$34:$A$777,$A420,СВЦЭМ!$B$34:$B$777,E$416)+'СЕТ СН'!$F$16</f>
        <v>0</v>
      </c>
      <c r="F420" s="36">
        <f ca="1">SUMIFS(СВЦЭМ!$L$34:$L$777,СВЦЭМ!$A$34:$A$777,$A420,СВЦЭМ!$B$34:$B$777,F$416)+'СЕТ СН'!$F$16</f>
        <v>0</v>
      </c>
      <c r="G420" s="36">
        <f ca="1">SUMIFS(СВЦЭМ!$L$34:$L$777,СВЦЭМ!$A$34:$A$777,$A420,СВЦЭМ!$B$34:$B$777,G$416)+'СЕТ СН'!$F$16</f>
        <v>0</v>
      </c>
      <c r="H420" s="36">
        <f ca="1">SUMIFS(СВЦЭМ!$L$34:$L$777,СВЦЭМ!$A$34:$A$777,$A420,СВЦЭМ!$B$34:$B$777,H$416)+'СЕТ СН'!$F$16</f>
        <v>0</v>
      </c>
      <c r="I420" s="36">
        <f ca="1">SUMIFS(СВЦЭМ!$L$34:$L$777,СВЦЭМ!$A$34:$A$777,$A420,СВЦЭМ!$B$34:$B$777,I$416)+'СЕТ СН'!$F$16</f>
        <v>0</v>
      </c>
      <c r="J420" s="36">
        <f ca="1">SUMIFS(СВЦЭМ!$L$34:$L$777,СВЦЭМ!$A$34:$A$777,$A420,СВЦЭМ!$B$34:$B$777,J$416)+'СЕТ СН'!$F$16</f>
        <v>0</v>
      </c>
      <c r="K420" s="36">
        <f ca="1">SUMIFS(СВЦЭМ!$L$34:$L$777,СВЦЭМ!$A$34:$A$777,$A420,СВЦЭМ!$B$34:$B$777,K$416)+'СЕТ СН'!$F$16</f>
        <v>0</v>
      </c>
      <c r="L420" s="36">
        <f ca="1">SUMIFS(СВЦЭМ!$L$34:$L$777,СВЦЭМ!$A$34:$A$777,$A420,СВЦЭМ!$B$34:$B$777,L$416)+'СЕТ СН'!$F$16</f>
        <v>0</v>
      </c>
      <c r="M420" s="36">
        <f ca="1">SUMIFS(СВЦЭМ!$L$34:$L$777,СВЦЭМ!$A$34:$A$777,$A420,СВЦЭМ!$B$34:$B$777,M$416)+'СЕТ СН'!$F$16</f>
        <v>0</v>
      </c>
      <c r="N420" s="36">
        <f ca="1">SUMIFS(СВЦЭМ!$L$34:$L$777,СВЦЭМ!$A$34:$A$777,$A420,СВЦЭМ!$B$34:$B$777,N$416)+'СЕТ СН'!$F$16</f>
        <v>0</v>
      </c>
      <c r="O420" s="36">
        <f ca="1">SUMIFS(СВЦЭМ!$L$34:$L$777,СВЦЭМ!$A$34:$A$777,$A420,СВЦЭМ!$B$34:$B$777,O$416)+'СЕТ СН'!$F$16</f>
        <v>0</v>
      </c>
      <c r="P420" s="36">
        <f ca="1">SUMIFS(СВЦЭМ!$L$34:$L$777,СВЦЭМ!$A$34:$A$777,$A420,СВЦЭМ!$B$34:$B$777,P$416)+'СЕТ СН'!$F$16</f>
        <v>0</v>
      </c>
      <c r="Q420" s="36">
        <f ca="1">SUMIFS(СВЦЭМ!$L$34:$L$777,СВЦЭМ!$A$34:$A$777,$A420,СВЦЭМ!$B$34:$B$777,Q$416)+'СЕТ СН'!$F$16</f>
        <v>0</v>
      </c>
      <c r="R420" s="36">
        <f ca="1">SUMIFS(СВЦЭМ!$L$34:$L$777,СВЦЭМ!$A$34:$A$777,$A420,СВЦЭМ!$B$34:$B$777,R$416)+'СЕТ СН'!$F$16</f>
        <v>0</v>
      </c>
      <c r="S420" s="36">
        <f ca="1">SUMIFS(СВЦЭМ!$L$34:$L$777,СВЦЭМ!$A$34:$A$777,$A420,СВЦЭМ!$B$34:$B$777,S$416)+'СЕТ СН'!$F$16</f>
        <v>0</v>
      </c>
      <c r="T420" s="36">
        <f ca="1">SUMIFS(СВЦЭМ!$L$34:$L$777,СВЦЭМ!$A$34:$A$777,$A420,СВЦЭМ!$B$34:$B$777,T$416)+'СЕТ СН'!$F$16</f>
        <v>0</v>
      </c>
      <c r="U420" s="36">
        <f ca="1">SUMIFS(СВЦЭМ!$L$34:$L$777,СВЦЭМ!$A$34:$A$777,$A420,СВЦЭМ!$B$34:$B$777,U$416)+'СЕТ СН'!$F$16</f>
        <v>0</v>
      </c>
      <c r="V420" s="36">
        <f ca="1">SUMIFS(СВЦЭМ!$L$34:$L$777,СВЦЭМ!$A$34:$A$777,$A420,СВЦЭМ!$B$34:$B$777,V$416)+'СЕТ СН'!$F$16</f>
        <v>0</v>
      </c>
      <c r="W420" s="36">
        <f ca="1">SUMIFS(СВЦЭМ!$L$34:$L$777,СВЦЭМ!$A$34:$A$777,$A420,СВЦЭМ!$B$34:$B$777,W$416)+'СЕТ СН'!$F$16</f>
        <v>0</v>
      </c>
      <c r="X420" s="36">
        <f ca="1">SUMIFS(СВЦЭМ!$L$34:$L$777,СВЦЭМ!$A$34:$A$777,$A420,СВЦЭМ!$B$34:$B$777,X$416)+'СЕТ СН'!$F$16</f>
        <v>0</v>
      </c>
      <c r="Y420" s="36">
        <f ca="1">SUMIFS(СВЦЭМ!$L$34:$L$777,СВЦЭМ!$A$34:$A$777,$A420,СВЦЭМ!$B$34:$B$777,Y$416)+'СЕТ СН'!$F$16</f>
        <v>0</v>
      </c>
    </row>
    <row r="421" spans="1:27" ht="15.75" hidden="1" x14ac:dyDescent="0.2">
      <c r="A421" s="35">
        <f t="shared" si="12"/>
        <v>43501</v>
      </c>
      <c r="B421" s="36">
        <f ca="1">SUMIFS(СВЦЭМ!$L$34:$L$777,СВЦЭМ!$A$34:$A$777,$A421,СВЦЭМ!$B$34:$B$777,B$416)+'СЕТ СН'!$F$16</f>
        <v>0</v>
      </c>
      <c r="C421" s="36">
        <f ca="1">SUMIFS(СВЦЭМ!$L$34:$L$777,СВЦЭМ!$A$34:$A$777,$A421,СВЦЭМ!$B$34:$B$777,C$416)+'СЕТ СН'!$F$16</f>
        <v>0</v>
      </c>
      <c r="D421" s="36">
        <f ca="1">SUMIFS(СВЦЭМ!$L$34:$L$777,СВЦЭМ!$A$34:$A$777,$A421,СВЦЭМ!$B$34:$B$777,D$416)+'СЕТ СН'!$F$16</f>
        <v>0</v>
      </c>
      <c r="E421" s="36">
        <f ca="1">SUMIFS(СВЦЭМ!$L$34:$L$777,СВЦЭМ!$A$34:$A$777,$A421,СВЦЭМ!$B$34:$B$777,E$416)+'СЕТ СН'!$F$16</f>
        <v>0</v>
      </c>
      <c r="F421" s="36">
        <f ca="1">SUMIFS(СВЦЭМ!$L$34:$L$777,СВЦЭМ!$A$34:$A$777,$A421,СВЦЭМ!$B$34:$B$777,F$416)+'СЕТ СН'!$F$16</f>
        <v>0</v>
      </c>
      <c r="G421" s="36">
        <f ca="1">SUMIFS(СВЦЭМ!$L$34:$L$777,СВЦЭМ!$A$34:$A$777,$A421,СВЦЭМ!$B$34:$B$777,G$416)+'СЕТ СН'!$F$16</f>
        <v>0</v>
      </c>
      <c r="H421" s="36">
        <f ca="1">SUMIFS(СВЦЭМ!$L$34:$L$777,СВЦЭМ!$A$34:$A$777,$A421,СВЦЭМ!$B$34:$B$777,H$416)+'СЕТ СН'!$F$16</f>
        <v>0</v>
      </c>
      <c r="I421" s="36">
        <f ca="1">SUMIFS(СВЦЭМ!$L$34:$L$777,СВЦЭМ!$A$34:$A$777,$A421,СВЦЭМ!$B$34:$B$777,I$416)+'СЕТ СН'!$F$16</f>
        <v>0</v>
      </c>
      <c r="J421" s="36">
        <f ca="1">SUMIFS(СВЦЭМ!$L$34:$L$777,СВЦЭМ!$A$34:$A$777,$A421,СВЦЭМ!$B$34:$B$777,J$416)+'СЕТ СН'!$F$16</f>
        <v>0</v>
      </c>
      <c r="K421" s="36">
        <f ca="1">SUMIFS(СВЦЭМ!$L$34:$L$777,СВЦЭМ!$A$34:$A$777,$A421,СВЦЭМ!$B$34:$B$777,K$416)+'СЕТ СН'!$F$16</f>
        <v>0</v>
      </c>
      <c r="L421" s="36">
        <f ca="1">SUMIFS(СВЦЭМ!$L$34:$L$777,СВЦЭМ!$A$34:$A$777,$A421,СВЦЭМ!$B$34:$B$777,L$416)+'СЕТ СН'!$F$16</f>
        <v>0</v>
      </c>
      <c r="M421" s="36">
        <f ca="1">SUMIFS(СВЦЭМ!$L$34:$L$777,СВЦЭМ!$A$34:$A$777,$A421,СВЦЭМ!$B$34:$B$777,M$416)+'СЕТ СН'!$F$16</f>
        <v>0</v>
      </c>
      <c r="N421" s="36">
        <f ca="1">SUMIFS(СВЦЭМ!$L$34:$L$777,СВЦЭМ!$A$34:$A$777,$A421,СВЦЭМ!$B$34:$B$777,N$416)+'СЕТ СН'!$F$16</f>
        <v>0</v>
      </c>
      <c r="O421" s="36">
        <f ca="1">SUMIFS(СВЦЭМ!$L$34:$L$777,СВЦЭМ!$A$34:$A$777,$A421,СВЦЭМ!$B$34:$B$777,O$416)+'СЕТ СН'!$F$16</f>
        <v>0</v>
      </c>
      <c r="P421" s="36">
        <f ca="1">SUMIFS(СВЦЭМ!$L$34:$L$777,СВЦЭМ!$A$34:$A$777,$A421,СВЦЭМ!$B$34:$B$777,P$416)+'СЕТ СН'!$F$16</f>
        <v>0</v>
      </c>
      <c r="Q421" s="36">
        <f ca="1">SUMIFS(СВЦЭМ!$L$34:$L$777,СВЦЭМ!$A$34:$A$777,$A421,СВЦЭМ!$B$34:$B$777,Q$416)+'СЕТ СН'!$F$16</f>
        <v>0</v>
      </c>
      <c r="R421" s="36">
        <f ca="1">SUMIFS(СВЦЭМ!$L$34:$L$777,СВЦЭМ!$A$34:$A$777,$A421,СВЦЭМ!$B$34:$B$777,R$416)+'СЕТ СН'!$F$16</f>
        <v>0</v>
      </c>
      <c r="S421" s="36">
        <f ca="1">SUMIFS(СВЦЭМ!$L$34:$L$777,СВЦЭМ!$A$34:$A$777,$A421,СВЦЭМ!$B$34:$B$777,S$416)+'СЕТ СН'!$F$16</f>
        <v>0</v>
      </c>
      <c r="T421" s="36">
        <f ca="1">SUMIFS(СВЦЭМ!$L$34:$L$777,СВЦЭМ!$A$34:$A$777,$A421,СВЦЭМ!$B$34:$B$777,T$416)+'СЕТ СН'!$F$16</f>
        <v>0</v>
      </c>
      <c r="U421" s="36">
        <f ca="1">SUMIFS(СВЦЭМ!$L$34:$L$777,СВЦЭМ!$A$34:$A$777,$A421,СВЦЭМ!$B$34:$B$777,U$416)+'СЕТ СН'!$F$16</f>
        <v>0</v>
      </c>
      <c r="V421" s="36">
        <f ca="1">SUMIFS(СВЦЭМ!$L$34:$L$777,СВЦЭМ!$A$34:$A$777,$A421,СВЦЭМ!$B$34:$B$777,V$416)+'СЕТ СН'!$F$16</f>
        <v>0</v>
      </c>
      <c r="W421" s="36">
        <f ca="1">SUMIFS(СВЦЭМ!$L$34:$L$777,СВЦЭМ!$A$34:$A$777,$A421,СВЦЭМ!$B$34:$B$777,W$416)+'СЕТ СН'!$F$16</f>
        <v>0</v>
      </c>
      <c r="X421" s="36">
        <f ca="1">SUMIFS(СВЦЭМ!$L$34:$L$777,СВЦЭМ!$A$34:$A$777,$A421,СВЦЭМ!$B$34:$B$777,X$416)+'СЕТ СН'!$F$16</f>
        <v>0</v>
      </c>
      <c r="Y421" s="36">
        <f ca="1">SUMIFS(СВЦЭМ!$L$34:$L$777,СВЦЭМ!$A$34:$A$777,$A421,СВЦЭМ!$B$34:$B$777,Y$416)+'СЕТ СН'!$F$16</f>
        <v>0</v>
      </c>
    </row>
    <row r="422" spans="1:27" ht="15.75" hidden="1" x14ac:dyDescent="0.2">
      <c r="A422" s="35">
        <f t="shared" si="12"/>
        <v>43502</v>
      </c>
      <c r="B422" s="36">
        <f ca="1">SUMIFS(СВЦЭМ!$L$34:$L$777,СВЦЭМ!$A$34:$A$777,$A422,СВЦЭМ!$B$34:$B$777,B$416)+'СЕТ СН'!$F$16</f>
        <v>0</v>
      </c>
      <c r="C422" s="36">
        <f ca="1">SUMIFS(СВЦЭМ!$L$34:$L$777,СВЦЭМ!$A$34:$A$777,$A422,СВЦЭМ!$B$34:$B$777,C$416)+'СЕТ СН'!$F$16</f>
        <v>0</v>
      </c>
      <c r="D422" s="36">
        <f ca="1">SUMIFS(СВЦЭМ!$L$34:$L$777,СВЦЭМ!$A$34:$A$777,$A422,СВЦЭМ!$B$34:$B$777,D$416)+'СЕТ СН'!$F$16</f>
        <v>0</v>
      </c>
      <c r="E422" s="36">
        <f ca="1">SUMIFS(СВЦЭМ!$L$34:$L$777,СВЦЭМ!$A$34:$A$777,$A422,СВЦЭМ!$B$34:$B$777,E$416)+'СЕТ СН'!$F$16</f>
        <v>0</v>
      </c>
      <c r="F422" s="36">
        <f ca="1">SUMIFS(СВЦЭМ!$L$34:$L$777,СВЦЭМ!$A$34:$A$777,$A422,СВЦЭМ!$B$34:$B$777,F$416)+'СЕТ СН'!$F$16</f>
        <v>0</v>
      </c>
      <c r="G422" s="36">
        <f ca="1">SUMIFS(СВЦЭМ!$L$34:$L$777,СВЦЭМ!$A$34:$A$777,$A422,СВЦЭМ!$B$34:$B$777,G$416)+'СЕТ СН'!$F$16</f>
        <v>0</v>
      </c>
      <c r="H422" s="36">
        <f ca="1">SUMIFS(СВЦЭМ!$L$34:$L$777,СВЦЭМ!$A$34:$A$777,$A422,СВЦЭМ!$B$34:$B$777,H$416)+'СЕТ СН'!$F$16</f>
        <v>0</v>
      </c>
      <c r="I422" s="36">
        <f ca="1">SUMIFS(СВЦЭМ!$L$34:$L$777,СВЦЭМ!$A$34:$A$777,$A422,СВЦЭМ!$B$34:$B$777,I$416)+'СЕТ СН'!$F$16</f>
        <v>0</v>
      </c>
      <c r="J422" s="36">
        <f ca="1">SUMIFS(СВЦЭМ!$L$34:$L$777,СВЦЭМ!$A$34:$A$777,$A422,СВЦЭМ!$B$34:$B$777,J$416)+'СЕТ СН'!$F$16</f>
        <v>0</v>
      </c>
      <c r="K422" s="36">
        <f ca="1">SUMIFS(СВЦЭМ!$L$34:$L$777,СВЦЭМ!$A$34:$A$777,$A422,СВЦЭМ!$B$34:$B$777,K$416)+'СЕТ СН'!$F$16</f>
        <v>0</v>
      </c>
      <c r="L422" s="36">
        <f ca="1">SUMIFS(СВЦЭМ!$L$34:$L$777,СВЦЭМ!$A$34:$A$777,$A422,СВЦЭМ!$B$34:$B$777,L$416)+'СЕТ СН'!$F$16</f>
        <v>0</v>
      </c>
      <c r="M422" s="36">
        <f ca="1">SUMIFS(СВЦЭМ!$L$34:$L$777,СВЦЭМ!$A$34:$A$777,$A422,СВЦЭМ!$B$34:$B$777,M$416)+'СЕТ СН'!$F$16</f>
        <v>0</v>
      </c>
      <c r="N422" s="36">
        <f ca="1">SUMIFS(СВЦЭМ!$L$34:$L$777,СВЦЭМ!$A$34:$A$777,$A422,СВЦЭМ!$B$34:$B$777,N$416)+'СЕТ СН'!$F$16</f>
        <v>0</v>
      </c>
      <c r="O422" s="36">
        <f ca="1">SUMIFS(СВЦЭМ!$L$34:$L$777,СВЦЭМ!$A$34:$A$777,$A422,СВЦЭМ!$B$34:$B$777,O$416)+'СЕТ СН'!$F$16</f>
        <v>0</v>
      </c>
      <c r="P422" s="36">
        <f ca="1">SUMIFS(СВЦЭМ!$L$34:$L$777,СВЦЭМ!$A$34:$A$777,$A422,СВЦЭМ!$B$34:$B$777,P$416)+'СЕТ СН'!$F$16</f>
        <v>0</v>
      </c>
      <c r="Q422" s="36">
        <f ca="1">SUMIFS(СВЦЭМ!$L$34:$L$777,СВЦЭМ!$A$34:$A$777,$A422,СВЦЭМ!$B$34:$B$777,Q$416)+'СЕТ СН'!$F$16</f>
        <v>0</v>
      </c>
      <c r="R422" s="36">
        <f ca="1">SUMIFS(СВЦЭМ!$L$34:$L$777,СВЦЭМ!$A$34:$A$777,$A422,СВЦЭМ!$B$34:$B$777,R$416)+'СЕТ СН'!$F$16</f>
        <v>0</v>
      </c>
      <c r="S422" s="36">
        <f ca="1">SUMIFS(СВЦЭМ!$L$34:$L$777,СВЦЭМ!$A$34:$A$777,$A422,СВЦЭМ!$B$34:$B$777,S$416)+'СЕТ СН'!$F$16</f>
        <v>0</v>
      </c>
      <c r="T422" s="36">
        <f ca="1">SUMIFS(СВЦЭМ!$L$34:$L$777,СВЦЭМ!$A$34:$A$777,$A422,СВЦЭМ!$B$34:$B$777,T$416)+'СЕТ СН'!$F$16</f>
        <v>0</v>
      </c>
      <c r="U422" s="36">
        <f ca="1">SUMIFS(СВЦЭМ!$L$34:$L$777,СВЦЭМ!$A$34:$A$777,$A422,СВЦЭМ!$B$34:$B$777,U$416)+'СЕТ СН'!$F$16</f>
        <v>0</v>
      </c>
      <c r="V422" s="36">
        <f ca="1">SUMIFS(СВЦЭМ!$L$34:$L$777,СВЦЭМ!$A$34:$A$777,$A422,СВЦЭМ!$B$34:$B$777,V$416)+'СЕТ СН'!$F$16</f>
        <v>0</v>
      </c>
      <c r="W422" s="36">
        <f ca="1">SUMIFS(СВЦЭМ!$L$34:$L$777,СВЦЭМ!$A$34:$A$777,$A422,СВЦЭМ!$B$34:$B$777,W$416)+'СЕТ СН'!$F$16</f>
        <v>0</v>
      </c>
      <c r="X422" s="36">
        <f ca="1">SUMIFS(СВЦЭМ!$L$34:$L$777,СВЦЭМ!$A$34:$A$777,$A422,СВЦЭМ!$B$34:$B$777,X$416)+'СЕТ СН'!$F$16</f>
        <v>0</v>
      </c>
      <c r="Y422" s="36">
        <f ca="1">SUMIFS(СВЦЭМ!$L$34:$L$777,СВЦЭМ!$A$34:$A$777,$A422,СВЦЭМ!$B$34:$B$777,Y$416)+'СЕТ СН'!$F$16</f>
        <v>0</v>
      </c>
    </row>
    <row r="423" spans="1:27" ht="15.75" hidden="1" x14ac:dyDescent="0.2">
      <c r="A423" s="35">
        <f t="shared" si="12"/>
        <v>43503</v>
      </c>
      <c r="B423" s="36">
        <f ca="1">SUMIFS(СВЦЭМ!$L$34:$L$777,СВЦЭМ!$A$34:$A$777,$A423,СВЦЭМ!$B$34:$B$777,B$416)+'СЕТ СН'!$F$16</f>
        <v>0</v>
      </c>
      <c r="C423" s="36">
        <f ca="1">SUMIFS(СВЦЭМ!$L$34:$L$777,СВЦЭМ!$A$34:$A$777,$A423,СВЦЭМ!$B$34:$B$777,C$416)+'СЕТ СН'!$F$16</f>
        <v>0</v>
      </c>
      <c r="D423" s="36">
        <f ca="1">SUMIFS(СВЦЭМ!$L$34:$L$777,СВЦЭМ!$A$34:$A$777,$A423,СВЦЭМ!$B$34:$B$777,D$416)+'СЕТ СН'!$F$16</f>
        <v>0</v>
      </c>
      <c r="E423" s="36">
        <f ca="1">SUMIFS(СВЦЭМ!$L$34:$L$777,СВЦЭМ!$A$34:$A$777,$A423,СВЦЭМ!$B$34:$B$777,E$416)+'СЕТ СН'!$F$16</f>
        <v>0</v>
      </c>
      <c r="F423" s="36">
        <f ca="1">SUMIFS(СВЦЭМ!$L$34:$L$777,СВЦЭМ!$A$34:$A$777,$A423,СВЦЭМ!$B$34:$B$777,F$416)+'СЕТ СН'!$F$16</f>
        <v>0</v>
      </c>
      <c r="G423" s="36">
        <f ca="1">SUMIFS(СВЦЭМ!$L$34:$L$777,СВЦЭМ!$A$34:$A$777,$A423,СВЦЭМ!$B$34:$B$777,G$416)+'СЕТ СН'!$F$16</f>
        <v>0</v>
      </c>
      <c r="H423" s="36">
        <f ca="1">SUMIFS(СВЦЭМ!$L$34:$L$777,СВЦЭМ!$A$34:$A$777,$A423,СВЦЭМ!$B$34:$B$777,H$416)+'СЕТ СН'!$F$16</f>
        <v>0</v>
      </c>
      <c r="I423" s="36">
        <f ca="1">SUMIFS(СВЦЭМ!$L$34:$L$777,СВЦЭМ!$A$34:$A$777,$A423,СВЦЭМ!$B$34:$B$777,I$416)+'СЕТ СН'!$F$16</f>
        <v>0</v>
      </c>
      <c r="J423" s="36">
        <f ca="1">SUMIFS(СВЦЭМ!$L$34:$L$777,СВЦЭМ!$A$34:$A$777,$A423,СВЦЭМ!$B$34:$B$777,J$416)+'СЕТ СН'!$F$16</f>
        <v>0</v>
      </c>
      <c r="K423" s="36">
        <f ca="1">SUMIFS(СВЦЭМ!$L$34:$L$777,СВЦЭМ!$A$34:$A$777,$A423,СВЦЭМ!$B$34:$B$777,K$416)+'СЕТ СН'!$F$16</f>
        <v>0</v>
      </c>
      <c r="L423" s="36">
        <f ca="1">SUMIFS(СВЦЭМ!$L$34:$L$777,СВЦЭМ!$A$34:$A$777,$A423,СВЦЭМ!$B$34:$B$777,L$416)+'СЕТ СН'!$F$16</f>
        <v>0</v>
      </c>
      <c r="M423" s="36">
        <f ca="1">SUMIFS(СВЦЭМ!$L$34:$L$777,СВЦЭМ!$A$34:$A$777,$A423,СВЦЭМ!$B$34:$B$777,M$416)+'СЕТ СН'!$F$16</f>
        <v>0</v>
      </c>
      <c r="N423" s="36">
        <f ca="1">SUMIFS(СВЦЭМ!$L$34:$L$777,СВЦЭМ!$A$34:$A$777,$A423,СВЦЭМ!$B$34:$B$777,N$416)+'СЕТ СН'!$F$16</f>
        <v>0</v>
      </c>
      <c r="O423" s="36">
        <f ca="1">SUMIFS(СВЦЭМ!$L$34:$L$777,СВЦЭМ!$A$34:$A$777,$A423,СВЦЭМ!$B$34:$B$777,O$416)+'СЕТ СН'!$F$16</f>
        <v>0</v>
      </c>
      <c r="P423" s="36">
        <f ca="1">SUMIFS(СВЦЭМ!$L$34:$L$777,СВЦЭМ!$A$34:$A$777,$A423,СВЦЭМ!$B$34:$B$777,P$416)+'СЕТ СН'!$F$16</f>
        <v>0</v>
      </c>
      <c r="Q423" s="36">
        <f ca="1">SUMIFS(СВЦЭМ!$L$34:$L$777,СВЦЭМ!$A$34:$A$777,$A423,СВЦЭМ!$B$34:$B$777,Q$416)+'СЕТ СН'!$F$16</f>
        <v>0</v>
      </c>
      <c r="R423" s="36">
        <f ca="1">SUMIFS(СВЦЭМ!$L$34:$L$777,СВЦЭМ!$A$34:$A$777,$A423,СВЦЭМ!$B$34:$B$777,R$416)+'СЕТ СН'!$F$16</f>
        <v>0</v>
      </c>
      <c r="S423" s="36">
        <f ca="1">SUMIFS(СВЦЭМ!$L$34:$L$777,СВЦЭМ!$A$34:$A$777,$A423,СВЦЭМ!$B$34:$B$777,S$416)+'СЕТ СН'!$F$16</f>
        <v>0</v>
      </c>
      <c r="T423" s="36">
        <f ca="1">SUMIFS(СВЦЭМ!$L$34:$L$777,СВЦЭМ!$A$34:$A$777,$A423,СВЦЭМ!$B$34:$B$777,T$416)+'СЕТ СН'!$F$16</f>
        <v>0</v>
      </c>
      <c r="U423" s="36">
        <f ca="1">SUMIFS(СВЦЭМ!$L$34:$L$777,СВЦЭМ!$A$34:$A$777,$A423,СВЦЭМ!$B$34:$B$777,U$416)+'СЕТ СН'!$F$16</f>
        <v>0</v>
      </c>
      <c r="V423" s="36">
        <f ca="1">SUMIFS(СВЦЭМ!$L$34:$L$777,СВЦЭМ!$A$34:$A$777,$A423,СВЦЭМ!$B$34:$B$777,V$416)+'СЕТ СН'!$F$16</f>
        <v>0</v>
      </c>
      <c r="W423" s="36">
        <f ca="1">SUMIFS(СВЦЭМ!$L$34:$L$777,СВЦЭМ!$A$34:$A$777,$A423,СВЦЭМ!$B$34:$B$777,W$416)+'СЕТ СН'!$F$16</f>
        <v>0</v>
      </c>
      <c r="X423" s="36">
        <f ca="1">SUMIFS(СВЦЭМ!$L$34:$L$777,СВЦЭМ!$A$34:$A$777,$A423,СВЦЭМ!$B$34:$B$777,X$416)+'СЕТ СН'!$F$16</f>
        <v>0</v>
      </c>
      <c r="Y423" s="36">
        <f ca="1">SUMIFS(СВЦЭМ!$L$34:$L$777,СВЦЭМ!$A$34:$A$777,$A423,СВЦЭМ!$B$34:$B$777,Y$416)+'СЕТ СН'!$F$16</f>
        <v>0</v>
      </c>
    </row>
    <row r="424" spans="1:27" ht="15.75" hidden="1" x14ac:dyDescent="0.2">
      <c r="A424" s="35">
        <f t="shared" si="12"/>
        <v>43504</v>
      </c>
      <c r="B424" s="36">
        <f ca="1">SUMIFS(СВЦЭМ!$L$34:$L$777,СВЦЭМ!$A$34:$A$777,$A424,СВЦЭМ!$B$34:$B$777,B$416)+'СЕТ СН'!$F$16</f>
        <v>0</v>
      </c>
      <c r="C424" s="36">
        <f ca="1">SUMIFS(СВЦЭМ!$L$34:$L$777,СВЦЭМ!$A$34:$A$777,$A424,СВЦЭМ!$B$34:$B$777,C$416)+'СЕТ СН'!$F$16</f>
        <v>0</v>
      </c>
      <c r="D424" s="36">
        <f ca="1">SUMIFS(СВЦЭМ!$L$34:$L$777,СВЦЭМ!$A$34:$A$777,$A424,СВЦЭМ!$B$34:$B$777,D$416)+'СЕТ СН'!$F$16</f>
        <v>0</v>
      </c>
      <c r="E424" s="36">
        <f ca="1">SUMIFS(СВЦЭМ!$L$34:$L$777,СВЦЭМ!$A$34:$A$777,$A424,СВЦЭМ!$B$34:$B$777,E$416)+'СЕТ СН'!$F$16</f>
        <v>0</v>
      </c>
      <c r="F424" s="36">
        <f ca="1">SUMIFS(СВЦЭМ!$L$34:$L$777,СВЦЭМ!$A$34:$A$777,$A424,СВЦЭМ!$B$34:$B$777,F$416)+'СЕТ СН'!$F$16</f>
        <v>0</v>
      </c>
      <c r="G424" s="36">
        <f ca="1">SUMIFS(СВЦЭМ!$L$34:$L$777,СВЦЭМ!$A$34:$A$777,$A424,СВЦЭМ!$B$34:$B$777,G$416)+'СЕТ СН'!$F$16</f>
        <v>0</v>
      </c>
      <c r="H424" s="36">
        <f ca="1">SUMIFS(СВЦЭМ!$L$34:$L$777,СВЦЭМ!$A$34:$A$777,$A424,СВЦЭМ!$B$34:$B$777,H$416)+'СЕТ СН'!$F$16</f>
        <v>0</v>
      </c>
      <c r="I424" s="36">
        <f ca="1">SUMIFS(СВЦЭМ!$L$34:$L$777,СВЦЭМ!$A$34:$A$777,$A424,СВЦЭМ!$B$34:$B$777,I$416)+'СЕТ СН'!$F$16</f>
        <v>0</v>
      </c>
      <c r="J424" s="36">
        <f ca="1">SUMIFS(СВЦЭМ!$L$34:$L$777,СВЦЭМ!$A$34:$A$777,$A424,СВЦЭМ!$B$34:$B$777,J$416)+'СЕТ СН'!$F$16</f>
        <v>0</v>
      </c>
      <c r="K424" s="36">
        <f ca="1">SUMIFS(СВЦЭМ!$L$34:$L$777,СВЦЭМ!$A$34:$A$777,$A424,СВЦЭМ!$B$34:$B$777,K$416)+'СЕТ СН'!$F$16</f>
        <v>0</v>
      </c>
      <c r="L424" s="36">
        <f ca="1">SUMIFS(СВЦЭМ!$L$34:$L$777,СВЦЭМ!$A$34:$A$777,$A424,СВЦЭМ!$B$34:$B$777,L$416)+'СЕТ СН'!$F$16</f>
        <v>0</v>
      </c>
      <c r="M424" s="36">
        <f ca="1">SUMIFS(СВЦЭМ!$L$34:$L$777,СВЦЭМ!$A$34:$A$777,$A424,СВЦЭМ!$B$34:$B$777,M$416)+'СЕТ СН'!$F$16</f>
        <v>0</v>
      </c>
      <c r="N424" s="36">
        <f ca="1">SUMIFS(СВЦЭМ!$L$34:$L$777,СВЦЭМ!$A$34:$A$777,$A424,СВЦЭМ!$B$34:$B$777,N$416)+'СЕТ СН'!$F$16</f>
        <v>0</v>
      </c>
      <c r="O424" s="36">
        <f ca="1">SUMIFS(СВЦЭМ!$L$34:$L$777,СВЦЭМ!$A$34:$A$777,$A424,СВЦЭМ!$B$34:$B$777,O$416)+'СЕТ СН'!$F$16</f>
        <v>0</v>
      </c>
      <c r="P424" s="36">
        <f ca="1">SUMIFS(СВЦЭМ!$L$34:$L$777,СВЦЭМ!$A$34:$A$777,$A424,СВЦЭМ!$B$34:$B$777,P$416)+'СЕТ СН'!$F$16</f>
        <v>0</v>
      </c>
      <c r="Q424" s="36">
        <f ca="1">SUMIFS(СВЦЭМ!$L$34:$L$777,СВЦЭМ!$A$34:$A$777,$A424,СВЦЭМ!$B$34:$B$777,Q$416)+'СЕТ СН'!$F$16</f>
        <v>0</v>
      </c>
      <c r="R424" s="36">
        <f ca="1">SUMIFS(СВЦЭМ!$L$34:$L$777,СВЦЭМ!$A$34:$A$777,$A424,СВЦЭМ!$B$34:$B$777,R$416)+'СЕТ СН'!$F$16</f>
        <v>0</v>
      </c>
      <c r="S424" s="36">
        <f ca="1">SUMIFS(СВЦЭМ!$L$34:$L$777,СВЦЭМ!$A$34:$A$777,$A424,СВЦЭМ!$B$34:$B$777,S$416)+'СЕТ СН'!$F$16</f>
        <v>0</v>
      </c>
      <c r="T424" s="36">
        <f ca="1">SUMIFS(СВЦЭМ!$L$34:$L$777,СВЦЭМ!$A$34:$A$777,$A424,СВЦЭМ!$B$34:$B$777,T$416)+'СЕТ СН'!$F$16</f>
        <v>0</v>
      </c>
      <c r="U424" s="36">
        <f ca="1">SUMIFS(СВЦЭМ!$L$34:$L$777,СВЦЭМ!$A$34:$A$777,$A424,СВЦЭМ!$B$34:$B$777,U$416)+'СЕТ СН'!$F$16</f>
        <v>0</v>
      </c>
      <c r="V424" s="36">
        <f ca="1">SUMIFS(СВЦЭМ!$L$34:$L$777,СВЦЭМ!$A$34:$A$777,$A424,СВЦЭМ!$B$34:$B$777,V$416)+'СЕТ СН'!$F$16</f>
        <v>0</v>
      </c>
      <c r="W424" s="36">
        <f ca="1">SUMIFS(СВЦЭМ!$L$34:$L$777,СВЦЭМ!$A$34:$A$777,$A424,СВЦЭМ!$B$34:$B$777,W$416)+'СЕТ СН'!$F$16</f>
        <v>0</v>
      </c>
      <c r="X424" s="36">
        <f ca="1">SUMIFS(СВЦЭМ!$L$34:$L$777,СВЦЭМ!$A$34:$A$777,$A424,СВЦЭМ!$B$34:$B$777,X$416)+'СЕТ СН'!$F$16</f>
        <v>0</v>
      </c>
      <c r="Y424" s="36">
        <f ca="1">SUMIFS(СВЦЭМ!$L$34:$L$777,СВЦЭМ!$A$34:$A$777,$A424,СВЦЭМ!$B$34:$B$777,Y$416)+'СЕТ СН'!$F$16</f>
        <v>0</v>
      </c>
    </row>
    <row r="425" spans="1:27" ht="15.75" hidden="1" x14ac:dyDescent="0.2">
      <c r="A425" s="35">
        <f t="shared" si="12"/>
        <v>43505</v>
      </c>
      <c r="B425" s="36">
        <f ca="1">SUMIFS(СВЦЭМ!$L$34:$L$777,СВЦЭМ!$A$34:$A$777,$A425,СВЦЭМ!$B$34:$B$777,B$416)+'СЕТ СН'!$F$16</f>
        <v>0</v>
      </c>
      <c r="C425" s="36">
        <f ca="1">SUMIFS(СВЦЭМ!$L$34:$L$777,СВЦЭМ!$A$34:$A$777,$A425,СВЦЭМ!$B$34:$B$777,C$416)+'СЕТ СН'!$F$16</f>
        <v>0</v>
      </c>
      <c r="D425" s="36">
        <f ca="1">SUMIFS(СВЦЭМ!$L$34:$L$777,СВЦЭМ!$A$34:$A$777,$A425,СВЦЭМ!$B$34:$B$777,D$416)+'СЕТ СН'!$F$16</f>
        <v>0</v>
      </c>
      <c r="E425" s="36">
        <f ca="1">SUMIFS(СВЦЭМ!$L$34:$L$777,СВЦЭМ!$A$34:$A$777,$A425,СВЦЭМ!$B$34:$B$777,E$416)+'СЕТ СН'!$F$16</f>
        <v>0</v>
      </c>
      <c r="F425" s="36">
        <f ca="1">SUMIFS(СВЦЭМ!$L$34:$L$777,СВЦЭМ!$A$34:$A$777,$A425,СВЦЭМ!$B$34:$B$777,F$416)+'СЕТ СН'!$F$16</f>
        <v>0</v>
      </c>
      <c r="G425" s="36">
        <f ca="1">SUMIFS(СВЦЭМ!$L$34:$L$777,СВЦЭМ!$A$34:$A$777,$A425,СВЦЭМ!$B$34:$B$777,G$416)+'СЕТ СН'!$F$16</f>
        <v>0</v>
      </c>
      <c r="H425" s="36">
        <f ca="1">SUMIFS(СВЦЭМ!$L$34:$L$777,СВЦЭМ!$A$34:$A$777,$A425,СВЦЭМ!$B$34:$B$777,H$416)+'СЕТ СН'!$F$16</f>
        <v>0</v>
      </c>
      <c r="I425" s="36">
        <f ca="1">SUMIFS(СВЦЭМ!$L$34:$L$777,СВЦЭМ!$A$34:$A$777,$A425,СВЦЭМ!$B$34:$B$777,I$416)+'СЕТ СН'!$F$16</f>
        <v>0</v>
      </c>
      <c r="J425" s="36">
        <f ca="1">SUMIFS(СВЦЭМ!$L$34:$L$777,СВЦЭМ!$A$34:$A$777,$A425,СВЦЭМ!$B$34:$B$777,J$416)+'СЕТ СН'!$F$16</f>
        <v>0</v>
      </c>
      <c r="K425" s="36">
        <f ca="1">SUMIFS(СВЦЭМ!$L$34:$L$777,СВЦЭМ!$A$34:$A$777,$A425,СВЦЭМ!$B$34:$B$777,K$416)+'СЕТ СН'!$F$16</f>
        <v>0</v>
      </c>
      <c r="L425" s="36">
        <f ca="1">SUMIFS(СВЦЭМ!$L$34:$L$777,СВЦЭМ!$A$34:$A$777,$A425,СВЦЭМ!$B$34:$B$777,L$416)+'СЕТ СН'!$F$16</f>
        <v>0</v>
      </c>
      <c r="M425" s="36">
        <f ca="1">SUMIFS(СВЦЭМ!$L$34:$L$777,СВЦЭМ!$A$34:$A$777,$A425,СВЦЭМ!$B$34:$B$777,M$416)+'СЕТ СН'!$F$16</f>
        <v>0</v>
      </c>
      <c r="N425" s="36">
        <f ca="1">SUMIFS(СВЦЭМ!$L$34:$L$777,СВЦЭМ!$A$34:$A$777,$A425,СВЦЭМ!$B$34:$B$777,N$416)+'СЕТ СН'!$F$16</f>
        <v>0</v>
      </c>
      <c r="O425" s="36">
        <f ca="1">SUMIFS(СВЦЭМ!$L$34:$L$777,СВЦЭМ!$A$34:$A$777,$A425,СВЦЭМ!$B$34:$B$777,O$416)+'СЕТ СН'!$F$16</f>
        <v>0</v>
      </c>
      <c r="P425" s="36">
        <f ca="1">SUMIFS(СВЦЭМ!$L$34:$L$777,СВЦЭМ!$A$34:$A$777,$A425,СВЦЭМ!$B$34:$B$777,P$416)+'СЕТ СН'!$F$16</f>
        <v>0</v>
      </c>
      <c r="Q425" s="36">
        <f ca="1">SUMIFS(СВЦЭМ!$L$34:$L$777,СВЦЭМ!$A$34:$A$777,$A425,СВЦЭМ!$B$34:$B$777,Q$416)+'СЕТ СН'!$F$16</f>
        <v>0</v>
      </c>
      <c r="R425" s="36">
        <f ca="1">SUMIFS(СВЦЭМ!$L$34:$L$777,СВЦЭМ!$A$34:$A$777,$A425,СВЦЭМ!$B$34:$B$777,R$416)+'СЕТ СН'!$F$16</f>
        <v>0</v>
      </c>
      <c r="S425" s="36">
        <f ca="1">SUMIFS(СВЦЭМ!$L$34:$L$777,СВЦЭМ!$A$34:$A$777,$A425,СВЦЭМ!$B$34:$B$777,S$416)+'СЕТ СН'!$F$16</f>
        <v>0</v>
      </c>
      <c r="T425" s="36">
        <f ca="1">SUMIFS(СВЦЭМ!$L$34:$L$777,СВЦЭМ!$A$34:$A$777,$A425,СВЦЭМ!$B$34:$B$777,T$416)+'СЕТ СН'!$F$16</f>
        <v>0</v>
      </c>
      <c r="U425" s="36">
        <f ca="1">SUMIFS(СВЦЭМ!$L$34:$L$777,СВЦЭМ!$A$34:$A$777,$A425,СВЦЭМ!$B$34:$B$777,U$416)+'СЕТ СН'!$F$16</f>
        <v>0</v>
      </c>
      <c r="V425" s="36">
        <f ca="1">SUMIFS(СВЦЭМ!$L$34:$L$777,СВЦЭМ!$A$34:$A$777,$A425,СВЦЭМ!$B$34:$B$777,V$416)+'СЕТ СН'!$F$16</f>
        <v>0</v>
      </c>
      <c r="W425" s="36">
        <f ca="1">SUMIFS(СВЦЭМ!$L$34:$L$777,СВЦЭМ!$A$34:$A$777,$A425,СВЦЭМ!$B$34:$B$777,W$416)+'СЕТ СН'!$F$16</f>
        <v>0</v>
      </c>
      <c r="X425" s="36">
        <f ca="1">SUMIFS(СВЦЭМ!$L$34:$L$777,СВЦЭМ!$A$34:$A$777,$A425,СВЦЭМ!$B$34:$B$777,X$416)+'СЕТ СН'!$F$16</f>
        <v>0</v>
      </c>
      <c r="Y425" s="36">
        <f ca="1">SUMIFS(СВЦЭМ!$L$34:$L$777,СВЦЭМ!$A$34:$A$777,$A425,СВЦЭМ!$B$34:$B$777,Y$416)+'СЕТ СН'!$F$16</f>
        <v>0</v>
      </c>
    </row>
    <row r="426" spans="1:27" ht="15.75" hidden="1" x14ac:dyDescent="0.2">
      <c r="A426" s="35">
        <f t="shared" si="12"/>
        <v>43506</v>
      </c>
      <c r="B426" s="36">
        <f ca="1">SUMIFS(СВЦЭМ!$L$34:$L$777,СВЦЭМ!$A$34:$A$777,$A426,СВЦЭМ!$B$34:$B$777,B$416)+'СЕТ СН'!$F$16</f>
        <v>0</v>
      </c>
      <c r="C426" s="36">
        <f ca="1">SUMIFS(СВЦЭМ!$L$34:$L$777,СВЦЭМ!$A$34:$A$777,$A426,СВЦЭМ!$B$34:$B$777,C$416)+'СЕТ СН'!$F$16</f>
        <v>0</v>
      </c>
      <c r="D426" s="36">
        <f ca="1">SUMIFS(СВЦЭМ!$L$34:$L$777,СВЦЭМ!$A$34:$A$777,$A426,СВЦЭМ!$B$34:$B$777,D$416)+'СЕТ СН'!$F$16</f>
        <v>0</v>
      </c>
      <c r="E426" s="36">
        <f ca="1">SUMIFS(СВЦЭМ!$L$34:$L$777,СВЦЭМ!$A$34:$A$777,$A426,СВЦЭМ!$B$34:$B$777,E$416)+'СЕТ СН'!$F$16</f>
        <v>0</v>
      </c>
      <c r="F426" s="36">
        <f ca="1">SUMIFS(СВЦЭМ!$L$34:$L$777,СВЦЭМ!$A$34:$A$777,$A426,СВЦЭМ!$B$34:$B$777,F$416)+'СЕТ СН'!$F$16</f>
        <v>0</v>
      </c>
      <c r="G426" s="36">
        <f ca="1">SUMIFS(СВЦЭМ!$L$34:$L$777,СВЦЭМ!$A$34:$A$777,$A426,СВЦЭМ!$B$34:$B$777,G$416)+'СЕТ СН'!$F$16</f>
        <v>0</v>
      </c>
      <c r="H426" s="36">
        <f ca="1">SUMIFS(СВЦЭМ!$L$34:$L$777,СВЦЭМ!$A$34:$A$777,$A426,СВЦЭМ!$B$34:$B$777,H$416)+'СЕТ СН'!$F$16</f>
        <v>0</v>
      </c>
      <c r="I426" s="36">
        <f ca="1">SUMIFS(СВЦЭМ!$L$34:$L$777,СВЦЭМ!$A$34:$A$777,$A426,СВЦЭМ!$B$34:$B$777,I$416)+'СЕТ СН'!$F$16</f>
        <v>0</v>
      </c>
      <c r="J426" s="36">
        <f ca="1">SUMIFS(СВЦЭМ!$L$34:$L$777,СВЦЭМ!$A$34:$A$777,$A426,СВЦЭМ!$B$34:$B$777,J$416)+'СЕТ СН'!$F$16</f>
        <v>0</v>
      </c>
      <c r="K426" s="36">
        <f ca="1">SUMIFS(СВЦЭМ!$L$34:$L$777,СВЦЭМ!$A$34:$A$777,$A426,СВЦЭМ!$B$34:$B$777,K$416)+'СЕТ СН'!$F$16</f>
        <v>0</v>
      </c>
      <c r="L426" s="36">
        <f ca="1">SUMIFS(СВЦЭМ!$L$34:$L$777,СВЦЭМ!$A$34:$A$777,$A426,СВЦЭМ!$B$34:$B$777,L$416)+'СЕТ СН'!$F$16</f>
        <v>0</v>
      </c>
      <c r="M426" s="36">
        <f ca="1">SUMIFS(СВЦЭМ!$L$34:$L$777,СВЦЭМ!$A$34:$A$777,$A426,СВЦЭМ!$B$34:$B$777,M$416)+'СЕТ СН'!$F$16</f>
        <v>0</v>
      </c>
      <c r="N426" s="36">
        <f ca="1">SUMIFS(СВЦЭМ!$L$34:$L$777,СВЦЭМ!$A$34:$A$777,$A426,СВЦЭМ!$B$34:$B$777,N$416)+'СЕТ СН'!$F$16</f>
        <v>0</v>
      </c>
      <c r="O426" s="36">
        <f ca="1">SUMIFS(СВЦЭМ!$L$34:$L$777,СВЦЭМ!$A$34:$A$777,$A426,СВЦЭМ!$B$34:$B$777,O$416)+'СЕТ СН'!$F$16</f>
        <v>0</v>
      </c>
      <c r="P426" s="36">
        <f ca="1">SUMIFS(СВЦЭМ!$L$34:$L$777,СВЦЭМ!$A$34:$A$777,$A426,СВЦЭМ!$B$34:$B$777,P$416)+'СЕТ СН'!$F$16</f>
        <v>0</v>
      </c>
      <c r="Q426" s="36">
        <f ca="1">SUMIFS(СВЦЭМ!$L$34:$L$777,СВЦЭМ!$A$34:$A$777,$A426,СВЦЭМ!$B$34:$B$777,Q$416)+'СЕТ СН'!$F$16</f>
        <v>0</v>
      </c>
      <c r="R426" s="36">
        <f ca="1">SUMIFS(СВЦЭМ!$L$34:$L$777,СВЦЭМ!$A$34:$A$777,$A426,СВЦЭМ!$B$34:$B$777,R$416)+'СЕТ СН'!$F$16</f>
        <v>0</v>
      </c>
      <c r="S426" s="36">
        <f ca="1">SUMIFS(СВЦЭМ!$L$34:$L$777,СВЦЭМ!$A$34:$A$777,$A426,СВЦЭМ!$B$34:$B$777,S$416)+'СЕТ СН'!$F$16</f>
        <v>0</v>
      </c>
      <c r="T426" s="36">
        <f ca="1">SUMIFS(СВЦЭМ!$L$34:$L$777,СВЦЭМ!$A$34:$A$777,$A426,СВЦЭМ!$B$34:$B$777,T$416)+'СЕТ СН'!$F$16</f>
        <v>0</v>
      </c>
      <c r="U426" s="36">
        <f ca="1">SUMIFS(СВЦЭМ!$L$34:$L$777,СВЦЭМ!$A$34:$A$777,$A426,СВЦЭМ!$B$34:$B$777,U$416)+'СЕТ СН'!$F$16</f>
        <v>0</v>
      </c>
      <c r="V426" s="36">
        <f ca="1">SUMIFS(СВЦЭМ!$L$34:$L$777,СВЦЭМ!$A$34:$A$777,$A426,СВЦЭМ!$B$34:$B$777,V$416)+'СЕТ СН'!$F$16</f>
        <v>0</v>
      </c>
      <c r="W426" s="36">
        <f ca="1">SUMIFS(СВЦЭМ!$L$34:$L$777,СВЦЭМ!$A$34:$A$777,$A426,СВЦЭМ!$B$34:$B$777,W$416)+'СЕТ СН'!$F$16</f>
        <v>0</v>
      </c>
      <c r="X426" s="36">
        <f ca="1">SUMIFS(СВЦЭМ!$L$34:$L$777,СВЦЭМ!$A$34:$A$777,$A426,СВЦЭМ!$B$34:$B$777,X$416)+'СЕТ СН'!$F$16</f>
        <v>0</v>
      </c>
      <c r="Y426" s="36">
        <f ca="1">SUMIFS(СВЦЭМ!$L$34:$L$777,СВЦЭМ!$A$34:$A$777,$A426,СВЦЭМ!$B$34:$B$777,Y$416)+'СЕТ СН'!$F$16</f>
        <v>0</v>
      </c>
    </row>
    <row r="427" spans="1:27" ht="15.75" hidden="1" x14ac:dyDescent="0.2">
      <c r="A427" s="35">
        <f t="shared" si="12"/>
        <v>43507</v>
      </c>
      <c r="B427" s="36">
        <f ca="1">SUMIFS(СВЦЭМ!$L$34:$L$777,СВЦЭМ!$A$34:$A$777,$A427,СВЦЭМ!$B$34:$B$777,B$416)+'СЕТ СН'!$F$16</f>
        <v>0</v>
      </c>
      <c r="C427" s="36">
        <f ca="1">SUMIFS(СВЦЭМ!$L$34:$L$777,СВЦЭМ!$A$34:$A$777,$A427,СВЦЭМ!$B$34:$B$777,C$416)+'СЕТ СН'!$F$16</f>
        <v>0</v>
      </c>
      <c r="D427" s="36">
        <f ca="1">SUMIFS(СВЦЭМ!$L$34:$L$777,СВЦЭМ!$A$34:$A$777,$A427,СВЦЭМ!$B$34:$B$777,D$416)+'СЕТ СН'!$F$16</f>
        <v>0</v>
      </c>
      <c r="E427" s="36">
        <f ca="1">SUMIFS(СВЦЭМ!$L$34:$L$777,СВЦЭМ!$A$34:$A$777,$A427,СВЦЭМ!$B$34:$B$777,E$416)+'СЕТ СН'!$F$16</f>
        <v>0</v>
      </c>
      <c r="F427" s="36">
        <f ca="1">SUMIFS(СВЦЭМ!$L$34:$L$777,СВЦЭМ!$A$34:$A$777,$A427,СВЦЭМ!$B$34:$B$777,F$416)+'СЕТ СН'!$F$16</f>
        <v>0</v>
      </c>
      <c r="G427" s="36">
        <f ca="1">SUMIFS(СВЦЭМ!$L$34:$L$777,СВЦЭМ!$A$34:$A$777,$A427,СВЦЭМ!$B$34:$B$777,G$416)+'СЕТ СН'!$F$16</f>
        <v>0</v>
      </c>
      <c r="H427" s="36">
        <f ca="1">SUMIFS(СВЦЭМ!$L$34:$L$777,СВЦЭМ!$A$34:$A$777,$A427,СВЦЭМ!$B$34:$B$777,H$416)+'СЕТ СН'!$F$16</f>
        <v>0</v>
      </c>
      <c r="I427" s="36">
        <f ca="1">SUMIFS(СВЦЭМ!$L$34:$L$777,СВЦЭМ!$A$34:$A$777,$A427,СВЦЭМ!$B$34:$B$777,I$416)+'СЕТ СН'!$F$16</f>
        <v>0</v>
      </c>
      <c r="J427" s="36">
        <f ca="1">SUMIFS(СВЦЭМ!$L$34:$L$777,СВЦЭМ!$A$34:$A$777,$A427,СВЦЭМ!$B$34:$B$777,J$416)+'СЕТ СН'!$F$16</f>
        <v>0</v>
      </c>
      <c r="K427" s="36">
        <f ca="1">SUMIFS(СВЦЭМ!$L$34:$L$777,СВЦЭМ!$A$34:$A$777,$A427,СВЦЭМ!$B$34:$B$777,K$416)+'СЕТ СН'!$F$16</f>
        <v>0</v>
      </c>
      <c r="L427" s="36">
        <f ca="1">SUMIFS(СВЦЭМ!$L$34:$L$777,СВЦЭМ!$A$34:$A$777,$A427,СВЦЭМ!$B$34:$B$777,L$416)+'СЕТ СН'!$F$16</f>
        <v>0</v>
      </c>
      <c r="M427" s="36">
        <f ca="1">SUMIFS(СВЦЭМ!$L$34:$L$777,СВЦЭМ!$A$34:$A$777,$A427,СВЦЭМ!$B$34:$B$777,M$416)+'СЕТ СН'!$F$16</f>
        <v>0</v>
      </c>
      <c r="N427" s="36">
        <f ca="1">SUMIFS(СВЦЭМ!$L$34:$L$777,СВЦЭМ!$A$34:$A$777,$A427,СВЦЭМ!$B$34:$B$777,N$416)+'СЕТ СН'!$F$16</f>
        <v>0</v>
      </c>
      <c r="O427" s="36">
        <f ca="1">SUMIFS(СВЦЭМ!$L$34:$L$777,СВЦЭМ!$A$34:$A$777,$A427,СВЦЭМ!$B$34:$B$777,O$416)+'СЕТ СН'!$F$16</f>
        <v>0</v>
      </c>
      <c r="P427" s="36">
        <f ca="1">SUMIFS(СВЦЭМ!$L$34:$L$777,СВЦЭМ!$A$34:$A$777,$A427,СВЦЭМ!$B$34:$B$777,P$416)+'СЕТ СН'!$F$16</f>
        <v>0</v>
      </c>
      <c r="Q427" s="36">
        <f ca="1">SUMIFS(СВЦЭМ!$L$34:$L$777,СВЦЭМ!$A$34:$A$777,$A427,СВЦЭМ!$B$34:$B$777,Q$416)+'СЕТ СН'!$F$16</f>
        <v>0</v>
      </c>
      <c r="R427" s="36">
        <f ca="1">SUMIFS(СВЦЭМ!$L$34:$L$777,СВЦЭМ!$A$34:$A$777,$A427,СВЦЭМ!$B$34:$B$777,R$416)+'СЕТ СН'!$F$16</f>
        <v>0</v>
      </c>
      <c r="S427" s="36">
        <f ca="1">SUMIFS(СВЦЭМ!$L$34:$L$777,СВЦЭМ!$A$34:$A$777,$A427,СВЦЭМ!$B$34:$B$777,S$416)+'СЕТ СН'!$F$16</f>
        <v>0</v>
      </c>
      <c r="T427" s="36">
        <f ca="1">SUMIFS(СВЦЭМ!$L$34:$L$777,СВЦЭМ!$A$34:$A$777,$A427,СВЦЭМ!$B$34:$B$777,T$416)+'СЕТ СН'!$F$16</f>
        <v>0</v>
      </c>
      <c r="U427" s="36">
        <f ca="1">SUMIFS(СВЦЭМ!$L$34:$L$777,СВЦЭМ!$A$34:$A$777,$A427,СВЦЭМ!$B$34:$B$777,U$416)+'СЕТ СН'!$F$16</f>
        <v>0</v>
      </c>
      <c r="V427" s="36">
        <f ca="1">SUMIFS(СВЦЭМ!$L$34:$L$777,СВЦЭМ!$A$34:$A$777,$A427,СВЦЭМ!$B$34:$B$777,V$416)+'СЕТ СН'!$F$16</f>
        <v>0</v>
      </c>
      <c r="W427" s="36">
        <f ca="1">SUMIFS(СВЦЭМ!$L$34:$L$777,СВЦЭМ!$A$34:$A$777,$A427,СВЦЭМ!$B$34:$B$777,W$416)+'СЕТ СН'!$F$16</f>
        <v>0</v>
      </c>
      <c r="X427" s="36">
        <f ca="1">SUMIFS(СВЦЭМ!$L$34:$L$777,СВЦЭМ!$A$34:$A$777,$A427,СВЦЭМ!$B$34:$B$777,X$416)+'СЕТ СН'!$F$16</f>
        <v>0</v>
      </c>
      <c r="Y427" s="36">
        <f ca="1">SUMIFS(СВЦЭМ!$L$34:$L$777,СВЦЭМ!$A$34:$A$777,$A427,СВЦЭМ!$B$34:$B$777,Y$416)+'СЕТ СН'!$F$16</f>
        <v>0</v>
      </c>
    </row>
    <row r="428" spans="1:27" ht="15.75" hidden="1" x14ac:dyDescent="0.2">
      <c r="A428" s="35">
        <f t="shared" si="12"/>
        <v>43508</v>
      </c>
      <c r="B428" s="36">
        <f ca="1">SUMIFS(СВЦЭМ!$L$34:$L$777,СВЦЭМ!$A$34:$A$777,$A428,СВЦЭМ!$B$34:$B$777,B$416)+'СЕТ СН'!$F$16</f>
        <v>0</v>
      </c>
      <c r="C428" s="36">
        <f ca="1">SUMIFS(СВЦЭМ!$L$34:$L$777,СВЦЭМ!$A$34:$A$777,$A428,СВЦЭМ!$B$34:$B$777,C$416)+'СЕТ СН'!$F$16</f>
        <v>0</v>
      </c>
      <c r="D428" s="36">
        <f ca="1">SUMIFS(СВЦЭМ!$L$34:$L$777,СВЦЭМ!$A$34:$A$777,$A428,СВЦЭМ!$B$34:$B$777,D$416)+'СЕТ СН'!$F$16</f>
        <v>0</v>
      </c>
      <c r="E428" s="36">
        <f ca="1">SUMIFS(СВЦЭМ!$L$34:$L$777,СВЦЭМ!$A$34:$A$777,$A428,СВЦЭМ!$B$34:$B$777,E$416)+'СЕТ СН'!$F$16</f>
        <v>0</v>
      </c>
      <c r="F428" s="36">
        <f ca="1">SUMIFS(СВЦЭМ!$L$34:$L$777,СВЦЭМ!$A$34:$A$777,$A428,СВЦЭМ!$B$34:$B$777,F$416)+'СЕТ СН'!$F$16</f>
        <v>0</v>
      </c>
      <c r="G428" s="36">
        <f ca="1">SUMIFS(СВЦЭМ!$L$34:$L$777,СВЦЭМ!$A$34:$A$777,$A428,СВЦЭМ!$B$34:$B$777,G$416)+'СЕТ СН'!$F$16</f>
        <v>0</v>
      </c>
      <c r="H428" s="36">
        <f ca="1">SUMIFS(СВЦЭМ!$L$34:$L$777,СВЦЭМ!$A$34:$A$777,$A428,СВЦЭМ!$B$34:$B$777,H$416)+'СЕТ СН'!$F$16</f>
        <v>0</v>
      </c>
      <c r="I428" s="36">
        <f ca="1">SUMIFS(СВЦЭМ!$L$34:$L$777,СВЦЭМ!$A$34:$A$777,$A428,СВЦЭМ!$B$34:$B$777,I$416)+'СЕТ СН'!$F$16</f>
        <v>0</v>
      </c>
      <c r="J428" s="36">
        <f ca="1">SUMIFS(СВЦЭМ!$L$34:$L$777,СВЦЭМ!$A$34:$A$777,$A428,СВЦЭМ!$B$34:$B$777,J$416)+'СЕТ СН'!$F$16</f>
        <v>0</v>
      </c>
      <c r="K428" s="36">
        <f ca="1">SUMIFS(СВЦЭМ!$L$34:$L$777,СВЦЭМ!$A$34:$A$777,$A428,СВЦЭМ!$B$34:$B$777,K$416)+'СЕТ СН'!$F$16</f>
        <v>0</v>
      </c>
      <c r="L428" s="36">
        <f ca="1">SUMIFS(СВЦЭМ!$L$34:$L$777,СВЦЭМ!$A$34:$A$777,$A428,СВЦЭМ!$B$34:$B$777,L$416)+'СЕТ СН'!$F$16</f>
        <v>0</v>
      </c>
      <c r="M428" s="36">
        <f ca="1">SUMIFS(СВЦЭМ!$L$34:$L$777,СВЦЭМ!$A$34:$A$777,$A428,СВЦЭМ!$B$34:$B$777,M$416)+'СЕТ СН'!$F$16</f>
        <v>0</v>
      </c>
      <c r="N428" s="36">
        <f ca="1">SUMIFS(СВЦЭМ!$L$34:$L$777,СВЦЭМ!$A$34:$A$777,$A428,СВЦЭМ!$B$34:$B$777,N$416)+'СЕТ СН'!$F$16</f>
        <v>0</v>
      </c>
      <c r="O428" s="36">
        <f ca="1">SUMIFS(СВЦЭМ!$L$34:$L$777,СВЦЭМ!$A$34:$A$777,$A428,СВЦЭМ!$B$34:$B$777,O$416)+'СЕТ СН'!$F$16</f>
        <v>0</v>
      </c>
      <c r="P428" s="36">
        <f ca="1">SUMIFS(СВЦЭМ!$L$34:$L$777,СВЦЭМ!$A$34:$A$777,$A428,СВЦЭМ!$B$34:$B$777,P$416)+'СЕТ СН'!$F$16</f>
        <v>0</v>
      </c>
      <c r="Q428" s="36">
        <f ca="1">SUMIFS(СВЦЭМ!$L$34:$L$777,СВЦЭМ!$A$34:$A$777,$A428,СВЦЭМ!$B$34:$B$777,Q$416)+'СЕТ СН'!$F$16</f>
        <v>0</v>
      </c>
      <c r="R428" s="36">
        <f ca="1">SUMIFS(СВЦЭМ!$L$34:$L$777,СВЦЭМ!$A$34:$A$777,$A428,СВЦЭМ!$B$34:$B$777,R$416)+'СЕТ СН'!$F$16</f>
        <v>0</v>
      </c>
      <c r="S428" s="36">
        <f ca="1">SUMIFS(СВЦЭМ!$L$34:$L$777,СВЦЭМ!$A$34:$A$777,$A428,СВЦЭМ!$B$34:$B$777,S$416)+'СЕТ СН'!$F$16</f>
        <v>0</v>
      </c>
      <c r="T428" s="36">
        <f ca="1">SUMIFS(СВЦЭМ!$L$34:$L$777,СВЦЭМ!$A$34:$A$777,$A428,СВЦЭМ!$B$34:$B$777,T$416)+'СЕТ СН'!$F$16</f>
        <v>0</v>
      </c>
      <c r="U428" s="36">
        <f ca="1">SUMIFS(СВЦЭМ!$L$34:$L$777,СВЦЭМ!$A$34:$A$777,$A428,СВЦЭМ!$B$34:$B$777,U$416)+'СЕТ СН'!$F$16</f>
        <v>0</v>
      </c>
      <c r="V428" s="36">
        <f ca="1">SUMIFS(СВЦЭМ!$L$34:$L$777,СВЦЭМ!$A$34:$A$777,$A428,СВЦЭМ!$B$34:$B$777,V$416)+'СЕТ СН'!$F$16</f>
        <v>0</v>
      </c>
      <c r="W428" s="36">
        <f ca="1">SUMIFS(СВЦЭМ!$L$34:$L$777,СВЦЭМ!$A$34:$A$777,$A428,СВЦЭМ!$B$34:$B$777,W$416)+'СЕТ СН'!$F$16</f>
        <v>0</v>
      </c>
      <c r="X428" s="36">
        <f ca="1">SUMIFS(СВЦЭМ!$L$34:$L$777,СВЦЭМ!$A$34:$A$777,$A428,СВЦЭМ!$B$34:$B$777,X$416)+'СЕТ СН'!$F$16</f>
        <v>0</v>
      </c>
      <c r="Y428" s="36">
        <f ca="1">SUMIFS(СВЦЭМ!$L$34:$L$777,СВЦЭМ!$A$34:$A$777,$A428,СВЦЭМ!$B$34:$B$777,Y$416)+'СЕТ СН'!$F$16</f>
        <v>0</v>
      </c>
    </row>
    <row r="429" spans="1:27" ht="15.75" hidden="1" x14ac:dyDescent="0.2">
      <c r="A429" s="35">
        <f t="shared" si="12"/>
        <v>43509</v>
      </c>
      <c r="B429" s="36">
        <f ca="1">SUMIFS(СВЦЭМ!$L$34:$L$777,СВЦЭМ!$A$34:$A$777,$A429,СВЦЭМ!$B$34:$B$777,B$416)+'СЕТ СН'!$F$16</f>
        <v>0</v>
      </c>
      <c r="C429" s="36">
        <f ca="1">SUMIFS(СВЦЭМ!$L$34:$L$777,СВЦЭМ!$A$34:$A$777,$A429,СВЦЭМ!$B$34:$B$777,C$416)+'СЕТ СН'!$F$16</f>
        <v>0</v>
      </c>
      <c r="D429" s="36">
        <f ca="1">SUMIFS(СВЦЭМ!$L$34:$L$777,СВЦЭМ!$A$34:$A$777,$A429,СВЦЭМ!$B$34:$B$777,D$416)+'СЕТ СН'!$F$16</f>
        <v>0</v>
      </c>
      <c r="E429" s="36">
        <f ca="1">SUMIFS(СВЦЭМ!$L$34:$L$777,СВЦЭМ!$A$34:$A$777,$A429,СВЦЭМ!$B$34:$B$777,E$416)+'СЕТ СН'!$F$16</f>
        <v>0</v>
      </c>
      <c r="F429" s="36">
        <f ca="1">SUMIFS(СВЦЭМ!$L$34:$L$777,СВЦЭМ!$A$34:$A$777,$A429,СВЦЭМ!$B$34:$B$777,F$416)+'СЕТ СН'!$F$16</f>
        <v>0</v>
      </c>
      <c r="G429" s="36">
        <f ca="1">SUMIFS(СВЦЭМ!$L$34:$L$777,СВЦЭМ!$A$34:$A$777,$A429,СВЦЭМ!$B$34:$B$777,G$416)+'СЕТ СН'!$F$16</f>
        <v>0</v>
      </c>
      <c r="H429" s="36">
        <f ca="1">SUMIFS(СВЦЭМ!$L$34:$L$777,СВЦЭМ!$A$34:$A$777,$A429,СВЦЭМ!$B$34:$B$777,H$416)+'СЕТ СН'!$F$16</f>
        <v>0</v>
      </c>
      <c r="I429" s="36">
        <f ca="1">SUMIFS(СВЦЭМ!$L$34:$L$777,СВЦЭМ!$A$34:$A$777,$A429,СВЦЭМ!$B$34:$B$777,I$416)+'СЕТ СН'!$F$16</f>
        <v>0</v>
      </c>
      <c r="J429" s="36">
        <f ca="1">SUMIFS(СВЦЭМ!$L$34:$L$777,СВЦЭМ!$A$34:$A$777,$A429,СВЦЭМ!$B$34:$B$777,J$416)+'СЕТ СН'!$F$16</f>
        <v>0</v>
      </c>
      <c r="K429" s="36">
        <f ca="1">SUMIFS(СВЦЭМ!$L$34:$L$777,СВЦЭМ!$A$34:$A$777,$A429,СВЦЭМ!$B$34:$B$777,K$416)+'СЕТ СН'!$F$16</f>
        <v>0</v>
      </c>
      <c r="L429" s="36">
        <f ca="1">SUMIFS(СВЦЭМ!$L$34:$L$777,СВЦЭМ!$A$34:$A$777,$A429,СВЦЭМ!$B$34:$B$777,L$416)+'СЕТ СН'!$F$16</f>
        <v>0</v>
      </c>
      <c r="M429" s="36">
        <f ca="1">SUMIFS(СВЦЭМ!$L$34:$L$777,СВЦЭМ!$A$34:$A$777,$A429,СВЦЭМ!$B$34:$B$777,M$416)+'СЕТ СН'!$F$16</f>
        <v>0</v>
      </c>
      <c r="N429" s="36">
        <f ca="1">SUMIFS(СВЦЭМ!$L$34:$L$777,СВЦЭМ!$A$34:$A$777,$A429,СВЦЭМ!$B$34:$B$777,N$416)+'СЕТ СН'!$F$16</f>
        <v>0</v>
      </c>
      <c r="O429" s="36">
        <f ca="1">SUMIFS(СВЦЭМ!$L$34:$L$777,СВЦЭМ!$A$34:$A$777,$A429,СВЦЭМ!$B$34:$B$777,O$416)+'СЕТ СН'!$F$16</f>
        <v>0</v>
      </c>
      <c r="P429" s="36">
        <f ca="1">SUMIFS(СВЦЭМ!$L$34:$L$777,СВЦЭМ!$A$34:$A$777,$A429,СВЦЭМ!$B$34:$B$777,P$416)+'СЕТ СН'!$F$16</f>
        <v>0</v>
      </c>
      <c r="Q429" s="36">
        <f ca="1">SUMIFS(СВЦЭМ!$L$34:$L$777,СВЦЭМ!$A$34:$A$777,$A429,СВЦЭМ!$B$34:$B$777,Q$416)+'СЕТ СН'!$F$16</f>
        <v>0</v>
      </c>
      <c r="R429" s="36">
        <f ca="1">SUMIFS(СВЦЭМ!$L$34:$L$777,СВЦЭМ!$A$34:$A$777,$A429,СВЦЭМ!$B$34:$B$777,R$416)+'СЕТ СН'!$F$16</f>
        <v>0</v>
      </c>
      <c r="S429" s="36">
        <f ca="1">SUMIFS(СВЦЭМ!$L$34:$L$777,СВЦЭМ!$A$34:$A$777,$A429,СВЦЭМ!$B$34:$B$777,S$416)+'СЕТ СН'!$F$16</f>
        <v>0</v>
      </c>
      <c r="T429" s="36">
        <f ca="1">SUMIFS(СВЦЭМ!$L$34:$L$777,СВЦЭМ!$A$34:$A$777,$A429,СВЦЭМ!$B$34:$B$777,T$416)+'СЕТ СН'!$F$16</f>
        <v>0</v>
      </c>
      <c r="U429" s="36">
        <f ca="1">SUMIFS(СВЦЭМ!$L$34:$L$777,СВЦЭМ!$A$34:$A$777,$A429,СВЦЭМ!$B$34:$B$777,U$416)+'СЕТ СН'!$F$16</f>
        <v>0</v>
      </c>
      <c r="V429" s="36">
        <f ca="1">SUMIFS(СВЦЭМ!$L$34:$L$777,СВЦЭМ!$A$34:$A$777,$A429,СВЦЭМ!$B$34:$B$777,V$416)+'СЕТ СН'!$F$16</f>
        <v>0</v>
      </c>
      <c r="W429" s="36">
        <f ca="1">SUMIFS(СВЦЭМ!$L$34:$L$777,СВЦЭМ!$A$34:$A$777,$A429,СВЦЭМ!$B$34:$B$777,W$416)+'СЕТ СН'!$F$16</f>
        <v>0</v>
      </c>
      <c r="X429" s="36">
        <f ca="1">SUMIFS(СВЦЭМ!$L$34:$L$777,СВЦЭМ!$A$34:$A$777,$A429,СВЦЭМ!$B$34:$B$777,X$416)+'СЕТ СН'!$F$16</f>
        <v>0</v>
      </c>
      <c r="Y429" s="36">
        <f ca="1">SUMIFS(СВЦЭМ!$L$34:$L$777,СВЦЭМ!$A$34:$A$777,$A429,СВЦЭМ!$B$34:$B$777,Y$416)+'СЕТ СН'!$F$16</f>
        <v>0</v>
      </c>
    </row>
    <row r="430" spans="1:27" ht="15.75" hidden="1" x14ac:dyDescent="0.2">
      <c r="A430" s="35">
        <f t="shared" si="12"/>
        <v>43510</v>
      </c>
      <c r="B430" s="36">
        <f ca="1">SUMIFS(СВЦЭМ!$L$34:$L$777,СВЦЭМ!$A$34:$A$777,$A430,СВЦЭМ!$B$34:$B$777,B$416)+'СЕТ СН'!$F$16</f>
        <v>0</v>
      </c>
      <c r="C430" s="36">
        <f ca="1">SUMIFS(СВЦЭМ!$L$34:$L$777,СВЦЭМ!$A$34:$A$777,$A430,СВЦЭМ!$B$34:$B$777,C$416)+'СЕТ СН'!$F$16</f>
        <v>0</v>
      </c>
      <c r="D430" s="36">
        <f ca="1">SUMIFS(СВЦЭМ!$L$34:$L$777,СВЦЭМ!$A$34:$A$777,$A430,СВЦЭМ!$B$34:$B$777,D$416)+'СЕТ СН'!$F$16</f>
        <v>0</v>
      </c>
      <c r="E430" s="36">
        <f ca="1">SUMIFS(СВЦЭМ!$L$34:$L$777,СВЦЭМ!$A$34:$A$777,$A430,СВЦЭМ!$B$34:$B$777,E$416)+'СЕТ СН'!$F$16</f>
        <v>0</v>
      </c>
      <c r="F430" s="36">
        <f ca="1">SUMIFS(СВЦЭМ!$L$34:$L$777,СВЦЭМ!$A$34:$A$777,$A430,СВЦЭМ!$B$34:$B$777,F$416)+'СЕТ СН'!$F$16</f>
        <v>0</v>
      </c>
      <c r="G430" s="36">
        <f ca="1">SUMIFS(СВЦЭМ!$L$34:$L$777,СВЦЭМ!$A$34:$A$777,$A430,СВЦЭМ!$B$34:$B$777,G$416)+'СЕТ СН'!$F$16</f>
        <v>0</v>
      </c>
      <c r="H430" s="36">
        <f ca="1">SUMIFS(СВЦЭМ!$L$34:$L$777,СВЦЭМ!$A$34:$A$777,$A430,СВЦЭМ!$B$34:$B$777,H$416)+'СЕТ СН'!$F$16</f>
        <v>0</v>
      </c>
      <c r="I430" s="36">
        <f ca="1">SUMIFS(СВЦЭМ!$L$34:$L$777,СВЦЭМ!$A$34:$A$777,$A430,СВЦЭМ!$B$34:$B$777,I$416)+'СЕТ СН'!$F$16</f>
        <v>0</v>
      </c>
      <c r="J430" s="36">
        <f ca="1">SUMIFS(СВЦЭМ!$L$34:$L$777,СВЦЭМ!$A$34:$A$777,$A430,СВЦЭМ!$B$34:$B$777,J$416)+'СЕТ СН'!$F$16</f>
        <v>0</v>
      </c>
      <c r="K430" s="36">
        <f ca="1">SUMIFS(СВЦЭМ!$L$34:$L$777,СВЦЭМ!$A$34:$A$777,$A430,СВЦЭМ!$B$34:$B$777,K$416)+'СЕТ СН'!$F$16</f>
        <v>0</v>
      </c>
      <c r="L430" s="36">
        <f ca="1">SUMIFS(СВЦЭМ!$L$34:$L$777,СВЦЭМ!$A$34:$A$777,$A430,СВЦЭМ!$B$34:$B$777,L$416)+'СЕТ СН'!$F$16</f>
        <v>0</v>
      </c>
      <c r="M430" s="36">
        <f ca="1">SUMIFS(СВЦЭМ!$L$34:$L$777,СВЦЭМ!$A$34:$A$777,$A430,СВЦЭМ!$B$34:$B$777,M$416)+'СЕТ СН'!$F$16</f>
        <v>0</v>
      </c>
      <c r="N430" s="36">
        <f ca="1">SUMIFS(СВЦЭМ!$L$34:$L$777,СВЦЭМ!$A$34:$A$777,$A430,СВЦЭМ!$B$34:$B$777,N$416)+'СЕТ СН'!$F$16</f>
        <v>0</v>
      </c>
      <c r="O430" s="36">
        <f ca="1">SUMIFS(СВЦЭМ!$L$34:$L$777,СВЦЭМ!$A$34:$A$777,$A430,СВЦЭМ!$B$34:$B$777,O$416)+'СЕТ СН'!$F$16</f>
        <v>0</v>
      </c>
      <c r="P430" s="36">
        <f ca="1">SUMIFS(СВЦЭМ!$L$34:$L$777,СВЦЭМ!$A$34:$A$777,$A430,СВЦЭМ!$B$34:$B$777,P$416)+'СЕТ СН'!$F$16</f>
        <v>0</v>
      </c>
      <c r="Q430" s="36">
        <f ca="1">SUMIFS(СВЦЭМ!$L$34:$L$777,СВЦЭМ!$A$34:$A$777,$A430,СВЦЭМ!$B$34:$B$777,Q$416)+'СЕТ СН'!$F$16</f>
        <v>0</v>
      </c>
      <c r="R430" s="36">
        <f ca="1">SUMIFS(СВЦЭМ!$L$34:$L$777,СВЦЭМ!$A$34:$A$777,$A430,СВЦЭМ!$B$34:$B$777,R$416)+'СЕТ СН'!$F$16</f>
        <v>0</v>
      </c>
      <c r="S430" s="36">
        <f ca="1">SUMIFS(СВЦЭМ!$L$34:$L$777,СВЦЭМ!$A$34:$A$777,$A430,СВЦЭМ!$B$34:$B$777,S$416)+'СЕТ СН'!$F$16</f>
        <v>0</v>
      </c>
      <c r="T430" s="36">
        <f ca="1">SUMIFS(СВЦЭМ!$L$34:$L$777,СВЦЭМ!$A$34:$A$777,$A430,СВЦЭМ!$B$34:$B$777,T$416)+'СЕТ СН'!$F$16</f>
        <v>0</v>
      </c>
      <c r="U430" s="36">
        <f ca="1">SUMIFS(СВЦЭМ!$L$34:$L$777,СВЦЭМ!$A$34:$A$777,$A430,СВЦЭМ!$B$34:$B$777,U$416)+'СЕТ СН'!$F$16</f>
        <v>0</v>
      </c>
      <c r="V430" s="36">
        <f ca="1">SUMIFS(СВЦЭМ!$L$34:$L$777,СВЦЭМ!$A$34:$A$777,$A430,СВЦЭМ!$B$34:$B$777,V$416)+'СЕТ СН'!$F$16</f>
        <v>0</v>
      </c>
      <c r="W430" s="36">
        <f ca="1">SUMIFS(СВЦЭМ!$L$34:$L$777,СВЦЭМ!$A$34:$A$777,$A430,СВЦЭМ!$B$34:$B$777,W$416)+'СЕТ СН'!$F$16</f>
        <v>0</v>
      </c>
      <c r="X430" s="36">
        <f ca="1">SUMIFS(СВЦЭМ!$L$34:$L$777,СВЦЭМ!$A$34:$A$777,$A430,СВЦЭМ!$B$34:$B$777,X$416)+'СЕТ СН'!$F$16</f>
        <v>0</v>
      </c>
      <c r="Y430" s="36">
        <f ca="1">SUMIFS(СВЦЭМ!$L$34:$L$777,СВЦЭМ!$A$34:$A$777,$A430,СВЦЭМ!$B$34:$B$777,Y$416)+'СЕТ СН'!$F$16</f>
        <v>0</v>
      </c>
    </row>
    <row r="431" spans="1:27" ht="15.75" hidden="1" x14ac:dyDescent="0.2">
      <c r="A431" s="35">
        <f t="shared" si="12"/>
        <v>43511</v>
      </c>
      <c r="B431" s="36">
        <f ca="1">SUMIFS(СВЦЭМ!$L$34:$L$777,СВЦЭМ!$A$34:$A$777,$A431,СВЦЭМ!$B$34:$B$777,B$416)+'СЕТ СН'!$F$16</f>
        <v>0</v>
      </c>
      <c r="C431" s="36">
        <f ca="1">SUMIFS(СВЦЭМ!$L$34:$L$777,СВЦЭМ!$A$34:$A$777,$A431,СВЦЭМ!$B$34:$B$777,C$416)+'СЕТ СН'!$F$16</f>
        <v>0</v>
      </c>
      <c r="D431" s="36">
        <f ca="1">SUMIFS(СВЦЭМ!$L$34:$L$777,СВЦЭМ!$A$34:$A$777,$A431,СВЦЭМ!$B$34:$B$777,D$416)+'СЕТ СН'!$F$16</f>
        <v>0</v>
      </c>
      <c r="E431" s="36">
        <f ca="1">SUMIFS(СВЦЭМ!$L$34:$L$777,СВЦЭМ!$A$34:$A$777,$A431,СВЦЭМ!$B$34:$B$777,E$416)+'СЕТ СН'!$F$16</f>
        <v>0</v>
      </c>
      <c r="F431" s="36">
        <f ca="1">SUMIFS(СВЦЭМ!$L$34:$L$777,СВЦЭМ!$A$34:$A$777,$A431,СВЦЭМ!$B$34:$B$777,F$416)+'СЕТ СН'!$F$16</f>
        <v>0</v>
      </c>
      <c r="G431" s="36">
        <f ca="1">SUMIFS(СВЦЭМ!$L$34:$L$777,СВЦЭМ!$A$34:$A$777,$A431,СВЦЭМ!$B$34:$B$777,G$416)+'СЕТ СН'!$F$16</f>
        <v>0</v>
      </c>
      <c r="H431" s="36">
        <f ca="1">SUMIFS(СВЦЭМ!$L$34:$L$777,СВЦЭМ!$A$34:$A$777,$A431,СВЦЭМ!$B$34:$B$777,H$416)+'СЕТ СН'!$F$16</f>
        <v>0</v>
      </c>
      <c r="I431" s="36">
        <f ca="1">SUMIFS(СВЦЭМ!$L$34:$L$777,СВЦЭМ!$A$34:$A$777,$A431,СВЦЭМ!$B$34:$B$777,I$416)+'СЕТ СН'!$F$16</f>
        <v>0</v>
      </c>
      <c r="J431" s="36">
        <f ca="1">SUMIFS(СВЦЭМ!$L$34:$L$777,СВЦЭМ!$A$34:$A$777,$A431,СВЦЭМ!$B$34:$B$777,J$416)+'СЕТ СН'!$F$16</f>
        <v>0</v>
      </c>
      <c r="K431" s="36">
        <f ca="1">SUMIFS(СВЦЭМ!$L$34:$L$777,СВЦЭМ!$A$34:$A$777,$A431,СВЦЭМ!$B$34:$B$777,K$416)+'СЕТ СН'!$F$16</f>
        <v>0</v>
      </c>
      <c r="L431" s="36">
        <f ca="1">SUMIFS(СВЦЭМ!$L$34:$L$777,СВЦЭМ!$A$34:$A$777,$A431,СВЦЭМ!$B$34:$B$777,L$416)+'СЕТ СН'!$F$16</f>
        <v>0</v>
      </c>
      <c r="M431" s="36">
        <f ca="1">SUMIFS(СВЦЭМ!$L$34:$L$777,СВЦЭМ!$A$34:$A$777,$A431,СВЦЭМ!$B$34:$B$777,M$416)+'СЕТ СН'!$F$16</f>
        <v>0</v>
      </c>
      <c r="N431" s="36">
        <f ca="1">SUMIFS(СВЦЭМ!$L$34:$L$777,СВЦЭМ!$A$34:$A$777,$A431,СВЦЭМ!$B$34:$B$777,N$416)+'СЕТ СН'!$F$16</f>
        <v>0</v>
      </c>
      <c r="O431" s="36">
        <f ca="1">SUMIFS(СВЦЭМ!$L$34:$L$777,СВЦЭМ!$A$34:$A$777,$A431,СВЦЭМ!$B$34:$B$777,O$416)+'СЕТ СН'!$F$16</f>
        <v>0</v>
      </c>
      <c r="P431" s="36">
        <f ca="1">SUMIFS(СВЦЭМ!$L$34:$L$777,СВЦЭМ!$A$34:$A$777,$A431,СВЦЭМ!$B$34:$B$777,P$416)+'СЕТ СН'!$F$16</f>
        <v>0</v>
      </c>
      <c r="Q431" s="36">
        <f ca="1">SUMIFS(СВЦЭМ!$L$34:$L$777,СВЦЭМ!$A$34:$A$777,$A431,СВЦЭМ!$B$34:$B$777,Q$416)+'СЕТ СН'!$F$16</f>
        <v>0</v>
      </c>
      <c r="R431" s="36">
        <f ca="1">SUMIFS(СВЦЭМ!$L$34:$L$777,СВЦЭМ!$A$34:$A$777,$A431,СВЦЭМ!$B$34:$B$777,R$416)+'СЕТ СН'!$F$16</f>
        <v>0</v>
      </c>
      <c r="S431" s="36">
        <f ca="1">SUMIFS(СВЦЭМ!$L$34:$L$777,СВЦЭМ!$A$34:$A$777,$A431,СВЦЭМ!$B$34:$B$777,S$416)+'СЕТ СН'!$F$16</f>
        <v>0</v>
      </c>
      <c r="T431" s="36">
        <f ca="1">SUMIFS(СВЦЭМ!$L$34:$L$777,СВЦЭМ!$A$34:$A$777,$A431,СВЦЭМ!$B$34:$B$777,T$416)+'СЕТ СН'!$F$16</f>
        <v>0</v>
      </c>
      <c r="U431" s="36">
        <f ca="1">SUMIFS(СВЦЭМ!$L$34:$L$777,СВЦЭМ!$A$34:$A$777,$A431,СВЦЭМ!$B$34:$B$777,U$416)+'СЕТ СН'!$F$16</f>
        <v>0</v>
      </c>
      <c r="V431" s="36">
        <f ca="1">SUMIFS(СВЦЭМ!$L$34:$L$777,СВЦЭМ!$A$34:$A$777,$A431,СВЦЭМ!$B$34:$B$777,V$416)+'СЕТ СН'!$F$16</f>
        <v>0</v>
      </c>
      <c r="W431" s="36">
        <f ca="1">SUMIFS(СВЦЭМ!$L$34:$L$777,СВЦЭМ!$A$34:$A$777,$A431,СВЦЭМ!$B$34:$B$777,W$416)+'СЕТ СН'!$F$16</f>
        <v>0</v>
      </c>
      <c r="X431" s="36">
        <f ca="1">SUMIFS(СВЦЭМ!$L$34:$L$777,СВЦЭМ!$A$34:$A$777,$A431,СВЦЭМ!$B$34:$B$777,X$416)+'СЕТ СН'!$F$16</f>
        <v>0</v>
      </c>
      <c r="Y431" s="36">
        <f ca="1">SUMIFS(СВЦЭМ!$L$34:$L$777,СВЦЭМ!$A$34:$A$777,$A431,СВЦЭМ!$B$34:$B$777,Y$416)+'СЕТ СН'!$F$16</f>
        <v>0</v>
      </c>
    </row>
    <row r="432" spans="1:27" ht="15.75" hidden="1" x14ac:dyDescent="0.2">
      <c r="A432" s="35">
        <f t="shared" si="12"/>
        <v>43512</v>
      </c>
      <c r="B432" s="36">
        <f ca="1">SUMIFS(СВЦЭМ!$L$34:$L$777,СВЦЭМ!$A$34:$A$777,$A432,СВЦЭМ!$B$34:$B$777,B$416)+'СЕТ СН'!$F$16</f>
        <v>0</v>
      </c>
      <c r="C432" s="36">
        <f ca="1">SUMIFS(СВЦЭМ!$L$34:$L$777,СВЦЭМ!$A$34:$A$777,$A432,СВЦЭМ!$B$34:$B$777,C$416)+'СЕТ СН'!$F$16</f>
        <v>0</v>
      </c>
      <c r="D432" s="36">
        <f ca="1">SUMIFS(СВЦЭМ!$L$34:$L$777,СВЦЭМ!$A$34:$A$777,$A432,СВЦЭМ!$B$34:$B$777,D$416)+'СЕТ СН'!$F$16</f>
        <v>0</v>
      </c>
      <c r="E432" s="36">
        <f ca="1">SUMIFS(СВЦЭМ!$L$34:$L$777,СВЦЭМ!$A$34:$A$777,$A432,СВЦЭМ!$B$34:$B$777,E$416)+'СЕТ СН'!$F$16</f>
        <v>0</v>
      </c>
      <c r="F432" s="36">
        <f ca="1">SUMIFS(СВЦЭМ!$L$34:$L$777,СВЦЭМ!$A$34:$A$777,$A432,СВЦЭМ!$B$34:$B$777,F$416)+'СЕТ СН'!$F$16</f>
        <v>0</v>
      </c>
      <c r="G432" s="36">
        <f ca="1">SUMIFS(СВЦЭМ!$L$34:$L$777,СВЦЭМ!$A$34:$A$777,$A432,СВЦЭМ!$B$34:$B$777,G$416)+'СЕТ СН'!$F$16</f>
        <v>0</v>
      </c>
      <c r="H432" s="36">
        <f ca="1">SUMIFS(СВЦЭМ!$L$34:$L$777,СВЦЭМ!$A$34:$A$777,$A432,СВЦЭМ!$B$34:$B$777,H$416)+'СЕТ СН'!$F$16</f>
        <v>0</v>
      </c>
      <c r="I432" s="36">
        <f ca="1">SUMIFS(СВЦЭМ!$L$34:$L$777,СВЦЭМ!$A$34:$A$777,$A432,СВЦЭМ!$B$34:$B$777,I$416)+'СЕТ СН'!$F$16</f>
        <v>0</v>
      </c>
      <c r="J432" s="36">
        <f ca="1">SUMIFS(СВЦЭМ!$L$34:$L$777,СВЦЭМ!$A$34:$A$777,$A432,СВЦЭМ!$B$34:$B$777,J$416)+'СЕТ СН'!$F$16</f>
        <v>0</v>
      </c>
      <c r="K432" s="36">
        <f ca="1">SUMIFS(СВЦЭМ!$L$34:$L$777,СВЦЭМ!$A$34:$A$777,$A432,СВЦЭМ!$B$34:$B$777,K$416)+'СЕТ СН'!$F$16</f>
        <v>0</v>
      </c>
      <c r="L432" s="36">
        <f ca="1">SUMIFS(СВЦЭМ!$L$34:$L$777,СВЦЭМ!$A$34:$A$777,$A432,СВЦЭМ!$B$34:$B$777,L$416)+'СЕТ СН'!$F$16</f>
        <v>0</v>
      </c>
      <c r="M432" s="36">
        <f ca="1">SUMIFS(СВЦЭМ!$L$34:$L$777,СВЦЭМ!$A$34:$A$777,$A432,СВЦЭМ!$B$34:$B$777,M$416)+'СЕТ СН'!$F$16</f>
        <v>0</v>
      </c>
      <c r="N432" s="36">
        <f ca="1">SUMIFS(СВЦЭМ!$L$34:$L$777,СВЦЭМ!$A$34:$A$777,$A432,СВЦЭМ!$B$34:$B$777,N$416)+'СЕТ СН'!$F$16</f>
        <v>0</v>
      </c>
      <c r="O432" s="36">
        <f ca="1">SUMIFS(СВЦЭМ!$L$34:$L$777,СВЦЭМ!$A$34:$A$777,$A432,СВЦЭМ!$B$34:$B$777,O$416)+'СЕТ СН'!$F$16</f>
        <v>0</v>
      </c>
      <c r="P432" s="36">
        <f ca="1">SUMIFS(СВЦЭМ!$L$34:$L$777,СВЦЭМ!$A$34:$A$777,$A432,СВЦЭМ!$B$34:$B$777,P$416)+'СЕТ СН'!$F$16</f>
        <v>0</v>
      </c>
      <c r="Q432" s="36">
        <f ca="1">SUMIFS(СВЦЭМ!$L$34:$L$777,СВЦЭМ!$A$34:$A$777,$A432,СВЦЭМ!$B$34:$B$777,Q$416)+'СЕТ СН'!$F$16</f>
        <v>0</v>
      </c>
      <c r="R432" s="36">
        <f ca="1">SUMIFS(СВЦЭМ!$L$34:$L$777,СВЦЭМ!$A$34:$A$777,$A432,СВЦЭМ!$B$34:$B$777,R$416)+'СЕТ СН'!$F$16</f>
        <v>0</v>
      </c>
      <c r="S432" s="36">
        <f ca="1">SUMIFS(СВЦЭМ!$L$34:$L$777,СВЦЭМ!$A$34:$A$777,$A432,СВЦЭМ!$B$34:$B$777,S$416)+'СЕТ СН'!$F$16</f>
        <v>0</v>
      </c>
      <c r="T432" s="36">
        <f ca="1">SUMIFS(СВЦЭМ!$L$34:$L$777,СВЦЭМ!$A$34:$A$777,$A432,СВЦЭМ!$B$34:$B$777,T$416)+'СЕТ СН'!$F$16</f>
        <v>0</v>
      </c>
      <c r="U432" s="36">
        <f ca="1">SUMIFS(СВЦЭМ!$L$34:$L$777,СВЦЭМ!$A$34:$A$777,$A432,СВЦЭМ!$B$34:$B$777,U$416)+'СЕТ СН'!$F$16</f>
        <v>0</v>
      </c>
      <c r="V432" s="36">
        <f ca="1">SUMIFS(СВЦЭМ!$L$34:$L$777,СВЦЭМ!$A$34:$A$777,$A432,СВЦЭМ!$B$34:$B$777,V$416)+'СЕТ СН'!$F$16</f>
        <v>0</v>
      </c>
      <c r="W432" s="36">
        <f ca="1">SUMIFS(СВЦЭМ!$L$34:$L$777,СВЦЭМ!$A$34:$A$777,$A432,СВЦЭМ!$B$34:$B$777,W$416)+'СЕТ СН'!$F$16</f>
        <v>0</v>
      </c>
      <c r="X432" s="36">
        <f ca="1">SUMIFS(СВЦЭМ!$L$34:$L$777,СВЦЭМ!$A$34:$A$777,$A432,СВЦЭМ!$B$34:$B$777,X$416)+'СЕТ СН'!$F$16</f>
        <v>0</v>
      </c>
      <c r="Y432" s="36">
        <f ca="1">SUMIFS(СВЦЭМ!$L$34:$L$777,СВЦЭМ!$A$34:$A$777,$A432,СВЦЭМ!$B$34:$B$777,Y$416)+'СЕТ СН'!$F$16</f>
        <v>0</v>
      </c>
    </row>
    <row r="433" spans="1:26" ht="15.75" hidden="1" x14ac:dyDescent="0.2">
      <c r="A433" s="35">
        <f t="shared" si="12"/>
        <v>43513</v>
      </c>
      <c r="B433" s="36">
        <f ca="1">SUMIFS(СВЦЭМ!$L$34:$L$777,СВЦЭМ!$A$34:$A$777,$A433,СВЦЭМ!$B$34:$B$777,B$416)+'СЕТ СН'!$F$16</f>
        <v>0</v>
      </c>
      <c r="C433" s="36">
        <f ca="1">SUMIFS(СВЦЭМ!$L$34:$L$777,СВЦЭМ!$A$34:$A$777,$A433,СВЦЭМ!$B$34:$B$777,C$416)+'СЕТ СН'!$F$16</f>
        <v>0</v>
      </c>
      <c r="D433" s="36">
        <f ca="1">SUMIFS(СВЦЭМ!$L$34:$L$777,СВЦЭМ!$A$34:$A$777,$A433,СВЦЭМ!$B$34:$B$777,D$416)+'СЕТ СН'!$F$16</f>
        <v>0</v>
      </c>
      <c r="E433" s="36">
        <f ca="1">SUMIFS(СВЦЭМ!$L$34:$L$777,СВЦЭМ!$A$34:$A$777,$A433,СВЦЭМ!$B$34:$B$777,E$416)+'СЕТ СН'!$F$16</f>
        <v>0</v>
      </c>
      <c r="F433" s="36">
        <f ca="1">SUMIFS(СВЦЭМ!$L$34:$L$777,СВЦЭМ!$A$34:$A$777,$A433,СВЦЭМ!$B$34:$B$777,F$416)+'СЕТ СН'!$F$16</f>
        <v>0</v>
      </c>
      <c r="G433" s="36">
        <f ca="1">SUMIFS(СВЦЭМ!$L$34:$L$777,СВЦЭМ!$A$34:$A$777,$A433,СВЦЭМ!$B$34:$B$777,G$416)+'СЕТ СН'!$F$16</f>
        <v>0</v>
      </c>
      <c r="H433" s="36">
        <f ca="1">SUMIFS(СВЦЭМ!$L$34:$L$777,СВЦЭМ!$A$34:$A$777,$A433,СВЦЭМ!$B$34:$B$777,H$416)+'СЕТ СН'!$F$16</f>
        <v>0</v>
      </c>
      <c r="I433" s="36">
        <f ca="1">SUMIFS(СВЦЭМ!$L$34:$L$777,СВЦЭМ!$A$34:$A$777,$A433,СВЦЭМ!$B$34:$B$777,I$416)+'СЕТ СН'!$F$16</f>
        <v>0</v>
      </c>
      <c r="J433" s="36">
        <f ca="1">SUMIFS(СВЦЭМ!$L$34:$L$777,СВЦЭМ!$A$34:$A$777,$A433,СВЦЭМ!$B$34:$B$777,J$416)+'СЕТ СН'!$F$16</f>
        <v>0</v>
      </c>
      <c r="K433" s="36">
        <f ca="1">SUMIFS(СВЦЭМ!$L$34:$L$777,СВЦЭМ!$A$34:$A$777,$A433,СВЦЭМ!$B$34:$B$777,K$416)+'СЕТ СН'!$F$16</f>
        <v>0</v>
      </c>
      <c r="L433" s="36">
        <f ca="1">SUMIFS(СВЦЭМ!$L$34:$L$777,СВЦЭМ!$A$34:$A$777,$A433,СВЦЭМ!$B$34:$B$777,L$416)+'СЕТ СН'!$F$16</f>
        <v>0</v>
      </c>
      <c r="M433" s="36">
        <f ca="1">SUMIFS(СВЦЭМ!$L$34:$L$777,СВЦЭМ!$A$34:$A$777,$A433,СВЦЭМ!$B$34:$B$777,M$416)+'СЕТ СН'!$F$16</f>
        <v>0</v>
      </c>
      <c r="N433" s="36">
        <f ca="1">SUMIFS(СВЦЭМ!$L$34:$L$777,СВЦЭМ!$A$34:$A$777,$A433,СВЦЭМ!$B$34:$B$777,N$416)+'СЕТ СН'!$F$16</f>
        <v>0</v>
      </c>
      <c r="O433" s="36">
        <f ca="1">SUMIFS(СВЦЭМ!$L$34:$L$777,СВЦЭМ!$A$34:$A$777,$A433,СВЦЭМ!$B$34:$B$777,O$416)+'СЕТ СН'!$F$16</f>
        <v>0</v>
      </c>
      <c r="P433" s="36">
        <f ca="1">SUMIFS(СВЦЭМ!$L$34:$L$777,СВЦЭМ!$A$34:$A$777,$A433,СВЦЭМ!$B$34:$B$777,P$416)+'СЕТ СН'!$F$16</f>
        <v>0</v>
      </c>
      <c r="Q433" s="36">
        <f ca="1">SUMIFS(СВЦЭМ!$L$34:$L$777,СВЦЭМ!$A$34:$A$777,$A433,СВЦЭМ!$B$34:$B$777,Q$416)+'СЕТ СН'!$F$16</f>
        <v>0</v>
      </c>
      <c r="R433" s="36">
        <f ca="1">SUMIFS(СВЦЭМ!$L$34:$L$777,СВЦЭМ!$A$34:$A$777,$A433,СВЦЭМ!$B$34:$B$777,R$416)+'СЕТ СН'!$F$16</f>
        <v>0</v>
      </c>
      <c r="S433" s="36">
        <f ca="1">SUMIFS(СВЦЭМ!$L$34:$L$777,СВЦЭМ!$A$34:$A$777,$A433,СВЦЭМ!$B$34:$B$777,S$416)+'СЕТ СН'!$F$16</f>
        <v>0</v>
      </c>
      <c r="T433" s="36">
        <f ca="1">SUMIFS(СВЦЭМ!$L$34:$L$777,СВЦЭМ!$A$34:$A$777,$A433,СВЦЭМ!$B$34:$B$777,T$416)+'СЕТ СН'!$F$16</f>
        <v>0</v>
      </c>
      <c r="U433" s="36">
        <f ca="1">SUMIFS(СВЦЭМ!$L$34:$L$777,СВЦЭМ!$A$34:$A$777,$A433,СВЦЭМ!$B$34:$B$777,U$416)+'СЕТ СН'!$F$16</f>
        <v>0</v>
      </c>
      <c r="V433" s="36">
        <f ca="1">SUMIFS(СВЦЭМ!$L$34:$L$777,СВЦЭМ!$A$34:$A$777,$A433,СВЦЭМ!$B$34:$B$777,V$416)+'СЕТ СН'!$F$16</f>
        <v>0</v>
      </c>
      <c r="W433" s="36">
        <f ca="1">SUMIFS(СВЦЭМ!$L$34:$L$777,СВЦЭМ!$A$34:$A$777,$A433,СВЦЭМ!$B$34:$B$777,W$416)+'СЕТ СН'!$F$16</f>
        <v>0</v>
      </c>
      <c r="X433" s="36">
        <f ca="1">SUMIFS(СВЦЭМ!$L$34:$L$777,СВЦЭМ!$A$34:$A$777,$A433,СВЦЭМ!$B$34:$B$777,X$416)+'СЕТ СН'!$F$16</f>
        <v>0</v>
      </c>
      <c r="Y433" s="36">
        <f ca="1">SUMIFS(СВЦЭМ!$L$34:$L$777,СВЦЭМ!$A$34:$A$777,$A433,СВЦЭМ!$B$34:$B$777,Y$416)+'СЕТ СН'!$F$16</f>
        <v>0</v>
      </c>
    </row>
    <row r="434" spans="1:26" ht="15.75" hidden="1" x14ac:dyDescent="0.2">
      <c r="A434" s="35">
        <f t="shared" si="12"/>
        <v>43514</v>
      </c>
      <c r="B434" s="36">
        <f ca="1">SUMIFS(СВЦЭМ!$L$34:$L$777,СВЦЭМ!$A$34:$A$777,$A434,СВЦЭМ!$B$34:$B$777,B$416)+'СЕТ СН'!$F$16</f>
        <v>0</v>
      </c>
      <c r="C434" s="36">
        <f ca="1">SUMIFS(СВЦЭМ!$L$34:$L$777,СВЦЭМ!$A$34:$A$777,$A434,СВЦЭМ!$B$34:$B$777,C$416)+'СЕТ СН'!$F$16</f>
        <v>0</v>
      </c>
      <c r="D434" s="36">
        <f ca="1">SUMIFS(СВЦЭМ!$L$34:$L$777,СВЦЭМ!$A$34:$A$777,$A434,СВЦЭМ!$B$34:$B$777,D$416)+'СЕТ СН'!$F$16</f>
        <v>0</v>
      </c>
      <c r="E434" s="36">
        <f ca="1">SUMIFS(СВЦЭМ!$L$34:$L$777,СВЦЭМ!$A$34:$A$777,$A434,СВЦЭМ!$B$34:$B$777,E$416)+'СЕТ СН'!$F$16</f>
        <v>0</v>
      </c>
      <c r="F434" s="36">
        <f ca="1">SUMIFS(СВЦЭМ!$L$34:$L$777,СВЦЭМ!$A$34:$A$777,$A434,СВЦЭМ!$B$34:$B$777,F$416)+'СЕТ СН'!$F$16</f>
        <v>0</v>
      </c>
      <c r="G434" s="36">
        <f ca="1">SUMIFS(СВЦЭМ!$L$34:$L$777,СВЦЭМ!$A$34:$A$777,$A434,СВЦЭМ!$B$34:$B$777,G$416)+'СЕТ СН'!$F$16</f>
        <v>0</v>
      </c>
      <c r="H434" s="36">
        <f ca="1">SUMIFS(СВЦЭМ!$L$34:$L$777,СВЦЭМ!$A$34:$A$777,$A434,СВЦЭМ!$B$34:$B$777,H$416)+'СЕТ СН'!$F$16</f>
        <v>0</v>
      </c>
      <c r="I434" s="36">
        <f ca="1">SUMIFS(СВЦЭМ!$L$34:$L$777,СВЦЭМ!$A$34:$A$777,$A434,СВЦЭМ!$B$34:$B$777,I$416)+'СЕТ СН'!$F$16</f>
        <v>0</v>
      </c>
      <c r="J434" s="36">
        <f ca="1">SUMIFS(СВЦЭМ!$L$34:$L$777,СВЦЭМ!$A$34:$A$777,$A434,СВЦЭМ!$B$34:$B$777,J$416)+'СЕТ СН'!$F$16</f>
        <v>0</v>
      </c>
      <c r="K434" s="36">
        <f ca="1">SUMIFS(СВЦЭМ!$L$34:$L$777,СВЦЭМ!$A$34:$A$777,$A434,СВЦЭМ!$B$34:$B$777,K$416)+'СЕТ СН'!$F$16</f>
        <v>0</v>
      </c>
      <c r="L434" s="36">
        <f ca="1">SUMIFS(СВЦЭМ!$L$34:$L$777,СВЦЭМ!$A$34:$A$777,$A434,СВЦЭМ!$B$34:$B$777,L$416)+'СЕТ СН'!$F$16</f>
        <v>0</v>
      </c>
      <c r="M434" s="36">
        <f ca="1">SUMIFS(СВЦЭМ!$L$34:$L$777,СВЦЭМ!$A$34:$A$777,$A434,СВЦЭМ!$B$34:$B$777,M$416)+'СЕТ СН'!$F$16</f>
        <v>0</v>
      </c>
      <c r="N434" s="36">
        <f ca="1">SUMIFS(СВЦЭМ!$L$34:$L$777,СВЦЭМ!$A$34:$A$777,$A434,СВЦЭМ!$B$34:$B$777,N$416)+'СЕТ СН'!$F$16</f>
        <v>0</v>
      </c>
      <c r="O434" s="36">
        <f ca="1">SUMIFS(СВЦЭМ!$L$34:$L$777,СВЦЭМ!$A$34:$A$777,$A434,СВЦЭМ!$B$34:$B$777,O$416)+'СЕТ СН'!$F$16</f>
        <v>0</v>
      </c>
      <c r="P434" s="36">
        <f ca="1">SUMIFS(СВЦЭМ!$L$34:$L$777,СВЦЭМ!$A$34:$A$777,$A434,СВЦЭМ!$B$34:$B$777,P$416)+'СЕТ СН'!$F$16</f>
        <v>0</v>
      </c>
      <c r="Q434" s="36">
        <f ca="1">SUMIFS(СВЦЭМ!$L$34:$L$777,СВЦЭМ!$A$34:$A$777,$A434,СВЦЭМ!$B$34:$B$777,Q$416)+'СЕТ СН'!$F$16</f>
        <v>0</v>
      </c>
      <c r="R434" s="36">
        <f ca="1">SUMIFS(СВЦЭМ!$L$34:$L$777,СВЦЭМ!$A$34:$A$777,$A434,СВЦЭМ!$B$34:$B$777,R$416)+'СЕТ СН'!$F$16</f>
        <v>0</v>
      </c>
      <c r="S434" s="36">
        <f ca="1">SUMIFS(СВЦЭМ!$L$34:$L$777,СВЦЭМ!$A$34:$A$777,$A434,СВЦЭМ!$B$34:$B$777,S$416)+'СЕТ СН'!$F$16</f>
        <v>0</v>
      </c>
      <c r="T434" s="36">
        <f ca="1">SUMIFS(СВЦЭМ!$L$34:$L$777,СВЦЭМ!$A$34:$A$777,$A434,СВЦЭМ!$B$34:$B$777,T$416)+'СЕТ СН'!$F$16</f>
        <v>0</v>
      </c>
      <c r="U434" s="36">
        <f ca="1">SUMIFS(СВЦЭМ!$L$34:$L$777,СВЦЭМ!$A$34:$A$777,$A434,СВЦЭМ!$B$34:$B$777,U$416)+'СЕТ СН'!$F$16</f>
        <v>0</v>
      </c>
      <c r="V434" s="36">
        <f ca="1">SUMIFS(СВЦЭМ!$L$34:$L$777,СВЦЭМ!$A$34:$A$777,$A434,СВЦЭМ!$B$34:$B$777,V$416)+'СЕТ СН'!$F$16</f>
        <v>0</v>
      </c>
      <c r="W434" s="36">
        <f ca="1">SUMIFS(СВЦЭМ!$L$34:$L$777,СВЦЭМ!$A$34:$A$777,$A434,СВЦЭМ!$B$34:$B$777,W$416)+'СЕТ СН'!$F$16</f>
        <v>0</v>
      </c>
      <c r="X434" s="36">
        <f ca="1">SUMIFS(СВЦЭМ!$L$34:$L$777,СВЦЭМ!$A$34:$A$777,$A434,СВЦЭМ!$B$34:$B$777,X$416)+'СЕТ СН'!$F$16</f>
        <v>0</v>
      </c>
      <c r="Y434" s="36">
        <f ca="1">SUMIFS(СВЦЭМ!$L$34:$L$777,СВЦЭМ!$A$34:$A$777,$A434,СВЦЭМ!$B$34:$B$777,Y$416)+'СЕТ СН'!$F$16</f>
        <v>0</v>
      </c>
    </row>
    <row r="435" spans="1:26" ht="15.75" hidden="1" x14ac:dyDescent="0.2">
      <c r="A435" s="35">
        <f t="shared" si="12"/>
        <v>43515</v>
      </c>
      <c r="B435" s="36">
        <f ca="1">SUMIFS(СВЦЭМ!$L$34:$L$777,СВЦЭМ!$A$34:$A$777,$A435,СВЦЭМ!$B$34:$B$777,B$416)+'СЕТ СН'!$F$16</f>
        <v>0</v>
      </c>
      <c r="C435" s="36">
        <f ca="1">SUMIFS(СВЦЭМ!$L$34:$L$777,СВЦЭМ!$A$34:$A$777,$A435,СВЦЭМ!$B$34:$B$777,C$416)+'СЕТ СН'!$F$16</f>
        <v>0</v>
      </c>
      <c r="D435" s="36">
        <f ca="1">SUMIFS(СВЦЭМ!$L$34:$L$777,СВЦЭМ!$A$34:$A$777,$A435,СВЦЭМ!$B$34:$B$777,D$416)+'СЕТ СН'!$F$16</f>
        <v>0</v>
      </c>
      <c r="E435" s="36">
        <f ca="1">SUMIFS(СВЦЭМ!$L$34:$L$777,СВЦЭМ!$A$34:$A$777,$A435,СВЦЭМ!$B$34:$B$777,E$416)+'СЕТ СН'!$F$16</f>
        <v>0</v>
      </c>
      <c r="F435" s="36">
        <f ca="1">SUMIFS(СВЦЭМ!$L$34:$L$777,СВЦЭМ!$A$34:$A$777,$A435,СВЦЭМ!$B$34:$B$777,F$416)+'СЕТ СН'!$F$16</f>
        <v>0</v>
      </c>
      <c r="G435" s="36">
        <f ca="1">SUMIFS(СВЦЭМ!$L$34:$L$777,СВЦЭМ!$A$34:$A$777,$A435,СВЦЭМ!$B$34:$B$777,G$416)+'СЕТ СН'!$F$16</f>
        <v>0</v>
      </c>
      <c r="H435" s="36">
        <f ca="1">SUMIFS(СВЦЭМ!$L$34:$L$777,СВЦЭМ!$A$34:$A$777,$A435,СВЦЭМ!$B$34:$B$777,H$416)+'СЕТ СН'!$F$16</f>
        <v>0</v>
      </c>
      <c r="I435" s="36">
        <f ca="1">SUMIFS(СВЦЭМ!$L$34:$L$777,СВЦЭМ!$A$34:$A$777,$A435,СВЦЭМ!$B$34:$B$777,I$416)+'СЕТ СН'!$F$16</f>
        <v>0</v>
      </c>
      <c r="J435" s="36">
        <f ca="1">SUMIFS(СВЦЭМ!$L$34:$L$777,СВЦЭМ!$A$34:$A$777,$A435,СВЦЭМ!$B$34:$B$777,J$416)+'СЕТ СН'!$F$16</f>
        <v>0</v>
      </c>
      <c r="K435" s="36">
        <f ca="1">SUMIFS(СВЦЭМ!$L$34:$L$777,СВЦЭМ!$A$34:$A$777,$A435,СВЦЭМ!$B$34:$B$777,K$416)+'СЕТ СН'!$F$16</f>
        <v>0</v>
      </c>
      <c r="L435" s="36">
        <f ca="1">SUMIFS(СВЦЭМ!$L$34:$L$777,СВЦЭМ!$A$34:$A$777,$A435,СВЦЭМ!$B$34:$B$777,L$416)+'СЕТ СН'!$F$16</f>
        <v>0</v>
      </c>
      <c r="M435" s="36">
        <f ca="1">SUMIFS(СВЦЭМ!$L$34:$L$777,СВЦЭМ!$A$34:$A$777,$A435,СВЦЭМ!$B$34:$B$777,M$416)+'СЕТ СН'!$F$16</f>
        <v>0</v>
      </c>
      <c r="N435" s="36">
        <f ca="1">SUMIFS(СВЦЭМ!$L$34:$L$777,СВЦЭМ!$A$34:$A$777,$A435,СВЦЭМ!$B$34:$B$777,N$416)+'СЕТ СН'!$F$16</f>
        <v>0</v>
      </c>
      <c r="O435" s="36">
        <f ca="1">SUMIFS(СВЦЭМ!$L$34:$L$777,СВЦЭМ!$A$34:$A$777,$A435,СВЦЭМ!$B$34:$B$777,O$416)+'СЕТ СН'!$F$16</f>
        <v>0</v>
      </c>
      <c r="P435" s="36">
        <f ca="1">SUMIFS(СВЦЭМ!$L$34:$L$777,СВЦЭМ!$A$34:$A$777,$A435,СВЦЭМ!$B$34:$B$777,P$416)+'СЕТ СН'!$F$16</f>
        <v>0</v>
      </c>
      <c r="Q435" s="36">
        <f ca="1">SUMIFS(СВЦЭМ!$L$34:$L$777,СВЦЭМ!$A$34:$A$777,$A435,СВЦЭМ!$B$34:$B$777,Q$416)+'СЕТ СН'!$F$16</f>
        <v>0</v>
      </c>
      <c r="R435" s="36">
        <f ca="1">SUMIFS(СВЦЭМ!$L$34:$L$777,СВЦЭМ!$A$34:$A$777,$A435,СВЦЭМ!$B$34:$B$777,R$416)+'СЕТ СН'!$F$16</f>
        <v>0</v>
      </c>
      <c r="S435" s="36">
        <f ca="1">SUMIFS(СВЦЭМ!$L$34:$L$777,СВЦЭМ!$A$34:$A$777,$A435,СВЦЭМ!$B$34:$B$777,S$416)+'СЕТ СН'!$F$16</f>
        <v>0</v>
      </c>
      <c r="T435" s="36">
        <f ca="1">SUMIFS(СВЦЭМ!$L$34:$L$777,СВЦЭМ!$A$34:$A$777,$A435,СВЦЭМ!$B$34:$B$777,T$416)+'СЕТ СН'!$F$16</f>
        <v>0</v>
      </c>
      <c r="U435" s="36">
        <f ca="1">SUMIFS(СВЦЭМ!$L$34:$L$777,СВЦЭМ!$A$34:$A$777,$A435,СВЦЭМ!$B$34:$B$777,U$416)+'СЕТ СН'!$F$16</f>
        <v>0</v>
      </c>
      <c r="V435" s="36">
        <f ca="1">SUMIFS(СВЦЭМ!$L$34:$L$777,СВЦЭМ!$A$34:$A$777,$A435,СВЦЭМ!$B$34:$B$777,V$416)+'СЕТ СН'!$F$16</f>
        <v>0</v>
      </c>
      <c r="W435" s="36">
        <f ca="1">SUMIFS(СВЦЭМ!$L$34:$L$777,СВЦЭМ!$A$34:$A$777,$A435,СВЦЭМ!$B$34:$B$777,W$416)+'СЕТ СН'!$F$16</f>
        <v>0</v>
      </c>
      <c r="X435" s="36">
        <f ca="1">SUMIFS(СВЦЭМ!$L$34:$L$777,СВЦЭМ!$A$34:$A$777,$A435,СВЦЭМ!$B$34:$B$777,X$416)+'СЕТ СН'!$F$16</f>
        <v>0</v>
      </c>
      <c r="Y435" s="36">
        <f ca="1">SUMIFS(СВЦЭМ!$L$34:$L$777,СВЦЭМ!$A$34:$A$777,$A435,СВЦЭМ!$B$34:$B$777,Y$416)+'СЕТ СН'!$F$16</f>
        <v>0</v>
      </c>
    </row>
    <row r="436" spans="1:26" ht="15.75" hidden="1" x14ac:dyDescent="0.2">
      <c r="A436" s="35">
        <f t="shared" si="12"/>
        <v>43516</v>
      </c>
      <c r="B436" s="36">
        <f ca="1">SUMIFS(СВЦЭМ!$L$34:$L$777,СВЦЭМ!$A$34:$A$777,$A436,СВЦЭМ!$B$34:$B$777,B$416)+'СЕТ СН'!$F$16</f>
        <v>0</v>
      </c>
      <c r="C436" s="36">
        <f ca="1">SUMIFS(СВЦЭМ!$L$34:$L$777,СВЦЭМ!$A$34:$A$777,$A436,СВЦЭМ!$B$34:$B$777,C$416)+'СЕТ СН'!$F$16</f>
        <v>0</v>
      </c>
      <c r="D436" s="36">
        <f ca="1">SUMIFS(СВЦЭМ!$L$34:$L$777,СВЦЭМ!$A$34:$A$777,$A436,СВЦЭМ!$B$34:$B$777,D$416)+'СЕТ СН'!$F$16</f>
        <v>0</v>
      </c>
      <c r="E436" s="36">
        <f ca="1">SUMIFS(СВЦЭМ!$L$34:$L$777,СВЦЭМ!$A$34:$A$777,$A436,СВЦЭМ!$B$34:$B$777,E$416)+'СЕТ СН'!$F$16</f>
        <v>0</v>
      </c>
      <c r="F436" s="36">
        <f ca="1">SUMIFS(СВЦЭМ!$L$34:$L$777,СВЦЭМ!$A$34:$A$777,$A436,СВЦЭМ!$B$34:$B$777,F$416)+'СЕТ СН'!$F$16</f>
        <v>0</v>
      </c>
      <c r="G436" s="36">
        <f ca="1">SUMIFS(СВЦЭМ!$L$34:$L$777,СВЦЭМ!$A$34:$A$777,$A436,СВЦЭМ!$B$34:$B$777,G$416)+'СЕТ СН'!$F$16</f>
        <v>0</v>
      </c>
      <c r="H436" s="36">
        <f ca="1">SUMIFS(СВЦЭМ!$L$34:$L$777,СВЦЭМ!$A$34:$A$777,$A436,СВЦЭМ!$B$34:$B$777,H$416)+'СЕТ СН'!$F$16</f>
        <v>0</v>
      </c>
      <c r="I436" s="36">
        <f ca="1">SUMIFS(СВЦЭМ!$L$34:$L$777,СВЦЭМ!$A$34:$A$777,$A436,СВЦЭМ!$B$34:$B$777,I$416)+'СЕТ СН'!$F$16</f>
        <v>0</v>
      </c>
      <c r="J436" s="36">
        <f ca="1">SUMIFS(СВЦЭМ!$L$34:$L$777,СВЦЭМ!$A$34:$A$777,$A436,СВЦЭМ!$B$34:$B$777,J$416)+'СЕТ СН'!$F$16</f>
        <v>0</v>
      </c>
      <c r="K436" s="36">
        <f ca="1">SUMIFS(СВЦЭМ!$L$34:$L$777,СВЦЭМ!$A$34:$A$777,$A436,СВЦЭМ!$B$34:$B$777,K$416)+'СЕТ СН'!$F$16</f>
        <v>0</v>
      </c>
      <c r="L436" s="36">
        <f ca="1">SUMIFS(СВЦЭМ!$L$34:$L$777,СВЦЭМ!$A$34:$A$777,$A436,СВЦЭМ!$B$34:$B$777,L$416)+'СЕТ СН'!$F$16</f>
        <v>0</v>
      </c>
      <c r="M436" s="36">
        <f ca="1">SUMIFS(СВЦЭМ!$L$34:$L$777,СВЦЭМ!$A$34:$A$777,$A436,СВЦЭМ!$B$34:$B$777,M$416)+'СЕТ СН'!$F$16</f>
        <v>0</v>
      </c>
      <c r="N436" s="36">
        <f ca="1">SUMIFS(СВЦЭМ!$L$34:$L$777,СВЦЭМ!$A$34:$A$777,$A436,СВЦЭМ!$B$34:$B$777,N$416)+'СЕТ СН'!$F$16</f>
        <v>0</v>
      </c>
      <c r="O436" s="36">
        <f ca="1">SUMIFS(СВЦЭМ!$L$34:$L$777,СВЦЭМ!$A$34:$A$777,$A436,СВЦЭМ!$B$34:$B$777,O$416)+'СЕТ СН'!$F$16</f>
        <v>0</v>
      </c>
      <c r="P436" s="36">
        <f ca="1">SUMIFS(СВЦЭМ!$L$34:$L$777,СВЦЭМ!$A$34:$A$777,$A436,СВЦЭМ!$B$34:$B$777,P$416)+'СЕТ СН'!$F$16</f>
        <v>0</v>
      </c>
      <c r="Q436" s="36">
        <f ca="1">SUMIFS(СВЦЭМ!$L$34:$L$777,СВЦЭМ!$A$34:$A$777,$A436,СВЦЭМ!$B$34:$B$777,Q$416)+'СЕТ СН'!$F$16</f>
        <v>0</v>
      </c>
      <c r="R436" s="36">
        <f ca="1">SUMIFS(СВЦЭМ!$L$34:$L$777,СВЦЭМ!$A$34:$A$777,$A436,СВЦЭМ!$B$34:$B$777,R$416)+'СЕТ СН'!$F$16</f>
        <v>0</v>
      </c>
      <c r="S436" s="36">
        <f ca="1">SUMIFS(СВЦЭМ!$L$34:$L$777,СВЦЭМ!$A$34:$A$777,$A436,СВЦЭМ!$B$34:$B$777,S$416)+'СЕТ СН'!$F$16</f>
        <v>0</v>
      </c>
      <c r="T436" s="36">
        <f ca="1">SUMIFS(СВЦЭМ!$L$34:$L$777,СВЦЭМ!$A$34:$A$777,$A436,СВЦЭМ!$B$34:$B$777,T$416)+'СЕТ СН'!$F$16</f>
        <v>0</v>
      </c>
      <c r="U436" s="36">
        <f ca="1">SUMIFS(СВЦЭМ!$L$34:$L$777,СВЦЭМ!$A$34:$A$777,$A436,СВЦЭМ!$B$34:$B$777,U$416)+'СЕТ СН'!$F$16</f>
        <v>0</v>
      </c>
      <c r="V436" s="36">
        <f ca="1">SUMIFS(СВЦЭМ!$L$34:$L$777,СВЦЭМ!$A$34:$A$777,$A436,СВЦЭМ!$B$34:$B$777,V$416)+'СЕТ СН'!$F$16</f>
        <v>0</v>
      </c>
      <c r="W436" s="36">
        <f ca="1">SUMIFS(СВЦЭМ!$L$34:$L$777,СВЦЭМ!$A$34:$A$777,$A436,СВЦЭМ!$B$34:$B$777,W$416)+'СЕТ СН'!$F$16</f>
        <v>0</v>
      </c>
      <c r="X436" s="36">
        <f ca="1">SUMIFS(СВЦЭМ!$L$34:$L$777,СВЦЭМ!$A$34:$A$777,$A436,СВЦЭМ!$B$34:$B$777,X$416)+'СЕТ СН'!$F$16</f>
        <v>0</v>
      </c>
      <c r="Y436" s="36">
        <f ca="1">SUMIFS(СВЦЭМ!$L$34:$L$777,СВЦЭМ!$A$34:$A$777,$A436,СВЦЭМ!$B$34:$B$777,Y$416)+'СЕТ СН'!$F$16</f>
        <v>0</v>
      </c>
    </row>
    <row r="437" spans="1:26" ht="15.75" hidden="1" x14ac:dyDescent="0.2">
      <c r="A437" s="35">
        <f t="shared" si="12"/>
        <v>43517</v>
      </c>
      <c r="B437" s="36">
        <f ca="1">SUMIFS(СВЦЭМ!$L$34:$L$777,СВЦЭМ!$A$34:$A$777,$A437,СВЦЭМ!$B$34:$B$777,B$416)+'СЕТ СН'!$F$16</f>
        <v>0</v>
      </c>
      <c r="C437" s="36">
        <f ca="1">SUMIFS(СВЦЭМ!$L$34:$L$777,СВЦЭМ!$A$34:$A$777,$A437,СВЦЭМ!$B$34:$B$777,C$416)+'СЕТ СН'!$F$16</f>
        <v>0</v>
      </c>
      <c r="D437" s="36">
        <f ca="1">SUMIFS(СВЦЭМ!$L$34:$L$777,СВЦЭМ!$A$34:$A$777,$A437,СВЦЭМ!$B$34:$B$777,D$416)+'СЕТ СН'!$F$16</f>
        <v>0</v>
      </c>
      <c r="E437" s="36">
        <f ca="1">SUMIFS(СВЦЭМ!$L$34:$L$777,СВЦЭМ!$A$34:$A$777,$A437,СВЦЭМ!$B$34:$B$777,E$416)+'СЕТ СН'!$F$16</f>
        <v>0</v>
      </c>
      <c r="F437" s="36">
        <f ca="1">SUMIFS(СВЦЭМ!$L$34:$L$777,СВЦЭМ!$A$34:$A$777,$A437,СВЦЭМ!$B$34:$B$777,F$416)+'СЕТ СН'!$F$16</f>
        <v>0</v>
      </c>
      <c r="G437" s="36">
        <f ca="1">SUMIFS(СВЦЭМ!$L$34:$L$777,СВЦЭМ!$A$34:$A$777,$A437,СВЦЭМ!$B$34:$B$777,G$416)+'СЕТ СН'!$F$16</f>
        <v>0</v>
      </c>
      <c r="H437" s="36">
        <f ca="1">SUMIFS(СВЦЭМ!$L$34:$L$777,СВЦЭМ!$A$34:$A$777,$A437,СВЦЭМ!$B$34:$B$777,H$416)+'СЕТ СН'!$F$16</f>
        <v>0</v>
      </c>
      <c r="I437" s="36">
        <f ca="1">SUMIFS(СВЦЭМ!$L$34:$L$777,СВЦЭМ!$A$34:$A$777,$A437,СВЦЭМ!$B$34:$B$777,I$416)+'СЕТ СН'!$F$16</f>
        <v>0</v>
      </c>
      <c r="J437" s="36">
        <f ca="1">SUMIFS(СВЦЭМ!$L$34:$L$777,СВЦЭМ!$A$34:$A$777,$A437,СВЦЭМ!$B$34:$B$777,J$416)+'СЕТ СН'!$F$16</f>
        <v>0</v>
      </c>
      <c r="K437" s="36">
        <f ca="1">SUMIFS(СВЦЭМ!$L$34:$L$777,СВЦЭМ!$A$34:$A$777,$A437,СВЦЭМ!$B$34:$B$777,K$416)+'СЕТ СН'!$F$16</f>
        <v>0</v>
      </c>
      <c r="L437" s="36">
        <f ca="1">SUMIFS(СВЦЭМ!$L$34:$L$777,СВЦЭМ!$A$34:$A$777,$A437,СВЦЭМ!$B$34:$B$777,L$416)+'СЕТ СН'!$F$16</f>
        <v>0</v>
      </c>
      <c r="M437" s="36">
        <f ca="1">SUMIFS(СВЦЭМ!$L$34:$L$777,СВЦЭМ!$A$34:$A$777,$A437,СВЦЭМ!$B$34:$B$777,M$416)+'СЕТ СН'!$F$16</f>
        <v>0</v>
      </c>
      <c r="N437" s="36">
        <f ca="1">SUMIFS(СВЦЭМ!$L$34:$L$777,СВЦЭМ!$A$34:$A$777,$A437,СВЦЭМ!$B$34:$B$777,N$416)+'СЕТ СН'!$F$16</f>
        <v>0</v>
      </c>
      <c r="O437" s="36">
        <f ca="1">SUMIFS(СВЦЭМ!$L$34:$L$777,СВЦЭМ!$A$34:$A$777,$A437,СВЦЭМ!$B$34:$B$777,O$416)+'СЕТ СН'!$F$16</f>
        <v>0</v>
      </c>
      <c r="P437" s="36">
        <f ca="1">SUMIFS(СВЦЭМ!$L$34:$L$777,СВЦЭМ!$A$34:$A$777,$A437,СВЦЭМ!$B$34:$B$777,P$416)+'СЕТ СН'!$F$16</f>
        <v>0</v>
      </c>
      <c r="Q437" s="36">
        <f ca="1">SUMIFS(СВЦЭМ!$L$34:$L$777,СВЦЭМ!$A$34:$A$777,$A437,СВЦЭМ!$B$34:$B$777,Q$416)+'СЕТ СН'!$F$16</f>
        <v>0</v>
      </c>
      <c r="R437" s="36">
        <f ca="1">SUMIFS(СВЦЭМ!$L$34:$L$777,СВЦЭМ!$A$34:$A$777,$A437,СВЦЭМ!$B$34:$B$777,R$416)+'СЕТ СН'!$F$16</f>
        <v>0</v>
      </c>
      <c r="S437" s="36">
        <f ca="1">SUMIFS(СВЦЭМ!$L$34:$L$777,СВЦЭМ!$A$34:$A$777,$A437,СВЦЭМ!$B$34:$B$777,S$416)+'СЕТ СН'!$F$16</f>
        <v>0</v>
      </c>
      <c r="T437" s="36">
        <f ca="1">SUMIFS(СВЦЭМ!$L$34:$L$777,СВЦЭМ!$A$34:$A$777,$A437,СВЦЭМ!$B$34:$B$777,T$416)+'СЕТ СН'!$F$16</f>
        <v>0</v>
      </c>
      <c r="U437" s="36">
        <f ca="1">SUMIFS(СВЦЭМ!$L$34:$L$777,СВЦЭМ!$A$34:$A$777,$A437,СВЦЭМ!$B$34:$B$777,U$416)+'СЕТ СН'!$F$16</f>
        <v>0</v>
      </c>
      <c r="V437" s="36">
        <f ca="1">SUMIFS(СВЦЭМ!$L$34:$L$777,СВЦЭМ!$A$34:$A$777,$A437,СВЦЭМ!$B$34:$B$777,V$416)+'СЕТ СН'!$F$16</f>
        <v>0</v>
      </c>
      <c r="W437" s="36">
        <f ca="1">SUMIFS(СВЦЭМ!$L$34:$L$777,СВЦЭМ!$A$34:$A$777,$A437,СВЦЭМ!$B$34:$B$777,W$416)+'СЕТ СН'!$F$16</f>
        <v>0</v>
      </c>
      <c r="X437" s="36">
        <f ca="1">SUMIFS(СВЦЭМ!$L$34:$L$777,СВЦЭМ!$A$34:$A$777,$A437,СВЦЭМ!$B$34:$B$777,X$416)+'СЕТ СН'!$F$16</f>
        <v>0</v>
      </c>
      <c r="Y437" s="36">
        <f ca="1">SUMIFS(СВЦЭМ!$L$34:$L$777,СВЦЭМ!$A$34:$A$777,$A437,СВЦЭМ!$B$34:$B$777,Y$416)+'СЕТ СН'!$F$16</f>
        <v>0</v>
      </c>
    </row>
    <row r="438" spans="1:26" ht="15.75" hidden="1" x14ac:dyDescent="0.2">
      <c r="A438" s="35">
        <f t="shared" si="12"/>
        <v>43518</v>
      </c>
      <c r="B438" s="36">
        <f ca="1">SUMIFS(СВЦЭМ!$L$34:$L$777,СВЦЭМ!$A$34:$A$777,$A438,СВЦЭМ!$B$34:$B$777,B$416)+'СЕТ СН'!$F$16</f>
        <v>0</v>
      </c>
      <c r="C438" s="36">
        <f ca="1">SUMIFS(СВЦЭМ!$L$34:$L$777,СВЦЭМ!$A$34:$A$777,$A438,СВЦЭМ!$B$34:$B$777,C$416)+'СЕТ СН'!$F$16</f>
        <v>0</v>
      </c>
      <c r="D438" s="36">
        <f ca="1">SUMIFS(СВЦЭМ!$L$34:$L$777,СВЦЭМ!$A$34:$A$777,$A438,СВЦЭМ!$B$34:$B$777,D$416)+'СЕТ СН'!$F$16</f>
        <v>0</v>
      </c>
      <c r="E438" s="36">
        <f ca="1">SUMIFS(СВЦЭМ!$L$34:$L$777,СВЦЭМ!$A$34:$A$777,$A438,СВЦЭМ!$B$34:$B$777,E$416)+'СЕТ СН'!$F$16</f>
        <v>0</v>
      </c>
      <c r="F438" s="36">
        <f ca="1">SUMIFS(СВЦЭМ!$L$34:$L$777,СВЦЭМ!$A$34:$A$777,$A438,СВЦЭМ!$B$34:$B$777,F$416)+'СЕТ СН'!$F$16</f>
        <v>0</v>
      </c>
      <c r="G438" s="36">
        <f ca="1">SUMIFS(СВЦЭМ!$L$34:$L$777,СВЦЭМ!$A$34:$A$777,$A438,СВЦЭМ!$B$34:$B$777,G$416)+'СЕТ СН'!$F$16</f>
        <v>0</v>
      </c>
      <c r="H438" s="36">
        <f ca="1">SUMIFS(СВЦЭМ!$L$34:$L$777,СВЦЭМ!$A$34:$A$777,$A438,СВЦЭМ!$B$34:$B$777,H$416)+'СЕТ СН'!$F$16</f>
        <v>0</v>
      </c>
      <c r="I438" s="36">
        <f ca="1">SUMIFS(СВЦЭМ!$L$34:$L$777,СВЦЭМ!$A$34:$A$777,$A438,СВЦЭМ!$B$34:$B$777,I$416)+'СЕТ СН'!$F$16</f>
        <v>0</v>
      </c>
      <c r="J438" s="36">
        <f ca="1">SUMIFS(СВЦЭМ!$L$34:$L$777,СВЦЭМ!$A$34:$A$777,$A438,СВЦЭМ!$B$34:$B$777,J$416)+'СЕТ СН'!$F$16</f>
        <v>0</v>
      </c>
      <c r="K438" s="36">
        <f ca="1">SUMIFS(СВЦЭМ!$L$34:$L$777,СВЦЭМ!$A$34:$A$777,$A438,СВЦЭМ!$B$34:$B$777,K$416)+'СЕТ СН'!$F$16</f>
        <v>0</v>
      </c>
      <c r="L438" s="36">
        <f ca="1">SUMIFS(СВЦЭМ!$L$34:$L$777,СВЦЭМ!$A$34:$A$777,$A438,СВЦЭМ!$B$34:$B$777,L$416)+'СЕТ СН'!$F$16</f>
        <v>0</v>
      </c>
      <c r="M438" s="36">
        <f ca="1">SUMIFS(СВЦЭМ!$L$34:$L$777,СВЦЭМ!$A$34:$A$777,$A438,СВЦЭМ!$B$34:$B$777,M$416)+'СЕТ СН'!$F$16</f>
        <v>0</v>
      </c>
      <c r="N438" s="36">
        <f ca="1">SUMIFS(СВЦЭМ!$L$34:$L$777,СВЦЭМ!$A$34:$A$777,$A438,СВЦЭМ!$B$34:$B$777,N$416)+'СЕТ СН'!$F$16</f>
        <v>0</v>
      </c>
      <c r="O438" s="36">
        <f ca="1">SUMIFS(СВЦЭМ!$L$34:$L$777,СВЦЭМ!$A$34:$A$777,$A438,СВЦЭМ!$B$34:$B$777,O$416)+'СЕТ СН'!$F$16</f>
        <v>0</v>
      </c>
      <c r="P438" s="36">
        <f ca="1">SUMIFS(СВЦЭМ!$L$34:$L$777,СВЦЭМ!$A$34:$A$777,$A438,СВЦЭМ!$B$34:$B$777,P$416)+'СЕТ СН'!$F$16</f>
        <v>0</v>
      </c>
      <c r="Q438" s="36">
        <f ca="1">SUMIFS(СВЦЭМ!$L$34:$L$777,СВЦЭМ!$A$34:$A$777,$A438,СВЦЭМ!$B$34:$B$777,Q$416)+'СЕТ СН'!$F$16</f>
        <v>0</v>
      </c>
      <c r="R438" s="36">
        <f ca="1">SUMIFS(СВЦЭМ!$L$34:$L$777,СВЦЭМ!$A$34:$A$777,$A438,СВЦЭМ!$B$34:$B$777,R$416)+'СЕТ СН'!$F$16</f>
        <v>0</v>
      </c>
      <c r="S438" s="36">
        <f ca="1">SUMIFS(СВЦЭМ!$L$34:$L$777,СВЦЭМ!$A$34:$A$777,$A438,СВЦЭМ!$B$34:$B$777,S$416)+'СЕТ СН'!$F$16</f>
        <v>0</v>
      </c>
      <c r="T438" s="36">
        <f ca="1">SUMIFS(СВЦЭМ!$L$34:$L$777,СВЦЭМ!$A$34:$A$777,$A438,СВЦЭМ!$B$34:$B$777,T$416)+'СЕТ СН'!$F$16</f>
        <v>0</v>
      </c>
      <c r="U438" s="36">
        <f ca="1">SUMIFS(СВЦЭМ!$L$34:$L$777,СВЦЭМ!$A$34:$A$777,$A438,СВЦЭМ!$B$34:$B$777,U$416)+'СЕТ СН'!$F$16</f>
        <v>0</v>
      </c>
      <c r="V438" s="36">
        <f ca="1">SUMIFS(СВЦЭМ!$L$34:$L$777,СВЦЭМ!$A$34:$A$777,$A438,СВЦЭМ!$B$34:$B$777,V$416)+'СЕТ СН'!$F$16</f>
        <v>0</v>
      </c>
      <c r="W438" s="36">
        <f ca="1">SUMIFS(СВЦЭМ!$L$34:$L$777,СВЦЭМ!$A$34:$A$777,$A438,СВЦЭМ!$B$34:$B$777,W$416)+'СЕТ СН'!$F$16</f>
        <v>0</v>
      </c>
      <c r="X438" s="36">
        <f ca="1">SUMIFS(СВЦЭМ!$L$34:$L$777,СВЦЭМ!$A$34:$A$777,$A438,СВЦЭМ!$B$34:$B$777,X$416)+'СЕТ СН'!$F$16</f>
        <v>0</v>
      </c>
      <c r="Y438" s="36">
        <f ca="1">SUMIFS(СВЦЭМ!$L$34:$L$777,СВЦЭМ!$A$34:$A$777,$A438,СВЦЭМ!$B$34:$B$777,Y$416)+'СЕТ СН'!$F$16</f>
        <v>0</v>
      </c>
    </row>
    <row r="439" spans="1:26" ht="15.75" hidden="1" x14ac:dyDescent="0.2">
      <c r="A439" s="35">
        <f t="shared" si="12"/>
        <v>43519</v>
      </c>
      <c r="B439" s="36">
        <f ca="1">SUMIFS(СВЦЭМ!$L$34:$L$777,СВЦЭМ!$A$34:$A$777,$A439,СВЦЭМ!$B$34:$B$777,B$416)+'СЕТ СН'!$F$16</f>
        <v>0</v>
      </c>
      <c r="C439" s="36">
        <f ca="1">SUMIFS(СВЦЭМ!$L$34:$L$777,СВЦЭМ!$A$34:$A$777,$A439,СВЦЭМ!$B$34:$B$777,C$416)+'СЕТ СН'!$F$16</f>
        <v>0</v>
      </c>
      <c r="D439" s="36">
        <f ca="1">SUMIFS(СВЦЭМ!$L$34:$L$777,СВЦЭМ!$A$34:$A$777,$A439,СВЦЭМ!$B$34:$B$777,D$416)+'СЕТ СН'!$F$16</f>
        <v>0</v>
      </c>
      <c r="E439" s="36">
        <f ca="1">SUMIFS(СВЦЭМ!$L$34:$L$777,СВЦЭМ!$A$34:$A$777,$A439,СВЦЭМ!$B$34:$B$777,E$416)+'СЕТ СН'!$F$16</f>
        <v>0</v>
      </c>
      <c r="F439" s="36">
        <f ca="1">SUMIFS(СВЦЭМ!$L$34:$L$777,СВЦЭМ!$A$34:$A$777,$A439,СВЦЭМ!$B$34:$B$777,F$416)+'СЕТ СН'!$F$16</f>
        <v>0</v>
      </c>
      <c r="G439" s="36">
        <f ca="1">SUMIFS(СВЦЭМ!$L$34:$L$777,СВЦЭМ!$A$34:$A$777,$A439,СВЦЭМ!$B$34:$B$777,G$416)+'СЕТ СН'!$F$16</f>
        <v>0</v>
      </c>
      <c r="H439" s="36">
        <f ca="1">SUMIFS(СВЦЭМ!$L$34:$L$777,СВЦЭМ!$A$34:$A$777,$A439,СВЦЭМ!$B$34:$B$777,H$416)+'СЕТ СН'!$F$16</f>
        <v>0</v>
      </c>
      <c r="I439" s="36">
        <f ca="1">SUMIFS(СВЦЭМ!$L$34:$L$777,СВЦЭМ!$A$34:$A$777,$A439,СВЦЭМ!$B$34:$B$777,I$416)+'СЕТ СН'!$F$16</f>
        <v>0</v>
      </c>
      <c r="J439" s="36">
        <f ca="1">SUMIFS(СВЦЭМ!$L$34:$L$777,СВЦЭМ!$A$34:$A$777,$A439,СВЦЭМ!$B$34:$B$777,J$416)+'СЕТ СН'!$F$16</f>
        <v>0</v>
      </c>
      <c r="K439" s="36">
        <f ca="1">SUMIFS(СВЦЭМ!$L$34:$L$777,СВЦЭМ!$A$34:$A$777,$A439,СВЦЭМ!$B$34:$B$777,K$416)+'СЕТ СН'!$F$16</f>
        <v>0</v>
      </c>
      <c r="L439" s="36">
        <f ca="1">SUMIFS(СВЦЭМ!$L$34:$L$777,СВЦЭМ!$A$34:$A$777,$A439,СВЦЭМ!$B$34:$B$777,L$416)+'СЕТ СН'!$F$16</f>
        <v>0</v>
      </c>
      <c r="M439" s="36">
        <f ca="1">SUMIFS(СВЦЭМ!$L$34:$L$777,СВЦЭМ!$A$34:$A$777,$A439,СВЦЭМ!$B$34:$B$777,M$416)+'СЕТ СН'!$F$16</f>
        <v>0</v>
      </c>
      <c r="N439" s="36">
        <f ca="1">SUMIFS(СВЦЭМ!$L$34:$L$777,СВЦЭМ!$A$34:$A$777,$A439,СВЦЭМ!$B$34:$B$777,N$416)+'СЕТ СН'!$F$16</f>
        <v>0</v>
      </c>
      <c r="O439" s="36">
        <f ca="1">SUMIFS(СВЦЭМ!$L$34:$L$777,СВЦЭМ!$A$34:$A$777,$A439,СВЦЭМ!$B$34:$B$777,O$416)+'СЕТ СН'!$F$16</f>
        <v>0</v>
      </c>
      <c r="P439" s="36">
        <f ca="1">SUMIFS(СВЦЭМ!$L$34:$L$777,СВЦЭМ!$A$34:$A$777,$A439,СВЦЭМ!$B$34:$B$777,P$416)+'СЕТ СН'!$F$16</f>
        <v>0</v>
      </c>
      <c r="Q439" s="36">
        <f ca="1">SUMIFS(СВЦЭМ!$L$34:$L$777,СВЦЭМ!$A$34:$A$777,$A439,СВЦЭМ!$B$34:$B$777,Q$416)+'СЕТ СН'!$F$16</f>
        <v>0</v>
      </c>
      <c r="R439" s="36">
        <f ca="1">SUMIFS(СВЦЭМ!$L$34:$L$777,СВЦЭМ!$A$34:$A$777,$A439,СВЦЭМ!$B$34:$B$777,R$416)+'СЕТ СН'!$F$16</f>
        <v>0</v>
      </c>
      <c r="S439" s="36">
        <f ca="1">SUMIFS(СВЦЭМ!$L$34:$L$777,СВЦЭМ!$A$34:$A$777,$A439,СВЦЭМ!$B$34:$B$777,S$416)+'СЕТ СН'!$F$16</f>
        <v>0</v>
      </c>
      <c r="T439" s="36">
        <f ca="1">SUMIFS(СВЦЭМ!$L$34:$L$777,СВЦЭМ!$A$34:$A$777,$A439,СВЦЭМ!$B$34:$B$777,T$416)+'СЕТ СН'!$F$16</f>
        <v>0</v>
      </c>
      <c r="U439" s="36">
        <f ca="1">SUMIFS(СВЦЭМ!$L$34:$L$777,СВЦЭМ!$A$34:$A$777,$A439,СВЦЭМ!$B$34:$B$777,U$416)+'СЕТ СН'!$F$16</f>
        <v>0</v>
      </c>
      <c r="V439" s="36">
        <f ca="1">SUMIFS(СВЦЭМ!$L$34:$L$777,СВЦЭМ!$A$34:$A$777,$A439,СВЦЭМ!$B$34:$B$777,V$416)+'СЕТ СН'!$F$16</f>
        <v>0</v>
      </c>
      <c r="W439" s="36">
        <f ca="1">SUMIFS(СВЦЭМ!$L$34:$L$777,СВЦЭМ!$A$34:$A$777,$A439,СВЦЭМ!$B$34:$B$777,W$416)+'СЕТ СН'!$F$16</f>
        <v>0</v>
      </c>
      <c r="X439" s="36">
        <f ca="1">SUMIFS(СВЦЭМ!$L$34:$L$777,СВЦЭМ!$A$34:$A$777,$A439,СВЦЭМ!$B$34:$B$777,X$416)+'СЕТ СН'!$F$16</f>
        <v>0</v>
      </c>
      <c r="Y439" s="36">
        <f ca="1">SUMIFS(СВЦЭМ!$L$34:$L$777,СВЦЭМ!$A$34:$A$777,$A439,СВЦЭМ!$B$34:$B$777,Y$416)+'СЕТ СН'!$F$16</f>
        <v>0</v>
      </c>
    </row>
    <row r="440" spans="1:26" ht="15.75" hidden="1" x14ac:dyDescent="0.2">
      <c r="A440" s="35">
        <f t="shared" si="12"/>
        <v>43520</v>
      </c>
      <c r="B440" s="36">
        <f ca="1">SUMIFS(СВЦЭМ!$L$34:$L$777,СВЦЭМ!$A$34:$A$777,$A440,СВЦЭМ!$B$34:$B$777,B$416)+'СЕТ СН'!$F$16</f>
        <v>0</v>
      </c>
      <c r="C440" s="36">
        <f ca="1">SUMIFS(СВЦЭМ!$L$34:$L$777,СВЦЭМ!$A$34:$A$777,$A440,СВЦЭМ!$B$34:$B$777,C$416)+'СЕТ СН'!$F$16</f>
        <v>0</v>
      </c>
      <c r="D440" s="36">
        <f ca="1">SUMIFS(СВЦЭМ!$L$34:$L$777,СВЦЭМ!$A$34:$A$777,$A440,СВЦЭМ!$B$34:$B$777,D$416)+'СЕТ СН'!$F$16</f>
        <v>0</v>
      </c>
      <c r="E440" s="36">
        <f ca="1">SUMIFS(СВЦЭМ!$L$34:$L$777,СВЦЭМ!$A$34:$A$777,$A440,СВЦЭМ!$B$34:$B$777,E$416)+'СЕТ СН'!$F$16</f>
        <v>0</v>
      </c>
      <c r="F440" s="36">
        <f ca="1">SUMIFS(СВЦЭМ!$L$34:$L$777,СВЦЭМ!$A$34:$A$777,$A440,СВЦЭМ!$B$34:$B$777,F$416)+'СЕТ СН'!$F$16</f>
        <v>0</v>
      </c>
      <c r="G440" s="36">
        <f ca="1">SUMIFS(СВЦЭМ!$L$34:$L$777,СВЦЭМ!$A$34:$A$777,$A440,СВЦЭМ!$B$34:$B$777,G$416)+'СЕТ СН'!$F$16</f>
        <v>0</v>
      </c>
      <c r="H440" s="36">
        <f ca="1">SUMIFS(СВЦЭМ!$L$34:$L$777,СВЦЭМ!$A$34:$A$777,$A440,СВЦЭМ!$B$34:$B$777,H$416)+'СЕТ СН'!$F$16</f>
        <v>0</v>
      </c>
      <c r="I440" s="36">
        <f ca="1">SUMIFS(СВЦЭМ!$L$34:$L$777,СВЦЭМ!$A$34:$A$777,$A440,СВЦЭМ!$B$34:$B$777,I$416)+'СЕТ СН'!$F$16</f>
        <v>0</v>
      </c>
      <c r="J440" s="36">
        <f ca="1">SUMIFS(СВЦЭМ!$L$34:$L$777,СВЦЭМ!$A$34:$A$777,$A440,СВЦЭМ!$B$34:$B$777,J$416)+'СЕТ СН'!$F$16</f>
        <v>0</v>
      </c>
      <c r="K440" s="36">
        <f ca="1">SUMIFS(СВЦЭМ!$L$34:$L$777,СВЦЭМ!$A$34:$A$777,$A440,СВЦЭМ!$B$34:$B$777,K$416)+'СЕТ СН'!$F$16</f>
        <v>0</v>
      </c>
      <c r="L440" s="36">
        <f ca="1">SUMIFS(СВЦЭМ!$L$34:$L$777,СВЦЭМ!$A$34:$A$777,$A440,СВЦЭМ!$B$34:$B$777,L$416)+'СЕТ СН'!$F$16</f>
        <v>0</v>
      </c>
      <c r="M440" s="36">
        <f ca="1">SUMIFS(СВЦЭМ!$L$34:$L$777,СВЦЭМ!$A$34:$A$777,$A440,СВЦЭМ!$B$34:$B$777,M$416)+'СЕТ СН'!$F$16</f>
        <v>0</v>
      </c>
      <c r="N440" s="36">
        <f ca="1">SUMIFS(СВЦЭМ!$L$34:$L$777,СВЦЭМ!$A$34:$A$777,$A440,СВЦЭМ!$B$34:$B$777,N$416)+'СЕТ СН'!$F$16</f>
        <v>0</v>
      </c>
      <c r="O440" s="36">
        <f ca="1">SUMIFS(СВЦЭМ!$L$34:$L$777,СВЦЭМ!$A$34:$A$777,$A440,СВЦЭМ!$B$34:$B$777,O$416)+'СЕТ СН'!$F$16</f>
        <v>0</v>
      </c>
      <c r="P440" s="36">
        <f ca="1">SUMIFS(СВЦЭМ!$L$34:$L$777,СВЦЭМ!$A$34:$A$777,$A440,СВЦЭМ!$B$34:$B$777,P$416)+'СЕТ СН'!$F$16</f>
        <v>0</v>
      </c>
      <c r="Q440" s="36">
        <f ca="1">SUMIFS(СВЦЭМ!$L$34:$L$777,СВЦЭМ!$A$34:$A$777,$A440,СВЦЭМ!$B$34:$B$777,Q$416)+'СЕТ СН'!$F$16</f>
        <v>0</v>
      </c>
      <c r="R440" s="36">
        <f ca="1">SUMIFS(СВЦЭМ!$L$34:$L$777,СВЦЭМ!$A$34:$A$777,$A440,СВЦЭМ!$B$34:$B$777,R$416)+'СЕТ СН'!$F$16</f>
        <v>0</v>
      </c>
      <c r="S440" s="36">
        <f ca="1">SUMIFS(СВЦЭМ!$L$34:$L$777,СВЦЭМ!$A$34:$A$777,$A440,СВЦЭМ!$B$34:$B$777,S$416)+'СЕТ СН'!$F$16</f>
        <v>0</v>
      </c>
      <c r="T440" s="36">
        <f ca="1">SUMIFS(СВЦЭМ!$L$34:$L$777,СВЦЭМ!$A$34:$A$777,$A440,СВЦЭМ!$B$34:$B$777,T$416)+'СЕТ СН'!$F$16</f>
        <v>0</v>
      </c>
      <c r="U440" s="36">
        <f ca="1">SUMIFS(СВЦЭМ!$L$34:$L$777,СВЦЭМ!$A$34:$A$777,$A440,СВЦЭМ!$B$34:$B$777,U$416)+'СЕТ СН'!$F$16</f>
        <v>0</v>
      </c>
      <c r="V440" s="36">
        <f ca="1">SUMIFS(СВЦЭМ!$L$34:$L$777,СВЦЭМ!$A$34:$A$777,$A440,СВЦЭМ!$B$34:$B$777,V$416)+'СЕТ СН'!$F$16</f>
        <v>0</v>
      </c>
      <c r="W440" s="36">
        <f ca="1">SUMIFS(СВЦЭМ!$L$34:$L$777,СВЦЭМ!$A$34:$A$777,$A440,СВЦЭМ!$B$34:$B$777,W$416)+'СЕТ СН'!$F$16</f>
        <v>0</v>
      </c>
      <c r="X440" s="36">
        <f ca="1">SUMIFS(СВЦЭМ!$L$34:$L$777,СВЦЭМ!$A$34:$A$777,$A440,СВЦЭМ!$B$34:$B$777,X$416)+'СЕТ СН'!$F$16</f>
        <v>0</v>
      </c>
      <c r="Y440" s="36">
        <f ca="1">SUMIFS(СВЦЭМ!$L$34:$L$777,СВЦЭМ!$A$34:$A$777,$A440,СВЦЭМ!$B$34:$B$777,Y$416)+'СЕТ СН'!$F$16</f>
        <v>0</v>
      </c>
    </row>
    <row r="441" spans="1:26" ht="15.75" hidden="1" x14ac:dyDescent="0.2">
      <c r="A441" s="35">
        <f t="shared" si="12"/>
        <v>43521</v>
      </c>
      <c r="B441" s="36">
        <f ca="1">SUMIFS(СВЦЭМ!$L$34:$L$777,СВЦЭМ!$A$34:$A$777,$A441,СВЦЭМ!$B$34:$B$777,B$416)+'СЕТ СН'!$F$16</f>
        <v>0</v>
      </c>
      <c r="C441" s="36">
        <f ca="1">SUMIFS(СВЦЭМ!$L$34:$L$777,СВЦЭМ!$A$34:$A$777,$A441,СВЦЭМ!$B$34:$B$777,C$416)+'СЕТ СН'!$F$16</f>
        <v>0</v>
      </c>
      <c r="D441" s="36">
        <f ca="1">SUMIFS(СВЦЭМ!$L$34:$L$777,СВЦЭМ!$A$34:$A$777,$A441,СВЦЭМ!$B$34:$B$777,D$416)+'СЕТ СН'!$F$16</f>
        <v>0</v>
      </c>
      <c r="E441" s="36">
        <f ca="1">SUMIFS(СВЦЭМ!$L$34:$L$777,СВЦЭМ!$A$34:$A$777,$A441,СВЦЭМ!$B$34:$B$777,E$416)+'СЕТ СН'!$F$16</f>
        <v>0</v>
      </c>
      <c r="F441" s="36">
        <f ca="1">SUMIFS(СВЦЭМ!$L$34:$L$777,СВЦЭМ!$A$34:$A$777,$A441,СВЦЭМ!$B$34:$B$777,F$416)+'СЕТ СН'!$F$16</f>
        <v>0</v>
      </c>
      <c r="G441" s="36">
        <f ca="1">SUMIFS(СВЦЭМ!$L$34:$L$777,СВЦЭМ!$A$34:$A$777,$A441,СВЦЭМ!$B$34:$B$777,G$416)+'СЕТ СН'!$F$16</f>
        <v>0</v>
      </c>
      <c r="H441" s="36">
        <f ca="1">SUMIFS(СВЦЭМ!$L$34:$L$777,СВЦЭМ!$A$34:$A$777,$A441,СВЦЭМ!$B$34:$B$777,H$416)+'СЕТ СН'!$F$16</f>
        <v>0</v>
      </c>
      <c r="I441" s="36">
        <f ca="1">SUMIFS(СВЦЭМ!$L$34:$L$777,СВЦЭМ!$A$34:$A$777,$A441,СВЦЭМ!$B$34:$B$777,I$416)+'СЕТ СН'!$F$16</f>
        <v>0</v>
      </c>
      <c r="J441" s="36">
        <f ca="1">SUMIFS(СВЦЭМ!$L$34:$L$777,СВЦЭМ!$A$34:$A$777,$A441,СВЦЭМ!$B$34:$B$777,J$416)+'СЕТ СН'!$F$16</f>
        <v>0</v>
      </c>
      <c r="K441" s="36">
        <f ca="1">SUMIFS(СВЦЭМ!$L$34:$L$777,СВЦЭМ!$A$34:$A$777,$A441,СВЦЭМ!$B$34:$B$777,K$416)+'СЕТ СН'!$F$16</f>
        <v>0</v>
      </c>
      <c r="L441" s="36">
        <f ca="1">SUMIFS(СВЦЭМ!$L$34:$L$777,СВЦЭМ!$A$34:$A$777,$A441,СВЦЭМ!$B$34:$B$777,L$416)+'СЕТ СН'!$F$16</f>
        <v>0</v>
      </c>
      <c r="M441" s="36">
        <f ca="1">SUMIFS(СВЦЭМ!$L$34:$L$777,СВЦЭМ!$A$34:$A$777,$A441,СВЦЭМ!$B$34:$B$777,M$416)+'СЕТ СН'!$F$16</f>
        <v>0</v>
      </c>
      <c r="N441" s="36">
        <f ca="1">SUMIFS(СВЦЭМ!$L$34:$L$777,СВЦЭМ!$A$34:$A$777,$A441,СВЦЭМ!$B$34:$B$777,N$416)+'СЕТ СН'!$F$16</f>
        <v>0</v>
      </c>
      <c r="O441" s="36">
        <f ca="1">SUMIFS(СВЦЭМ!$L$34:$L$777,СВЦЭМ!$A$34:$A$777,$A441,СВЦЭМ!$B$34:$B$777,O$416)+'СЕТ СН'!$F$16</f>
        <v>0</v>
      </c>
      <c r="P441" s="36">
        <f ca="1">SUMIFS(СВЦЭМ!$L$34:$L$777,СВЦЭМ!$A$34:$A$777,$A441,СВЦЭМ!$B$34:$B$777,P$416)+'СЕТ СН'!$F$16</f>
        <v>0</v>
      </c>
      <c r="Q441" s="36">
        <f ca="1">SUMIFS(СВЦЭМ!$L$34:$L$777,СВЦЭМ!$A$34:$A$777,$A441,СВЦЭМ!$B$34:$B$777,Q$416)+'СЕТ СН'!$F$16</f>
        <v>0</v>
      </c>
      <c r="R441" s="36">
        <f ca="1">SUMIFS(СВЦЭМ!$L$34:$L$777,СВЦЭМ!$A$34:$A$777,$A441,СВЦЭМ!$B$34:$B$777,R$416)+'СЕТ СН'!$F$16</f>
        <v>0</v>
      </c>
      <c r="S441" s="36">
        <f ca="1">SUMIFS(СВЦЭМ!$L$34:$L$777,СВЦЭМ!$A$34:$A$777,$A441,СВЦЭМ!$B$34:$B$777,S$416)+'СЕТ СН'!$F$16</f>
        <v>0</v>
      </c>
      <c r="T441" s="36">
        <f ca="1">SUMIFS(СВЦЭМ!$L$34:$L$777,СВЦЭМ!$A$34:$A$777,$A441,СВЦЭМ!$B$34:$B$777,T$416)+'СЕТ СН'!$F$16</f>
        <v>0</v>
      </c>
      <c r="U441" s="36">
        <f ca="1">SUMIFS(СВЦЭМ!$L$34:$L$777,СВЦЭМ!$A$34:$A$777,$A441,СВЦЭМ!$B$34:$B$777,U$416)+'СЕТ СН'!$F$16</f>
        <v>0</v>
      </c>
      <c r="V441" s="36">
        <f ca="1">SUMIFS(СВЦЭМ!$L$34:$L$777,СВЦЭМ!$A$34:$A$777,$A441,СВЦЭМ!$B$34:$B$777,V$416)+'СЕТ СН'!$F$16</f>
        <v>0</v>
      </c>
      <c r="W441" s="36">
        <f ca="1">SUMIFS(СВЦЭМ!$L$34:$L$777,СВЦЭМ!$A$34:$A$777,$A441,СВЦЭМ!$B$34:$B$777,W$416)+'СЕТ СН'!$F$16</f>
        <v>0</v>
      </c>
      <c r="X441" s="36">
        <f ca="1">SUMIFS(СВЦЭМ!$L$34:$L$777,СВЦЭМ!$A$34:$A$777,$A441,СВЦЭМ!$B$34:$B$777,X$416)+'СЕТ СН'!$F$16</f>
        <v>0</v>
      </c>
      <c r="Y441" s="36">
        <f ca="1">SUMIFS(СВЦЭМ!$L$34:$L$777,СВЦЭМ!$A$34:$A$777,$A441,СВЦЭМ!$B$34:$B$777,Y$416)+'СЕТ СН'!$F$16</f>
        <v>0</v>
      </c>
    </row>
    <row r="442" spans="1:26" ht="15.75" hidden="1" x14ac:dyDescent="0.2">
      <c r="A442" s="35">
        <f t="shared" si="12"/>
        <v>43522</v>
      </c>
      <c r="B442" s="36">
        <f ca="1">SUMIFS(СВЦЭМ!$L$34:$L$777,СВЦЭМ!$A$34:$A$777,$A442,СВЦЭМ!$B$34:$B$777,B$416)+'СЕТ СН'!$F$16</f>
        <v>0</v>
      </c>
      <c r="C442" s="36">
        <f ca="1">SUMIFS(СВЦЭМ!$L$34:$L$777,СВЦЭМ!$A$34:$A$777,$A442,СВЦЭМ!$B$34:$B$777,C$416)+'СЕТ СН'!$F$16</f>
        <v>0</v>
      </c>
      <c r="D442" s="36">
        <f ca="1">SUMIFS(СВЦЭМ!$L$34:$L$777,СВЦЭМ!$A$34:$A$777,$A442,СВЦЭМ!$B$34:$B$777,D$416)+'СЕТ СН'!$F$16</f>
        <v>0</v>
      </c>
      <c r="E442" s="36">
        <f ca="1">SUMIFS(СВЦЭМ!$L$34:$L$777,СВЦЭМ!$A$34:$A$777,$A442,СВЦЭМ!$B$34:$B$777,E$416)+'СЕТ СН'!$F$16</f>
        <v>0</v>
      </c>
      <c r="F442" s="36">
        <f ca="1">SUMIFS(СВЦЭМ!$L$34:$L$777,СВЦЭМ!$A$34:$A$777,$A442,СВЦЭМ!$B$34:$B$777,F$416)+'СЕТ СН'!$F$16</f>
        <v>0</v>
      </c>
      <c r="G442" s="36">
        <f ca="1">SUMIFS(СВЦЭМ!$L$34:$L$777,СВЦЭМ!$A$34:$A$777,$A442,СВЦЭМ!$B$34:$B$777,G$416)+'СЕТ СН'!$F$16</f>
        <v>0</v>
      </c>
      <c r="H442" s="36">
        <f ca="1">SUMIFS(СВЦЭМ!$L$34:$L$777,СВЦЭМ!$A$34:$A$777,$A442,СВЦЭМ!$B$34:$B$777,H$416)+'СЕТ СН'!$F$16</f>
        <v>0</v>
      </c>
      <c r="I442" s="36">
        <f ca="1">SUMIFS(СВЦЭМ!$L$34:$L$777,СВЦЭМ!$A$34:$A$777,$A442,СВЦЭМ!$B$34:$B$777,I$416)+'СЕТ СН'!$F$16</f>
        <v>0</v>
      </c>
      <c r="J442" s="36">
        <f ca="1">SUMIFS(СВЦЭМ!$L$34:$L$777,СВЦЭМ!$A$34:$A$777,$A442,СВЦЭМ!$B$34:$B$777,J$416)+'СЕТ СН'!$F$16</f>
        <v>0</v>
      </c>
      <c r="K442" s="36">
        <f ca="1">SUMIFS(СВЦЭМ!$L$34:$L$777,СВЦЭМ!$A$34:$A$777,$A442,СВЦЭМ!$B$34:$B$777,K$416)+'СЕТ СН'!$F$16</f>
        <v>0</v>
      </c>
      <c r="L442" s="36">
        <f ca="1">SUMIFS(СВЦЭМ!$L$34:$L$777,СВЦЭМ!$A$34:$A$777,$A442,СВЦЭМ!$B$34:$B$777,L$416)+'СЕТ СН'!$F$16</f>
        <v>0</v>
      </c>
      <c r="M442" s="36">
        <f ca="1">SUMIFS(СВЦЭМ!$L$34:$L$777,СВЦЭМ!$A$34:$A$777,$A442,СВЦЭМ!$B$34:$B$777,M$416)+'СЕТ СН'!$F$16</f>
        <v>0</v>
      </c>
      <c r="N442" s="36">
        <f ca="1">SUMIFS(СВЦЭМ!$L$34:$L$777,СВЦЭМ!$A$34:$A$777,$A442,СВЦЭМ!$B$34:$B$777,N$416)+'СЕТ СН'!$F$16</f>
        <v>0</v>
      </c>
      <c r="O442" s="36">
        <f ca="1">SUMIFS(СВЦЭМ!$L$34:$L$777,СВЦЭМ!$A$34:$A$777,$A442,СВЦЭМ!$B$34:$B$777,O$416)+'СЕТ СН'!$F$16</f>
        <v>0</v>
      </c>
      <c r="P442" s="36">
        <f ca="1">SUMIFS(СВЦЭМ!$L$34:$L$777,СВЦЭМ!$A$34:$A$777,$A442,СВЦЭМ!$B$34:$B$777,P$416)+'СЕТ СН'!$F$16</f>
        <v>0</v>
      </c>
      <c r="Q442" s="36">
        <f ca="1">SUMIFS(СВЦЭМ!$L$34:$L$777,СВЦЭМ!$A$34:$A$777,$A442,СВЦЭМ!$B$34:$B$777,Q$416)+'СЕТ СН'!$F$16</f>
        <v>0</v>
      </c>
      <c r="R442" s="36">
        <f ca="1">SUMIFS(СВЦЭМ!$L$34:$L$777,СВЦЭМ!$A$34:$A$777,$A442,СВЦЭМ!$B$34:$B$777,R$416)+'СЕТ СН'!$F$16</f>
        <v>0</v>
      </c>
      <c r="S442" s="36">
        <f ca="1">SUMIFS(СВЦЭМ!$L$34:$L$777,СВЦЭМ!$A$34:$A$777,$A442,СВЦЭМ!$B$34:$B$777,S$416)+'СЕТ СН'!$F$16</f>
        <v>0</v>
      </c>
      <c r="T442" s="36">
        <f ca="1">SUMIFS(СВЦЭМ!$L$34:$L$777,СВЦЭМ!$A$34:$A$777,$A442,СВЦЭМ!$B$34:$B$777,T$416)+'СЕТ СН'!$F$16</f>
        <v>0</v>
      </c>
      <c r="U442" s="36">
        <f ca="1">SUMIFS(СВЦЭМ!$L$34:$L$777,СВЦЭМ!$A$34:$A$777,$A442,СВЦЭМ!$B$34:$B$777,U$416)+'СЕТ СН'!$F$16</f>
        <v>0</v>
      </c>
      <c r="V442" s="36">
        <f ca="1">SUMIFS(СВЦЭМ!$L$34:$L$777,СВЦЭМ!$A$34:$A$777,$A442,СВЦЭМ!$B$34:$B$777,V$416)+'СЕТ СН'!$F$16</f>
        <v>0</v>
      </c>
      <c r="W442" s="36">
        <f ca="1">SUMIFS(СВЦЭМ!$L$34:$L$777,СВЦЭМ!$A$34:$A$777,$A442,СВЦЭМ!$B$34:$B$777,W$416)+'СЕТ СН'!$F$16</f>
        <v>0</v>
      </c>
      <c r="X442" s="36">
        <f ca="1">SUMIFS(СВЦЭМ!$L$34:$L$777,СВЦЭМ!$A$34:$A$777,$A442,СВЦЭМ!$B$34:$B$777,X$416)+'СЕТ СН'!$F$16</f>
        <v>0</v>
      </c>
      <c r="Y442" s="36">
        <f ca="1">SUMIFS(СВЦЭМ!$L$34:$L$777,СВЦЭМ!$A$34:$A$777,$A442,СВЦЭМ!$B$34:$B$777,Y$416)+'СЕТ СН'!$F$16</f>
        <v>0</v>
      </c>
    </row>
    <row r="443" spans="1:26" ht="15.75" hidden="1" x14ac:dyDescent="0.2">
      <c r="A443" s="35">
        <f t="shared" si="12"/>
        <v>43523</v>
      </c>
      <c r="B443" s="36">
        <f ca="1">SUMIFS(СВЦЭМ!$L$34:$L$777,СВЦЭМ!$A$34:$A$777,$A443,СВЦЭМ!$B$34:$B$777,B$416)+'СЕТ СН'!$F$16</f>
        <v>0</v>
      </c>
      <c r="C443" s="36">
        <f ca="1">SUMIFS(СВЦЭМ!$L$34:$L$777,СВЦЭМ!$A$34:$A$777,$A443,СВЦЭМ!$B$34:$B$777,C$416)+'СЕТ СН'!$F$16</f>
        <v>0</v>
      </c>
      <c r="D443" s="36">
        <f ca="1">SUMIFS(СВЦЭМ!$L$34:$L$777,СВЦЭМ!$A$34:$A$777,$A443,СВЦЭМ!$B$34:$B$777,D$416)+'СЕТ СН'!$F$16</f>
        <v>0</v>
      </c>
      <c r="E443" s="36">
        <f ca="1">SUMIFS(СВЦЭМ!$L$34:$L$777,СВЦЭМ!$A$34:$A$777,$A443,СВЦЭМ!$B$34:$B$777,E$416)+'СЕТ СН'!$F$16</f>
        <v>0</v>
      </c>
      <c r="F443" s="36">
        <f ca="1">SUMIFS(СВЦЭМ!$L$34:$L$777,СВЦЭМ!$A$34:$A$777,$A443,СВЦЭМ!$B$34:$B$777,F$416)+'СЕТ СН'!$F$16</f>
        <v>0</v>
      </c>
      <c r="G443" s="36">
        <f ca="1">SUMIFS(СВЦЭМ!$L$34:$L$777,СВЦЭМ!$A$34:$A$777,$A443,СВЦЭМ!$B$34:$B$777,G$416)+'СЕТ СН'!$F$16</f>
        <v>0</v>
      </c>
      <c r="H443" s="36">
        <f ca="1">SUMIFS(СВЦЭМ!$L$34:$L$777,СВЦЭМ!$A$34:$A$777,$A443,СВЦЭМ!$B$34:$B$777,H$416)+'СЕТ СН'!$F$16</f>
        <v>0</v>
      </c>
      <c r="I443" s="36">
        <f ca="1">SUMIFS(СВЦЭМ!$L$34:$L$777,СВЦЭМ!$A$34:$A$777,$A443,СВЦЭМ!$B$34:$B$777,I$416)+'СЕТ СН'!$F$16</f>
        <v>0</v>
      </c>
      <c r="J443" s="36">
        <f ca="1">SUMIFS(СВЦЭМ!$L$34:$L$777,СВЦЭМ!$A$34:$A$777,$A443,СВЦЭМ!$B$34:$B$777,J$416)+'СЕТ СН'!$F$16</f>
        <v>0</v>
      </c>
      <c r="K443" s="36">
        <f ca="1">SUMIFS(СВЦЭМ!$L$34:$L$777,СВЦЭМ!$A$34:$A$777,$A443,СВЦЭМ!$B$34:$B$777,K$416)+'СЕТ СН'!$F$16</f>
        <v>0</v>
      </c>
      <c r="L443" s="36">
        <f ca="1">SUMIFS(СВЦЭМ!$L$34:$L$777,СВЦЭМ!$A$34:$A$777,$A443,СВЦЭМ!$B$34:$B$777,L$416)+'СЕТ СН'!$F$16</f>
        <v>0</v>
      </c>
      <c r="M443" s="36">
        <f ca="1">SUMIFS(СВЦЭМ!$L$34:$L$777,СВЦЭМ!$A$34:$A$777,$A443,СВЦЭМ!$B$34:$B$777,M$416)+'СЕТ СН'!$F$16</f>
        <v>0</v>
      </c>
      <c r="N443" s="36">
        <f ca="1">SUMIFS(СВЦЭМ!$L$34:$L$777,СВЦЭМ!$A$34:$A$777,$A443,СВЦЭМ!$B$34:$B$777,N$416)+'СЕТ СН'!$F$16</f>
        <v>0</v>
      </c>
      <c r="O443" s="36">
        <f ca="1">SUMIFS(СВЦЭМ!$L$34:$L$777,СВЦЭМ!$A$34:$A$777,$A443,СВЦЭМ!$B$34:$B$777,O$416)+'СЕТ СН'!$F$16</f>
        <v>0</v>
      </c>
      <c r="P443" s="36">
        <f ca="1">SUMIFS(СВЦЭМ!$L$34:$L$777,СВЦЭМ!$A$34:$A$777,$A443,СВЦЭМ!$B$34:$B$777,P$416)+'СЕТ СН'!$F$16</f>
        <v>0</v>
      </c>
      <c r="Q443" s="36">
        <f ca="1">SUMIFS(СВЦЭМ!$L$34:$L$777,СВЦЭМ!$A$34:$A$777,$A443,СВЦЭМ!$B$34:$B$777,Q$416)+'СЕТ СН'!$F$16</f>
        <v>0</v>
      </c>
      <c r="R443" s="36">
        <f ca="1">SUMIFS(СВЦЭМ!$L$34:$L$777,СВЦЭМ!$A$34:$A$777,$A443,СВЦЭМ!$B$34:$B$777,R$416)+'СЕТ СН'!$F$16</f>
        <v>0</v>
      </c>
      <c r="S443" s="36">
        <f ca="1">SUMIFS(СВЦЭМ!$L$34:$L$777,СВЦЭМ!$A$34:$A$777,$A443,СВЦЭМ!$B$34:$B$777,S$416)+'СЕТ СН'!$F$16</f>
        <v>0</v>
      </c>
      <c r="T443" s="36">
        <f ca="1">SUMIFS(СВЦЭМ!$L$34:$L$777,СВЦЭМ!$A$34:$A$777,$A443,СВЦЭМ!$B$34:$B$777,T$416)+'СЕТ СН'!$F$16</f>
        <v>0</v>
      </c>
      <c r="U443" s="36">
        <f ca="1">SUMIFS(СВЦЭМ!$L$34:$L$777,СВЦЭМ!$A$34:$A$777,$A443,СВЦЭМ!$B$34:$B$777,U$416)+'СЕТ СН'!$F$16</f>
        <v>0</v>
      </c>
      <c r="V443" s="36">
        <f ca="1">SUMIFS(СВЦЭМ!$L$34:$L$777,СВЦЭМ!$A$34:$A$777,$A443,СВЦЭМ!$B$34:$B$777,V$416)+'СЕТ СН'!$F$16</f>
        <v>0</v>
      </c>
      <c r="W443" s="36">
        <f ca="1">SUMIFS(СВЦЭМ!$L$34:$L$777,СВЦЭМ!$A$34:$A$777,$A443,СВЦЭМ!$B$34:$B$777,W$416)+'СЕТ СН'!$F$16</f>
        <v>0</v>
      </c>
      <c r="X443" s="36">
        <f ca="1">SUMIFS(СВЦЭМ!$L$34:$L$777,СВЦЭМ!$A$34:$A$777,$A443,СВЦЭМ!$B$34:$B$777,X$416)+'СЕТ СН'!$F$16</f>
        <v>0</v>
      </c>
      <c r="Y443" s="36">
        <f ca="1">SUMIFS(СВЦЭМ!$L$34:$L$777,СВЦЭМ!$A$34:$A$777,$A443,СВЦЭМ!$B$34:$B$777,Y$416)+'СЕТ СН'!$F$16</f>
        <v>0</v>
      </c>
    </row>
    <row r="444" spans="1:26" ht="15.75" hidden="1" x14ac:dyDescent="0.2">
      <c r="A444" s="35">
        <f t="shared" si="12"/>
        <v>43524</v>
      </c>
      <c r="B444" s="36">
        <f ca="1">SUMIFS(СВЦЭМ!$L$34:$L$777,СВЦЭМ!$A$34:$A$777,$A444,СВЦЭМ!$B$34:$B$777,B$416)+'СЕТ СН'!$F$16</f>
        <v>0</v>
      </c>
      <c r="C444" s="36">
        <f ca="1">SUMIFS(СВЦЭМ!$L$34:$L$777,СВЦЭМ!$A$34:$A$777,$A444,СВЦЭМ!$B$34:$B$777,C$416)+'СЕТ СН'!$F$16</f>
        <v>0</v>
      </c>
      <c r="D444" s="36">
        <f ca="1">SUMIFS(СВЦЭМ!$L$34:$L$777,СВЦЭМ!$A$34:$A$777,$A444,СВЦЭМ!$B$34:$B$777,D$416)+'СЕТ СН'!$F$16</f>
        <v>0</v>
      </c>
      <c r="E444" s="36">
        <f ca="1">SUMIFS(СВЦЭМ!$L$34:$L$777,СВЦЭМ!$A$34:$A$777,$A444,СВЦЭМ!$B$34:$B$777,E$416)+'СЕТ СН'!$F$16</f>
        <v>0</v>
      </c>
      <c r="F444" s="36">
        <f ca="1">SUMIFS(СВЦЭМ!$L$34:$L$777,СВЦЭМ!$A$34:$A$777,$A444,СВЦЭМ!$B$34:$B$777,F$416)+'СЕТ СН'!$F$16</f>
        <v>0</v>
      </c>
      <c r="G444" s="36">
        <f ca="1">SUMIFS(СВЦЭМ!$L$34:$L$777,СВЦЭМ!$A$34:$A$777,$A444,СВЦЭМ!$B$34:$B$777,G$416)+'СЕТ СН'!$F$16</f>
        <v>0</v>
      </c>
      <c r="H444" s="36">
        <f ca="1">SUMIFS(СВЦЭМ!$L$34:$L$777,СВЦЭМ!$A$34:$A$777,$A444,СВЦЭМ!$B$34:$B$777,H$416)+'СЕТ СН'!$F$16</f>
        <v>0</v>
      </c>
      <c r="I444" s="36">
        <f ca="1">SUMIFS(СВЦЭМ!$L$34:$L$777,СВЦЭМ!$A$34:$A$777,$A444,СВЦЭМ!$B$34:$B$777,I$416)+'СЕТ СН'!$F$16</f>
        <v>0</v>
      </c>
      <c r="J444" s="36">
        <f ca="1">SUMIFS(СВЦЭМ!$L$34:$L$777,СВЦЭМ!$A$34:$A$777,$A444,СВЦЭМ!$B$34:$B$777,J$416)+'СЕТ СН'!$F$16</f>
        <v>0</v>
      </c>
      <c r="K444" s="36">
        <f ca="1">SUMIFS(СВЦЭМ!$L$34:$L$777,СВЦЭМ!$A$34:$A$777,$A444,СВЦЭМ!$B$34:$B$777,K$416)+'СЕТ СН'!$F$16</f>
        <v>0</v>
      </c>
      <c r="L444" s="36">
        <f ca="1">SUMIFS(СВЦЭМ!$L$34:$L$777,СВЦЭМ!$A$34:$A$777,$A444,СВЦЭМ!$B$34:$B$777,L$416)+'СЕТ СН'!$F$16</f>
        <v>0</v>
      </c>
      <c r="M444" s="36">
        <f ca="1">SUMIFS(СВЦЭМ!$L$34:$L$777,СВЦЭМ!$A$34:$A$777,$A444,СВЦЭМ!$B$34:$B$777,M$416)+'СЕТ СН'!$F$16</f>
        <v>0</v>
      </c>
      <c r="N444" s="36">
        <f ca="1">SUMIFS(СВЦЭМ!$L$34:$L$777,СВЦЭМ!$A$34:$A$777,$A444,СВЦЭМ!$B$34:$B$777,N$416)+'СЕТ СН'!$F$16</f>
        <v>0</v>
      </c>
      <c r="O444" s="36">
        <f ca="1">SUMIFS(СВЦЭМ!$L$34:$L$777,СВЦЭМ!$A$34:$A$777,$A444,СВЦЭМ!$B$34:$B$777,O$416)+'СЕТ СН'!$F$16</f>
        <v>0</v>
      </c>
      <c r="P444" s="36">
        <f ca="1">SUMIFS(СВЦЭМ!$L$34:$L$777,СВЦЭМ!$A$34:$A$777,$A444,СВЦЭМ!$B$34:$B$777,P$416)+'СЕТ СН'!$F$16</f>
        <v>0</v>
      </c>
      <c r="Q444" s="36">
        <f ca="1">SUMIFS(СВЦЭМ!$L$34:$L$777,СВЦЭМ!$A$34:$A$777,$A444,СВЦЭМ!$B$34:$B$777,Q$416)+'СЕТ СН'!$F$16</f>
        <v>0</v>
      </c>
      <c r="R444" s="36">
        <f ca="1">SUMIFS(СВЦЭМ!$L$34:$L$777,СВЦЭМ!$A$34:$A$777,$A444,СВЦЭМ!$B$34:$B$777,R$416)+'СЕТ СН'!$F$16</f>
        <v>0</v>
      </c>
      <c r="S444" s="36">
        <f ca="1">SUMIFS(СВЦЭМ!$L$34:$L$777,СВЦЭМ!$A$34:$A$777,$A444,СВЦЭМ!$B$34:$B$777,S$416)+'СЕТ СН'!$F$16</f>
        <v>0</v>
      </c>
      <c r="T444" s="36">
        <f ca="1">SUMIFS(СВЦЭМ!$L$34:$L$777,СВЦЭМ!$A$34:$A$777,$A444,СВЦЭМ!$B$34:$B$777,T$416)+'СЕТ СН'!$F$16</f>
        <v>0</v>
      </c>
      <c r="U444" s="36">
        <f ca="1">SUMIFS(СВЦЭМ!$L$34:$L$777,СВЦЭМ!$A$34:$A$777,$A444,СВЦЭМ!$B$34:$B$777,U$416)+'СЕТ СН'!$F$16</f>
        <v>0</v>
      </c>
      <c r="V444" s="36">
        <f ca="1">SUMIFS(СВЦЭМ!$L$34:$L$777,СВЦЭМ!$A$34:$A$777,$A444,СВЦЭМ!$B$34:$B$777,V$416)+'СЕТ СН'!$F$16</f>
        <v>0</v>
      </c>
      <c r="W444" s="36">
        <f ca="1">SUMIFS(СВЦЭМ!$L$34:$L$777,СВЦЭМ!$A$34:$A$777,$A444,СВЦЭМ!$B$34:$B$777,W$416)+'СЕТ СН'!$F$16</f>
        <v>0</v>
      </c>
      <c r="X444" s="36">
        <f ca="1">SUMIFS(СВЦЭМ!$L$34:$L$777,СВЦЭМ!$A$34:$A$777,$A444,СВЦЭМ!$B$34:$B$777,X$416)+'СЕТ СН'!$F$16</f>
        <v>0</v>
      </c>
      <c r="Y444" s="36">
        <f ca="1">SUMIFS(СВЦЭМ!$L$34:$L$777,СВЦЭМ!$A$34:$A$777,$A444,СВЦЭМ!$B$34:$B$777,Y$416)+'СЕТ СН'!$F$16</f>
        <v>0</v>
      </c>
    </row>
    <row r="445" spans="1:26" ht="15.75" hidden="1" x14ac:dyDescent="0.2">
      <c r="A445" s="35">
        <f t="shared" si="12"/>
        <v>43525</v>
      </c>
      <c r="B445" s="36">
        <f ca="1">SUMIFS(СВЦЭМ!$L$34:$L$777,СВЦЭМ!$A$34:$A$777,$A445,СВЦЭМ!$B$34:$B$777,B$416)+'СЕТ СН'!$F$16</f>
        <v>0</v>
      </c>
      <c r="C445" s="36">
        <f ca="1">SUMIFS(СВЦЭМ!$L$34:$L$777,СВЦЭМ!$A$34:$A$777,$A445,СВЦЭМ!$B$34:$B$777,C$416)+'СЕТ СН'!$F$16</f>
        <v>0</v>
      </c>
      <c r="D445" s="36">
        <f ca="1">SUMIFS(СВЦЭМ!$L$34:$L$777,СВЦЭМ!$A$34:$A$777,$A445,СВЦЭМ!$B$34:$B$777,D$416)+'СЕТ СН'!$F$16</f>
        <v>0</v>
      </c>
      <c r="E445" s="36">
        <f ca="1">SUMIFS(СВЦЭМ!$L$34:$L$777,СВЦЭМ!$A$34:$A$777,$A445,СВЦЭМ!$B$34:$B$777,E$416)+'СЕТ СН'!$F$16</f>
        <v>0</v>
      </c>
      <c r="F445" s="36">
        <f ca="1">SUMIFS(СВЦЭМ!$L$34:$L$777,СВЦЭМ!$A$34:$A$777,$A445,СВЦЭМ!$B$34:$B$777,F$416)+'СЕТ СН'!$F$16</f>
        <v>0</v>
      </c>
      <c r="G445" s="36">
        <f ca="1">SUMIFS(СВЦЭМ!$L$34:$L$777,СВЦЭМ!$A$34:$A$777,$A445,СВЦЭМ!$B$34:$B$777,G$416)+'СЕТ СН'!$F$16</f>
        <v>0</v>
      </c>
      <c r="H445" s="36">
        <f ca="1">SUMIFS(СВЦЭМ!$L$34:$L$777,СВЦЭМ!$A$34:$A$777,$A445,СВЦЭМ!$B$34:$B$777,H$416)+'СЕТ СН'!$F$16</f>
        <v>0</v>
      </c>
      <c r="I445" s="36">
        <f ca="1">SUMIFS(СВЦЭМ!$L$34:$L$777,СВЦЭМ!$A$34:$A$777,$A445,СВЦЭМ!$B$34:$B$777,I$416)+'СЕТ СН'!$F$16</f>
        <v>0</v>
      </c>
      <c r="J445" s="36">
        <f ca="1">SUMIFS(СВЦЭМ!$L$34:$L$777,СВЦЭМ!$A$34:$A$777,$A445,СВЦЭМ!$B$34:$B$777,J$416)+'СЕТ СН'!$F$16</f>
        <v>0</v>
      </c>
      <c r="K445" s="36">
        <f ca="1">SUMIFS(СВЦЭМ!$L$34:$L$777,СВЦЭМ!$A$34:$A$777,$A445,СВЦЭМ!$B$34:$B$777,K$416)+'СЕТ СН'!$F$16</f>
        <v>0</v>
      </c>
      <c r="L445" s="36">
        <f ca="1">SUMIFS(СВЦЭМ!$L$34:$L$777,СВЦЭМ!$A$34:$A$777,$A445,СВЦЭМ!$B$34:$B$777,L$416)+'СЕТ СН'!$F$16</f>
        <v>0</v>
      </c>
      <c r="M445" s="36">
        <f ca="1">SUMIFS(СВЦЭМ!$L$34:$L$777,СВЦЭМ!$A$34:$A$777,$A445,СВЦЭМ!$B$34:$B$777,M$416)+'СЕТ СН'!$F$16</f>
        <v>0</v>
      </c>
      <c r="N445" s="36">
        <f ca="1">SUMIFS(СВЦЭМ!$L$34:$L$777,СВЦЭМ!$A$34:$A$777,$A445,СВЦЭМ!$B$34:$B$777,N$416)+'СЕТ СН'!$F$16</f>
        <v>0</v>
      </c>
      <c r="O445" s="36">
        <f ca="1">SUMIFS(СВЦЭМ!$L$34:$L$777,СВЦЭМ!$A$34:$A$777,$A445,СВЦЭМ!$B$34:$B$777,O$416)+'СЕТ СН'!$F$16</f>
        <v>0</v>
      </c>
      <c r="P445" s="36">
        <f ca="1">SUMIFS(СВЦЭМ!$L$34:$L$777,СВЦЭМ!$A$34:$A$777,$A445,СВЦЭМ!$B$34:$B$777,P$416)+'СЕТ СН'!$F$16</f>
        <v>0</v>
      </c>
      <c r="Q445" s="36">
        <f ca="1">SUMIFS(СВЦЭМ!$L$34:$L$777,СВЦЭМ!$A$34:$A$777,$A445,СВЦЭМ!$B$34:$B$777,Q$416)+'СЕТ СН'!$F$16</f>
        <v>0</v>
      </c>
      <c r="R445" s="36">
        <f ca="1">SUMIFS(СВЦЭМ!$L$34:$L$777,СВЦЭМ!$A$34:$A$777,$A445,СВЦЭМ!$B$34:$B$777,R$416)+'СЕТ СН'!$F$16</f>
        <v>0</v>
      </c>
      <c r="S445" s="36">
        <f ca="1">SUMIFS(СВЦЭМ!$L$34:$L$777,СВЦЭМ!$A$34:$A$777,$A445,СВЦЭМ!$B$34:$B$777,S$416)+'СЕТ СН'!$F$16</f>
        <v>0</v>
      </c>
      <c r="T445" s="36">
        <f ca="1">SUMIFS(СВЦЭМ!$L$34:$L$777,СВЦЭМ!$A$34:$A$777,$A445,СВЦЭМ!$B$34:$B$777,T$416)+'СЕТ СН'!$F$16</f>
        <v>0</v>
      </c>
      <c r="U445" s="36">
        <f ca="1">SUMIFS(СВЦЭМ!$L$34:$L$777,СВЦЭМ!$A$34:$A$777,$A445,СВЦЭМ!$B$34:$B$777,U$416)+'СЕТ СН'!$F$16</f>
        <v>0</v>
      </c>
      <c r="V445" s="36">
        <f ca="1">SUMIFS(СВЦЭМ!$L$34:$L$777,СВЦЭМ!$A$34:$A$777,$A445,СВЦЭМ!$B$34:$B$777,V$416)+'СЕТ СН'!$F$16</f>
        <v>0</v>
      </c>
      <c r="W445" s="36">
        <f ca="1">SUMIFS(СВЦЭМ!$L$34:$L$777,СВЦЭМ!$A$34:$A$777,$A445,СВЦЭМ!$B$34:$B$777,W$416)+'СЕТ СН'!$F$16</f>
        <v>0</v>
      </c>
      <c r="X445" s="36">
        <f ca="1">SUMIFS(СВЦЭМ!$L$34:$L$777,СВЦЭМ!$A$34:$A$777,$A445,СВЦЭМ!$B$34:$B$777,X$416)+'СЕТ СН'!$F$16</f>
        <v>0</v>
      </c>
      <c r="Y445" s="36">
        <f ca="1">SUMIFS(СВЦЭМ!$L$34:$L$777,СВЦЭМ!$A$34:$A$777,$A445,СВЦЭМ!$B$34:$B$777,Y$416)+'СЕТ СН'!$F$16</f>
        <v>0</v>
      </c>
    </row>
    <row r="446" spans="1:26" ht="15.75" hidden="1" x14ac:dyDescent="0.2">
      <c r="A446" s="35">
        <f t="shared" si="12"/>
        <v>43526</v>
      </c>
      <c r="B446" s="36">
        <f ca="1">SUMIFS(СВЦЭМ!$L$34:$L$777,СВЦЭМ!$A$34:$A$777,$A446,СВЦЭМ!$B$34:$B$777,B$416)+'СЕТ СН'!$F$16</f>
        <v>0</v>
      </c>
      <c r="C446" s="36">
        <f ca="1">SUMIFS(СВЦЭМ!$L$34:$L$777,СВЦЭМ!$A$34:$A$777,$A446,СВЦЭМ!$B$34:$B$777,C$416)+'СЕТ СН'!$F$16</f>
        <v>0</v>
      </c>
      <c r="D446" s="36">
        <f ca="1">SUMIFS(СВЦЭМ!$L$34:$L$777,СВЦЭМ!$A$34:$A$777,$A446,СВЦЭМ!$B$34:$B$777,D$416)+'СЕТ СН'!$F$16</f>
        <v>0</v>
      </c>
      <c r="E446" s="36">
        <f ca="1">SUMIFS(СВЦЭМ!$L$34:$L$777,СВЦЭМ!$A$34:$A$777,$A446,СВЦЭМ!$B$34:$B$777,E$416)+'СЕТ СН'!$F$16</f>
        <v>0</v>
      </c>
      <c r="F446" s="36">
        <f ca="1">SUMIFS(СВЦЭМ!$L$34:$L$777,СВЦЭМ!$A$34:$A$777,$A446,СВЦЭМ!$B$34:$B$777,F$416)+'СЕТ СН'!$F$16</f>
        <v>0</v>
      </c>
      <c r="G446" s="36">
        <f ca="1">SUMIFS(СВЦЭМ!$L$34:$L$777,СВЦЭМ!$A$34:$A$777,$A446,СВЦЭМ!$B$34:$B$777,G$416)+'СЕТ СН'!$F$16</f>
        <v>0</v>
      </c>
      <c r="H446" s="36">
        <f ca="1">SUMIFS(СВЦЭМ!$L$34:$L$777,СВЦЭМ!$A$34:$A$777,$A446,СВЦЭМ!$B$34:$B$777,H$416)+'СЕТ СН'!$F$16</f>
        <v>0</v>
      </c>
      <c r="I446" s="36">
        <f ca="1">SUMIFS(СВЦЭМ!$L$34:$L$777,СВЦЭМ!$A$34:$A$777,$A446,СВЦЭМ!$B$34:$B$777,I$416)+'СЕТ СН'!$F$16</f>
        <v>0</v>
      </c>
      <c r="J446" s="36">
        <f ca="1">SUMIFS(СВЦЭМ!$L$34:$L$777,СВЦЭМ!$A$34:$A$777,$A446,СВЦЭМ!$B$34:$B$777,J$416)+'СЕТ СН'!$F$16</f>
        <v>0</v>
      </c>
      <c r="K446" s="36">
        <f ca="1">SUMIFS(СВЦЭМ!$L$34:$L$777,СВЦЭМ!$A$34:$A$777,$A446,СВЦЭМ!$B$34:$B$777,K$416)+'СЕТ СН'!$F$16</f>
        <v>0</v>
      </c>
      <c r="L446" s="36">
        <f ca="1">SUMIFS(СВЦЭМ!$L$34:$L$777,СВЦЭМ!$A$34:$A$777,$A446,СВЦЭМ!$B$34:$B$777,L$416)+'СЕТ СН'!$F$16</f>
        <v>0</v>
      </c>
      <c r="M446" s="36">
        <f ca="1">SUMIFS(СВЦЭМ!$L$34:$L$777,СВЦЭМ!$A$34:$A$777,$A446,СВЦЭМ!$B$34:$B$777,M$416)+'СЕТ СН'!$F$16</f>
        <v>0</v>
      </c>
      <c r="N446" s="36">
        <f ca="1">SUMIFS(СВЦЭМ!$L$34:$L$777,СВЦЭМ!$A$34:$A$777,$A446,СВЦЭМ!$B$34:$B$777,N$416)+'СЕТ СН'!$F$16</f>
        <v>0</v>
      </c>
      <c r="O446" s="36">
        <f ca="1">SUMIFS(СВЦЭМ!$L$34:$L$777,СВЦЭМ!$A$34:$A$777,$A446,СВЦЭМ!$B$34:$B$777,O$416)+'СЕТ СН'!$F$16</f>
        <v>0</v>
      </c>
      <c r="P446" s="36">
        <f ca="1">SUMIFS(СВЦЭМ!$L$34:$L$777,СВЦЭМ!$A$34:$A$777,$A446,СВЦЭМ!$B$34:$B$777,P$416)+'СЕТ СН'!$F$16</f>
        <v>0</v>
      </c>
      <c r="Q446" s="36">
        <f ca="1">SUMIFS(СВЦЭМ!$L$34:$L$777,СВЦЭМ!$A$34:$A$777,$A446,СВЦЭМ!$B$34:$B$777,Q$416)+'СЕТ СН'!$F$16</f>
        <v>0</v>
      </c>
      <c r="R446" s="36">
        <f ca="1">SUMIFS(СВЦЭМ!$L$34:$L$777,СВЦЭМ!$A$34:$A$777,$A446,СВЦЭМ!$B$34:$B$777,R$416)+'СЕТ СН'!$F$16</f>
        <v>0</v>
      </c>
      <c r="S446" s="36">
        <f ca="1">SUMIFS(СВЦЭМ!$L$34:$L$777,СВЦЭМ!$A$34:$A$777,$A446,СВЦЭМ!$B$34:$B$777,S$416)+'СЕТ СН'!$F$16</f>
        <v>0</v>
      </c>
      <c r="T446" s="36">
        <f ca="1">SUMIFS(СВЦЭМ!$L$34:$L$777,СВЦЭМ!$A$34:$A$777,$A446,СВЦЭМ!$B$34:$B$777,T$416)+'СЕТ СН'!$F$16</f>
        <v>0</v>
      </c>
      <c r="U446" s="36">
        <f ca="1">SUMIFS(СВЦЭМ!$L$34:$L$777,СВЦЭМ!$A$34:$A$777,$A446,СВЦЭМ!$B$34:$B$777,U$416)+'СЕТ СН'!$F$16</f>
        <v>0</v>
      </c>
      <c r="V446" s="36">
        <f ca="1">SUMIFS(СВЦЭМ!$L$34:$L$777,СВЦЭМ!$A$34:$A$777,$A446,СВЦЭМ!$B$34:$B$777,V$416)+'СЕТ СН'!$F$16</f>
        <v>0</v>
      </c>
      <c r="W446" s="36">
        <f ca="1">SUMIFS(СВЦЭМ!$L$34:$L$777,СВЦЭМ!$A$34:$A$777,$A446,СВЦЭМ!$B$34:$B$777,W$416)+'СЕТ СН'!$F$16</f>
        <v>0</v>
      </c>
      <c r="X446" s="36">
        <f ca="1">SUMIFS(СВЦЭМ!$L$34:$L$777,СВЦЭМ!$A$34:$A$777,$A446,СВЦЭМ!$B$34:$B$777,X$416)+'СЕТ СН'!$F$16</f>
        <v>0</v>
      </c>
      <c r="Y446" s="36">
        <f ca="1">SUMIFS(СВЦЭМ!$L$34:$L$777,СВЦЭМ!$A$34:$A$777,$A446,СВЦЭМ!$B$34:$B$777,Y$416)+'СЕТ СН'!$F$16</f>
        <v>0</v>
      </c>
    </row>
    <row r="447" spans="1:26" ht="15.75" hidden="1" x14ac:dyDescent="0.2">
      <c r="A447" s="35">
        <f t="shared" si="12"/>
        <v>43527</v>
      </c>
      <c r="B447" s="36">
        <f ca="1">SUMIFS(СВЦЭМ!$L$34:$L$777,СВЦЭМ!$A$34:$A$777,$A447,СВЦЭМ!$B$34:$B$777,B$416)+'СЕТ СН'!$F$16</f>
        <v>0</v>
      </c>
      <c r="C447" s="36">
        <f ca="1">SUMIFS(СВЦЭМ!$L$34:$L$777,СВЦЭМ!$A$34:$A$777,$A447,СВЦЭМ!$B$34:$B$777,C$416)+'СЕТ СН'!$F$16</f>
        <v>0</v>
      </c>
      <c r="D447" s="36">
        <f ca="1">SUMIFS(СВЦЭМ!$L$34:$L$777,СВЦЭМ!$A$34:$A$777,$A447,СВЦЭМ!$B$34:$B$777,D$416)+'СЕТ СН'!$F$16</f>
        <v>0</v>
      </c>
      <c r="E447" s="36">
        <f ca="1">SUMIFS(СВЦЭМ!$L$34:$L$777,СВЦЭМ!$A$34:$A$777,$A447,СВЦЭМ!$B$34:$B$777,E$416)+'СЕТ СН'!$F$16</f>
        <v>0</v>
      </c>
      <c r="F447" s="36">
        <f ca="1">SUMIFS(СВЦЭМ!$L$34:$L$777,СВЦЭМ!$A$34:$A$777,$A447,СВЦЭМ!$B$34:$B$777,F$416)+'СЕТ СН'!$F$16</f>
        <v>0</v>
      </c>
      <c r="G447" s="36">
        <f ca="1">SUMIFS(СВЦЭМ!$L$34:$L$777,СВЦЭМ!$A$34:$A$777,$A447,СВЦЭМ!$B$34:$B$777,G$416)+'СЕТ СН'!$F$16</f>
        <v>0</v>
      </c>
      <c r="H447" s="36">
        <f ca="1">SUMIFS(СВЦЭМ!$L$34:$L$777,СВЦЭМ!$A$34:$A$777,$A447,СВЦЭМ!$B$34:$B$777,H$416)+'СЕТ СН'!$F$16</f>
        <v>0</v>
      </c>
      <c r="I447" s="36">
        <f ca="1">SUMIFS(СВЦЭМ!$L$34:$L$777,СВЦЭМ!$A$34:$A$777,$A447,СВЦЭМ!$B$34:$B$777,I$416)+'СЕТ СН'!$F$16</f>
        <v>0</v>
      </c>
      <c r="J447" s="36">
        <f ca="1">SUMIFS(СВЦЭМ!$L$34:$L$777,СВЦЭМ!$A$34:$A$777,$A447,СВЦЭМ!$B$34:$B$777,J$416)+'СЕТ СН'!$F$16</f>
        <v>0</v>
      </c>
      <c r="K447" s="36">
        <f ca="1">SUMIFS(СВЦЭМ!$L$34:$L$777,СВЦЭМ!$A$34:$A$777,$A447,СВЦЭМ!$B$34:$B$777,K$416)+'СЕТ СН'!$F$16</f>
        <v>0</v>
      </c>
      <c r="L447" s="36">
        <f ca="1">SUMIFS(СВЦЭМ!$L$34:$L$777,СВЦЭМ!$A$34:$A$777,$A447,СВЦЭМ!$B$34:$B$777,L$416)+'СЕТ СН'!$F$16</f>
        <v>0</v>
      </c>
      <c r="M447" s="36">
        <f ca="1">SUMIFS(СВЦЭМ!$L$34:$L$777,СВЦЭМ!$A$34:$A$777,$A447,СВЦЭМ!$B$34:$B$777,M$416)+'СЕТ СН'!$F$16</f>
        <v>0</v>
      </c>
      <c r="N447" s="36">
        <f ca="1">SUMIFS(СВЦЭМ!$L$34:$L$777,СВЦЭМ!$A$34:$A$777,$A447,СВЦЭМ!$B$34:$B$777,N$416)+'СЕТ СН'!$F$16</f>
        <v>0</v>
      </c>
      <c r="O447" s="36">
        <f ca="1">SUMIFS(СВЦЭМ!$L$34:$L$777,СВЦЭМ!$A$34:$A$777,$A447,СВЦЭМ!$B$34:$B$777,O$416)+'СЕТ СН'!$F$16</f>
        <v>0</v>
      </c>
      <c r="P447" s="36">
        <f ca="1">SUMIFS(СВЦЭМ!$L$34:$L$777,СВЦЭМ!$A$34:$A$777,$A447,СВЦЭМ!$B$34:$B$777,P$416)+'СЕТ СН'!$F$16</f>
        <v>0</v>
      </c>
      <c r="Q447" s="36">
        <f ca="1">SUMIFS(СВЦЭМ!$L$34:$L$777,СВЦЭМ!$A$34:$A$777,$A447,СВЦЭМ!$B$34:$B$777,Q$416)+'СЕТ СН'!$F$16</f>
        <v>0</v>
      </c>
      <c r="R447" s="36">
        <f ca="1">SUMIFS(СВЦЭМ!$L$34:$L$777,СВЦЭМ!$A$34:$A$777,$A447,СВЦЭМ!$B$34:$B$777,R$416)+'СЕТ СН'!$F$16</f>
        <v>0</v>
      </c>
      <c r="S447" s="36">
        <f ca="1">SUMIFS(СВЦЭМ!$L$34:$L$777,СВЦЭМ!$A$34:$A$777,$A447,СВЦЭМ!$B$34:$B$777,S$416)+'СЕТ СН'!$F$16</f>
        <v>0</v>
      </c>
      <c r="T447" s="36">
        <f ca="1">SUMIFS(СВЦЭМ!$L$34:$L$777,СВЦЭМ!$A$34:$A$777,$A447,СВЦЭМ!$B$34:$B$777,T$416)+'СЕТ СН'!$F$16</f>
        <v>0</v>
      </c>
      <c r="U447" s="36">
        <f ca="1">SUMIFS(СВЦЭМ!$L$34:$L$777,СВЦЭМ!$A$34:$A$777,$A447,СВЦЭМ!$B$34:$B$777,U$416)+'СЕТ СН'!$F$16</f>
        <v>0</v>
      </c>
      <c r="V447" s="36">
        <f ca="1">SUMIFS(СВЦЭМ!$L$34:$L$777,СВЦЭМ!$A$34:$A$777,$A447,СВЦЭМ!$B$34:$B$777,V$416)+'СЕТ СН'!$F$16</f>
        <v>0</v>
      </c>
      <c r="W447" s="36">
        <f ca="1">SUMIFS(СВЦЭМ!$L$34:$L$777,СВЦЭМ!$A$34:$A$777,$A447,СВЦЭМ!$B$34:$B$777,W$416)+'СЕТ СН'!$F$16</f>
        <v>0</v>
      </c>
      <c r="X447" s="36">
        <f ca="1">SUMIFS(СВЦЭМ!$L$34:$L$777,СВЦЭМ!$A$34:$A$777,$A447,СВЦЭМ!$B$34:$B$777,X$416)+'СЕТ СН'!$F$16</f>
        <v>0</v>
      </c>
      <c r="Y447" s="36">
        <f ca="1">SUMIFS(СВЦЭМ!$L$34:$L$777,СВЦЭМ!$A$34:$A$777,$A447,СВЦЭМ!$B$34:$B$777,Y$416)+'СЕТ СН'!$F$16</f>
        <v>0</v>
      </c>
    </row>
    <row r="448" spans="1:26" ht="15.75" x14ac:dyDescent="0.2">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5.75" x14ac:dyDescent="0.2">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s="48" customFormat="1" ht="66" customHeight="1" x14ac:dyDescent="0.25">
      <c r="A450" s="157" t="s">
        <v>122</v>
      </c>
      <c r="B450" s="157"/>
      <c r="C450" s="157"/>
      <c r="D450" s="157"/>
      <c r="E450" s="157"/>
      <c r="F450" s="157"/>
      <c r="G450" s="157"/>
      <c r="H450" s="157"/>
      <c r="I450" s="157"/>
      <c r="J450" s="157"/>
      <c r="K450" s="157"/>
      <c r="L450" s="158">
        <f>СВЦЭМ!$D$18+'СЕТ СН'!$F$17</f>
        <v>0</v>
      </c>
      <c r="M450" s="159"/>
      <c r="N450" s="47"/>
      <c r="O450" s="47"/>
      <c r="P450" s="47"/>
      <c r="Q450" s="47"/>
      <c r="R450" s="47"/>
      <c r="S450" s="47"/>
      <c r="T450" s="47"/>
      <c r="U450" s="47"/>
      <c r="V450" s="47"/>
      <c r="W450" s="47"/>
      <c r="X450" s="47"/>
      <c r="Y450" s="47"/>
    </row>
    <row r="451" spans="1:26" ht="30" customHeight="1" x14ac:dyDescent="0.2">
      <c r="A451" s="38"/>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row>
    <row r="452" spans="1:26" ht="15.75" x14ac:dyDescent="0.2">
      <c r="A452" s="126" t="s">
        <v>74</v>
      </c>
      <c r="B452" s="126"/>
      <c r="C452" s="126"/>
      <c r="D452" s="126"/>
      <c r="E452" s="126"/>
      <c r="F452" s="126"/>
      <c r="G452" s="126"/>
      <c r="H452" s="126"/>
      <c r="I452" s="126"/>
      <c r="J452" s="126"/>
      <c r="K452" s="126"/>
      <c r="L452" s="126"/>
      <c r="M452" s="126"/>
      <c r="N452" s="160">
        <f>СВЦЭМ!$D$12+'СЕТ СН'!$F$13</f>
        <v>548895.52117621247</v>
      </c>
      <c r="O452" s="161"/>
      <c r="P452" s="47"/>
      <c r="Q452" s="47"/>
      <c r="R452" s="47"/>
      <c r="S452" s="47"/>
      <c r="T452" s="47"/>
      <c r="U452" s="47"/>
      <c r="V452" s="47"/>
      <c r="W452" s="47"/>
      <c r="X452" s="47"/>
      <c r="Y452" s="47"/>
    </row>
    <row r="453" spans="1:26" ht="15.75" x14ac:dyDescent="0.2">
      <c r="A453" s="126"/>
      <c r="B453" s="126"/>
      <c r="C453" s="126"/>
      <c r="D453" s="126"/>
      <c r="E453" s="126"/>
      <c r="F453" s="126"/>
      <c r="G453" s="126"/>
      <c r="H453" s="126"/>
      <c r="I453" s="126"/>
      <c r="J453" s="126"/>
      <c r="K453" s="126"/>
      <c r="L453" s="126"/>
      <c r="M453" s="126"/>
      <c r="N453" s="162"/>
      <c r="O453" s="163"/>
      <c r="P453" s="47"/>
      <c r="Q453" s="47"/>
      <c r="R453" s="47"/>
      <c r="S453" s="47"/>
      <c r="T453" s="47"/>
      <c r="U453" s="47"/>
      <c r="V453" s="47"/>
      <c r="W453" s="47"/>
      <c r="X453" s="47"/>
      <c r="Y453" s="47"/>
    </row>
    <row r="454" spans="1:26" ht="15.75" x14ac:dyDescent="0.2">
      <c r="A454" s="126"/>
      <c r="B454" s="126"/>
      <c r="C454" s="126"/>
      <c r="D454" s="126"/>
      <c r="E454" s="126"/>
      <c r="F454" s="126"/>
      <c r="G454" s="126"/>
      <c r="H454" s="126"/>
      <c r="I454" s="126"/>
      <c r="J454" s="126"/>
      <c r="K454" s="126"/>
      <c r="L454" s="126"/>
      <c r="M454" s="126"/>
      <c r="N454" s="164"/>
      <c r="O454" s="165"/>
      <c r="P454" s="47"/>
      <c r="Q454" s="47"/>
      <c r="R454" s="47"/>
      <c r="S454" s="47"/>
      <c r="T454" s="47"/>
      <c r="U454" s="47"/>
      <c r="V454" s="47"/>
      <c r="W454" s="47"/>
      <c r="X454" s="47"/>
      <c r="Y454" s="47"/>
    </row>
    <row r="455" spans="1:26" ht="30" customHeight="1" x14ac:dyDescent="0.25"/>
    <row r="456" spans="1:26" ht="15.75" x14ac:dyDescent="0.25">
      <c r="A456" s="145" t="s">
        <v>135</v>
      </c>
      <c r="B456" s="146"/>
      <c r="C456" s="146"/>
      <c r="D456" s="146"/>
      <c r="E456" s="146"/>
      <c r="F456" s="146"/>
      <c r="G456" s="146"/>
      <c r="H456" s="146"/>
      <c r="I456" s="146"/>
      <c r="J456" s="146"/>
      <c r="K456" s="146"/>
      <c r="L456" s="146"/>
      <c r="M456" s="147"/>
      <c r="N456" s="127" t="s">
        <v>29</v>
      </c>
      <c r="O456" s="127"/>
      <c r="P456" s="127"/>
      <c r="Q456" s="127"/>
      <c r="R456" s="127"/>
      <c r="S456" s="127"/>
      <c r="T456" s="127"/>
      <c r="U456" s="127"/>
    </row>
    <row r="457" spans="1:26" ht="15.75" x14ac:dyDescent="0.25">
      <c r="A457" s="148"/>
      <c r="B457" s="149"/>
      <c r="C457" s="149"/>
      <c r="D457" s="149"/>
      <c r="E457" s="149"/>
      <c r="F457" s="149"/>
      <c r="G457" s="149"/>
      <c r="H457" s="149"/>
      <c r="I457" s="149"/>
      <c r="J457" s="149"/>
      <c r="K457" s="149"/>
      <c r="L457" s="149"/>
      <c r="M457" s="150"/>
      <c r="N457" s="128" t="s">
        <v>0</v>
      </c>
      <c r="O457" s="128"/>
      <c r="P457" s="128" t="s">
        <v>1</v>
      </c>
      <c r="Q457" s="128"/>
      <c r="R457" s="128" t="s">
        <v>2</v>
      </c>
      <c r="S457" s="128"/>
      <c r="T457" s="128" t="s">
        <v>3</v>
      </c>
      <c r="U457" s="128"/>
    </row>
    <row r="458" spans="1:26" ht="15.75" x14ac:dyDescent="0.25">
      <c r="A458" s="151"/>
      <c r="B458" s="152"/>
      <c r="C458" s="152"/>
      <c r="D458" s="152"/>
      <c r="E458" s="152"/>
      <c r="F458" s="152"/>
      <c r="G458" s="152"/>
      <c r="H458" s="152"/>
      <c r="I458" s="152"/>
      <c r="J458" s="152"/>
      <c r="K458" s="152"/>
      <c r="L458" s="152"/>
      <c r="M458" s="153"/>
      <c r="N458" s="144">
        <f>'СЕТ СН'!$F$7</f>
        <v>1215910.51</v>
      </c>
      <c r="O458" s="144"/>
      <c r="P458" s="144">
        <f>'СЕТ СН'!$G$7</f>
        <v>917622.47</v>
      </c>
      <c r="Q458" s="144"/>
      <c r="R458" s="144">
        <f>'СЕТ СН'!$H$7</f>
        <v>995119.34</v>
      </c>
      <c r="S458" s="144"/>
      <c r="T458" s="144">
        <f>'СЕТ СН'!$I$7</f>
        <v>1001130.64</v>
      </c>
      <c r="U458" s="144"/>
    </row>
    <row r="461" spans="1:26" ht="15.75" x14ac:dyDescent="0.25">
      <c r="A461" s="145" t="s">
        <v>136</v>
      </c>
      <c r="B461" s="146"/>
      <c r="C461" s="146"/>
      <c r="D461" s="146"/>
      <c r="E461" s="146"/>
      <c r="F461" s="146"/>
      <c r="G461" s="146"/>
      <c r="H461" s="146"/>
      <c r="I461" s="146"/>
      <c r="J461" s="146"/>
      <c r="K461" s="146"/>
      <c r="L461" s="146"/>
      <c r="M461" s="147"/>
      <c r="N461" s="94" t="s">
        <v>137</v>
      </c>
      <c r="O461" s="95"/>
      <c r="T461" s="42"/>
      <c r="U461" s="42"/>
      <c r="V461" s="42"/>
      <c r="W461" s="42"/>
      <c r="X461" s="42"/>
      <c r="Y461" s="42"/>
    </row>
    <row r="462" spans="1:26" ht="15.75" x14ac:dyDescent="0.25">
      <c r="A462" s="148"/>
      <c r="B462" s="149"/>
      <c r="C462" s="149"/>
      <c r="D462" s="149"/>
      <c r="E462" s="149"/>
      <c r="F462" s="149"/>
      <c r="G462" s="149"/>
      <c r="H462" s="149"/>
      <c r="I462" s="149"/>
      <c r="J462" s="149"/>
      <c r="K462" s="149"/>
      <c r="L462" s="149"/>
      <c r="M462" s="150"/>
      <c r="N462" s="128" t="s">
        <v>144</v>
      </c>
      <c r="O462" s="128"/>
      <c r="T462" s="42"/>
      <c r="U462" s="42"/>
      <c r="V462" s="42"/>
      <c r="W462" s="42"/>
      <c r="X462" s="42"/>
      <c r="Y462" s="42"/>
    </row>
    <row r="463" spans="1:26" ht="15.75" x14ac:dyDescent="0.25">
      <c r="A463" s="151"/>
      <c r="B463" s="152"/>
      <c r="C463" s="152"/>
      <c r="D463" s="152"/>
      <c r="E463" s="152"/>
      <c r="F463" s="152"/>
      <c r="G463" s="152"/>
      <c r="H463" s="152"/>
      <c r="I463" s="152"/>
      <c r="J463" s="152"/>
      <c r="K463" s="152"/>
      <c r="L463" s="152"/>
      <c r="M463" s="153"/>
      <c r="N463" s="144">
        <f>'СЕТ СН'!$F$10</f>
        <v>173164.15</v>
      </c>
      <c r="O463" s="144"/>
      <c r="T463" s="42"/>
      <c r="U463" s="42"/>
      <c r="V463" s="42"/>
      <c r="W463" s="42"/>
      <c r="X463" s="42"/>
      <c r="Y463" s="42"/>
    </row>
    <row r="464" spans="1:26"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75:A77"/>
    <mergeCell ref="B75:Y76"/>
    <mergeCell ref="A1:Y1"/>
    <mergeCell ref="A3:Y3"/>
    <mergeCell ref="A4:Y4"/>
    <mergeCell ref="A42:A44"/>
    <mergeCell ref="B42:Y43"/>
    <mergeCell ref="A9:A11"/>
    <mergeCell ref="B9:Y10"/>
    <mergeCell ref="A108:A110"/>
    <mergeCell ref="B108:Y109"/>
    <mergeCell ref="A141:A143"/>
    <mergeCell ref="B141:Y142"/>
    <mergeCell ref="A174:A176"/>
    <mergeCell ref="B174:Y175"/>
    <mergeCell ref="A206:A208"/>
    <mergeCell ref="B206:Y207"/>
    <mergeCell ref="A238:A240"/>
    <mergeCell ref="B238:Y239"/>
    <mergeCell ref="A273:A275"/>
    <mergeCell ref="B273:Y274"/>
    <mergeCell ref="A309:A311"/>
    <mergeCell ref="B309:Y310"/>
    <mergeCell ref="A344:A346"/>
    <mergeCell ref="B344:Y345"/>
    <mergeCell ref="A379:A381"/>
    <mergeCell ref="B379:Y380"/>
    <mergeCell ref="A414:A416"/>
    <mergeCell ref="B414:Y415"/>
    <mergeCell ref="A450:K450"/>
    <mergeCell ref="L450:M450"/>
    <mergeCell ref="A452:M454"/>
    <mergeCell ref="N452:O454"/>
    <mergeCell ref="A461:M463"/>
    <mergeCell ref="N462:O462"/>
    <mergeCell ref="N463:O463"/>
    <mergeCell ref="A456:M458"/>
    <mergeCell ref="N456:U456"/>
    <mergeCell ref="N457:O457"/>
    <mergeCell ref="P457:Q457"/>
    <mergeCell ref="R457:S457"/>
    <mergeCell ref="T457:U457"/>
    <mergeCell ref="N458:O458"/>
    <mergeCell ref="P458:Q458"/>
    <mergeCell ref="R458:S458"/>
    <mergeCell ref="T458:U45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F9" sqref="F9"/>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75" x14ac:dyDescent="0.2">
      <c r="A5" s="53" t="s">
        <v>146</v>
      </c>
      <c r="B5" s="90" t="s">
        <v>147</v>
      </c>
      <c r="C5" s="54">
        <v>43466</v>
      </c>
      <c r="D5" s="54">
        <v>43646</v>
      </c>
      <c r="E5" s="52" t="s">
        <v>20</v>
      </c>
      <c r="F5" s="52">
        <v>2473.96</v>
      </c>
      <c r="G5" s="52">
        <v>2536.65</v>
      </c>
      <c r="H5" s="52">
        <v>2600</v>
      </c>
      <c r="I5" s="52">
        <v>2668.56</v>
      </c>
    </row>
    <row r="6" spans="1:9" ht="75" x14ac:dyDescent="0.2">
      <c r="A6" s="53" t="s">
        <v>148</v>
      </c>
      <c r="B6" s="92" t="s">
        <v>147</v>
      </c>
      <c r="C6" s="54">
        <v>43466</v>
      </c>
      <c r="D6" s="54">
        <v>43646</v>
      </c>
      <c r="E6" s="52" t="s">
        <v>20</v>
      </c>
      <c r="F6" s="52">
        <v>71.08</v>
      </c>
      <c r="G6" s="52">
        <v>432.12</v>
      </c>
      <c r="H6" s="52">
        <v>359.75</v>
      </c>
      <c r="I6" s="52">
        <v>554.83000000000004</v>
      </c>
    </row>
    <row r="7" spans="1:9" ht="75" x14ac:dyDescent="0.2">
      <c r="A7" s="53" t="s">
        <v>149</v>
      </c>
      <c r="B7" s="92" t="s">
        <v>147</v>
      </c>
      <c r="C7" s="54">
        <v>43466</v>
      </c>
      <c r="D7" s="54">
        <v>43646</v>
      </c>
      <c r="E7" s="52" t="s">
        <v>21</v>
      </c>
      <c r="F7" s="52">
        <v>1215910.51</v>
      </c>
      <c r="G7" s="52">
        <v>917622.47</v>
      </c>
      <c r="H7" s="52">
        <v>995119.34</v>
      </c>
      <c r="I7" s="52">
        <v>1001130.64</v>
      </c>
    </row>
    <row r="8" spans="1:9" ht="90" x14ac:dyDescent="0.2">
      <c r="A8" s="53" t="s">
        <v>143</v>
      </c>
      <c r="B8" s="93" t="s">
        <v>141</v>
      </c>
      <c r="C8" s="96">
        <v>43466</v>
      </c>
      <c r="D8" s="96">
        <v>43830</v>
      </c>
      <c r="E8" s="93" t="s">
        <v>142</v>
      </c>
      <c r="F8" s="98">
        <v>7.7100000000000002E-2</v>
      </c>
      <c r="G8" s="93"/>
      <c r="H8" s="93"/>
      <c r="I8" s="93"/>
    </row>
    <row r="9" spans="1:9" ht="75" x14ac:dyDescent="0.2">
      <c r="A9" s="53" t="s">
        <v>133</v>
      </c>
      <c r="B9" s="93" t="s">
        <v>138</v>
      </c>
      <c r="C9" s="54">
        <v>43497</v>
      </c>
      <c r="D9" s="54">
        <v>43524</v>
      </c>
      <c r="E9" s="93" t="s">
        <v>20</v>
      </c>
      <c r="F9" s="97" t="s">
        <v>182</v>
      </c>
      <c r="G9" s="93"/>
      <c r="H9" s="93"/>
      <c r="I9" s="93"/>
    </row>
    <row r="10" spans="1:9" ht="45" x14ac:dyDescent="0.2">
      <c r="A10" s="53" t="s">
        <v>139</v>
      </c>
      <c r="B10" s="93" t="s">
        <v>140</v>
      </c>
      <c r="C10" s="54">
        <v>43466</v>
      </c>
      <c r="D10" s="54">
        <v>43646</v>
      </c>
      <c r="E10" s="93" t="s">
        <v>21</v>
      </c>
      <c r="F10" s="93">
        <v>173164.15</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05"/>
  <sheetViews>
    <sheetView zoomScale="70" zoomScaleNormal="70" workbookViewId="0">
      <selection activeCell="D7" sqref="D7"/>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5" t="s">
        <v>84</v>
      </c>
      <c r="B4" s="176"/>
      <c r="C4" s="63"/>
      <c r="D4" s="64" t="s">
        <v>85</v>
      </c>
    </row>
    <row r="5" spans="1:4" ht="15" customHeight="1" x14ac:dyDescent="0.2">
      <c r="A5" s="178" t="s">
        <v>86</v>
      </c>
      <c r="B5" s="179"/>
      <c r="C5" s="65"/>
      <c r="D5" s="66" t="s">
        <v>87</v>
      </c>
    </row>
    <row r="6" spans="1:4" ht="15" customHeight="1" x14ac:dyDescent="0.2">
      <c r="A6" s="175" t="s">
        <v>88</v>
      </c>
      <c r="B6" s="176"/>
      <c r="C6" s="67"/>
      <c r="D6" s="64" t="s">
        <v>145</v>
      </c>
    </row>
    <row r="7" spans="1:4" ht="15" customHeight="1" x14ac:dyDescent="0.2">
      <c r="A7" s="175" t="s">
        <v>89</v>
      </c>
      <c r="B7" s="176"/>
      <c r="C7" s="67"/>
      <c r="D7" s="64" t="s">
        <v>153</v>
      </c>
    </row>
    <row r="8" spans="1:4" ht="15" customHeight="1" x14ac:dyDescent="0.2">
      <c r="A8" s="177" t="s">
        <v>90</v>
      </c>
      <c r="B8" s="177"/>
      <c r="C8" s="103"/>
      <c r="D8" s="68"/>
    </row>
    <row r="9" spans="1:4" ht="15" customHeight="1" x14ac:dyDescent="0.2">
      <c r="A9" s="69" t="s">
        <v>91</v>
      </c>
      <c r="B9" s="70"/>
      <c r="C9" s="71"/>
      <c r="D9" s="72"/>
    </row>
    <row r="10" spans="1:4" ht="30" customHeight="1" x14ac:dyDescent="0.2">
      <c r="A10" s="169" t="s">
        <v>92</v>
      </c>
      <c r="B10" s="170"/>
      <c r="C10" s="73"/>
      <c r="D10" s="74">
        <v>3.2534604100000002</v>
      </c>
    </row>
    <row r="11" spans="1:4" ht="66" customHeight="1" x14ac:dyDescent="0.2">
      <c r="A11" s="169" t="s">
        <v>93</v>
      </c>
      <c r="B11" s="170"/>
      <c r="C11" s="73"/>
      <c r="D11" s="74">
        <v>1068.59878873</v>
      </c>
    </row>
    <row r="12" spans="1:4" ht="30" customHeight="1" x14ac:dyDescent="0.2">
      <c r="A12" s="169" t="s">
        <v>94</v>
      </c>
      <c r="B12" s="170"/>
      <c r="C12" s="73"/>
      <c r="D12" s="75">
        <v>548895.52117621247</v>
      </c>
    </row>
    <row r="13" spans="1:4" ht="30" customHeight="1" x14ac:dyDescent="0.2">
      <c r="A13" s="169" t="s">
        <v>95</v>
      </c>
      <c r="B13" s="170"/>
      <c r="C13" s="73"/>
      <c r="D13" s="76"/>
    </row>
    <row r="14" spans="1:4" ht="15" customHeight="1" x14ac:dyDescent="0.2">
      <c r="A14" s="173" t="s">
        <v>96</v>
      </c>
      <c r="B14" s="174"/>
      <c r="C14" s="73"/>
      <c r="D14" s="74">
        <v>1136.7067513100001</v>
      </c>
    </row>
    <row r="15" spans="1:4" ht="15" customHeight="1" x14ac:dyDescent="0.2">
      <c r="A15" s="173" t="s">
        <v>97</v>
      </c>
      <c r="B15" s="174"/>
      <c r="C15" s="73"/>
      <c r="D15" s="74">
        <v>1892.4526846700001</v>
      </c>
    </row>
    <row r="16" spans="1:4" ht="15" customHeight="1" x14ac:dyDescent="0.2">
      <c r="A16" s="173" t="s">
        <v>98</v>
      </c>
      <c r="B16" s="174"/>
      <c r="C16" s="73"/>
      <c r="D16" s="74">
        <v>2780.49030382</v>
      </c>
    </row>
    <row r="17" spans="1:6" ht="15" customHeight="1" x14ac:dyDescent="0.2">
      <c r="A17" s="173" t="s">
        <v>99</v>
      </c>
      <c r="B17" s="174"/>
      <c r="C17" s="73"/>
      <c r="D17" s="74">
        <v>2297.5128407500001</v>
      </c>
    </row>
    <row r="18" spans="1:6" ht="52.5" customHeight="1" x14ac:dyDescent="0.2">
      <c r="A18" s="169" t="s">
        <v>100</v>
      </c>
      <c r="B18" s="170"/>
      <c r="C18" s="73"/>
      <c r="D18" s="74">
        <v>0</v>
      </c>
    </row>
    <row r="19" spans="1:6" ht="15" customHeight="1" x14ac:dyDescent="0.2">
      <c r="A19" s="69" t="s">
        <v>101</v>
      </c>
      <c r="B19" s="70"/>
      <c r="C19" s="77"/>
      <c r="D19" s="78"/>
    </row>
    <row r="20" spans="1:6" ht="30" customHeight="1" x14ac:dyDescent="0.2">
      <c r="A20" s="169" t="s">
        <v>102</v>
      </c>
      <c r="B20" s="170"/>
      <c r="C20" s="73"/>
      <c r="D20" s="79">
        <v>3019.1959999999999</v>
      </c>
    </row>
    <row r="21" spans="1:6" ht="30" customHeight="1" x14ac:dyDescent="0.2">
      <c r="A21" s="169" t="s">
        <v>103</v>
      </c>
      <c r="B21" s="170"/>
      <c r="C21" s="80"/>
      <c r="D21" s="79">
        <v>4.5570000000000004</v>
      </c>
    </row>
    <row r="22" spans="1:6" ht="15" customHeight="1" x14ac:dyDescent="0.2">
      <c r="A22" s="69" t="s">
        <v>104</v>
      </c>
      <c r="B22" s="70"/>
      <c r="C22" s="77"/>
      <c r="D22" s="78"/>
    </row>
    <row r="23" spans="1:6" ht="15" customHeight="1" x14ac:dyDescent="0.25">
      <c r="A23" s="169" t="s">
        <v>105</v>
      </c>
      <c r="B23" s="170"/>
      <c r="C23" s="81"/>
      <c r="D23" s="76"/>
    </row>
    <row r="24" spans="1:6" ht="15" customHeight="1" x14ac:dyDescent="0.25">
      <c r="A24" s="173" t="s">
        <v>96</v>
      </c>
      <c r="B24" s="174"/>
      <c r="C24" s="81"/>
      <c r="D24" s="82">
        <v>0</v>
      </c>
    </row>
    <row r="25" spans="1:6" ht="15" customHeight="1" x14ac:dyDescent="0.25">
      <c r="A25" s="173" t="s">
        <v>97</v>
      </c>
      <c r="B25" s="174"/>
      <c r="C25" s="81"/>
      <c r="D25" s="82">
        <v>1.5529676827719999E-3</v>
      </c>
    </row>
    <row r="26" spans="1:6" ht="15" customHeight="1" x14ac:dyDescent="0.25">
      <c r="A26" s="173" t="s">
        <v>98</v>
      </c>
      <c r="B26" s="174"/>
      <c r="C26" s="81"/>
      <c r="D26" s="82">
        <v>3.2028538509029998E-3</v>
      </c>
    </row>
    <row r="27" spans="1:6" ht="15" customHeight="1" x14ac:dyDescent="0.25">
      <c r="A27" s="173" t="s">
        <v>99</v>
      </c>
      <c r="B27" s="174"/>
      <c r="C27" s="81"/>
      <c r="D27" s="82">
        <v>2.3049621175910001E-3</v>
      </c>
    </row>
    <row r="29" spans="1:6" x14ac:dyDescent="0.2">
      <c r="A29" s="58" t="s">
        <v>106</v>
      </c>
      <c r="B29" s="59"/>
      <c r="C29" s="59"/>
      <c r="D29" s="56"/>
      <c r="E29" s="56"/>
      <c r="F29" s="60"/>
    </row>
    <row r="30" spans="1:6" ht="280.5" customHeight="1" x14ac:dyDescent="0.2">
      <c r="A30" s="171" t="s">
        <v>7</v>
      </c>
      <c r="B30" s="171" t="s">
        <v>107</v>
      </c>
      <c r="C30" s="57" t="s">
        <v>108</v>
      </c>
      <c r="D30" s="57" t="s">
        <v>109</v>
      </c>
      <c r="E30" s="57" t="s">
        <v>110</v>
      </c>
      <c r="F30" s="57" t="s">
        <v>111</v>
      </c>
    </row>
    <row r="31" spans="1:6" x14ac:dyDescent="0.2">
      <c r="A31" s="172"/>
      <c r="B31" s="172"/>
      <c r="C31" s="57" t="s">
        <v>112</v>
      </c>
      <c r="D31" s="57" t="s">
        <v>112</v>
      </c>
      <c r="E31" s="99" t="s">
        <v>112</v>
      </c>
      <c r="F31" s="99" t="s">
        <v>112</v>
      </c>
    </row>
    <row r="32" spans="1:6" ht="30.75" customHeight="1" x14ac:dyDescent="0.2">
      <c r="A32" s="100"/>
      <c r="B32" s="100"/>
      <c r="C32" s="100"/>
      <c r="D32" s="100"/>
      <c r="E32" s="101"/>
      <c r="F32" s="102"/>
    </row>
    <row r="33" spans="1:6" ht="12.75" customHeight="1" x14ac:dyDescent="0.2">
      <c r="A33" s="83" t="s">
        <v>154</v>
      </c>
      <c r="B33" s="83">
        <v>1</v>
      </c>
      <c r="C33" s="84">
        <v>1166.1757190599999</v>
      </c>
      <c r="D33" s="84">
        <v>1155.3865083600001</v>
      </c>
      <c r="E33" s="84">
        <v>229.11488313999999</v>
      </c>
      <c r="F33" s="84">
        <v>229.11488313999999</v>
      </c>
    </row>
    <row r="34" spans="1:6" ht="12.75" customHeight="1" x14ac:dyDescent="0.2">
      <c r="A34" s="83" t="s">
        <v>154</v>
      </c>
      <c r="B34" s="83">
        <v>2</v>
      </c>
      <c r="C34" s="84">
        <v>1191.2087407199999</v>
      </c>
      <c r="D34" s="84">
        <v>1185.9960398200001</v>
      </c>
      <c r="E34" s="84">
        <v>235.18479929</v>
      </c>
      <c r="F34" s="84">
        <v>235.18479929</v>
      </c>
    </row>
    <row r="35" spans="1:6" ht="12.75" customHeight="1" x14ac:dyDescent="0.2">
      <c r="A35" s="83" t="s">
        <v>154</v>
      </c>
      <c r="B35" s="83">
        <v>3</v>
      </c>
      <c r="C35" s="84">
        <v>1208.1257040800001</v>
      </c>
      <c r="D35" s="84">
        <v>1203.6322428999999</v>
      </c>
      <c r="E35" s="84">
        <v>238.68208490000001</v>
      </c>
      <c r="F35" s="84">
        <v>238.68208490000001</v>
      </c>
    </row>
    <row r="36" spans="1:6" ht="12.75" customHeight="1" x14ac:dyDescent="0.2">
      <c r="A36" s="83" t="s">
        <v>154</v>
      </c>
      <c r="B36" s="83">
        <v>4</v>
      </c>
      <c r="C36" s="84">
        <v>1210.95561314</v>
      </c>
      <c r="D36" s="84">
        <v>1202.6394806599999</v>
      </c>
      <c r="E36" s="84">
        <v>238.48521865000001</v>
      </c>
      <c r="F36" s="84">
        <v>238.48521865000001</v>
      </c>
    </row>
    <row r="37" spans="1:6" ht="12.75" customHeight="1" x14ac:dyDescent="0.2">
      <c r="A37" s="83" t="s">
        <v>154</v>
      </c>
      <c r="B37" s="83">
        <v>5</v>
      </c>
      <c r="C37" s="84">
        <v>1198.74708904</v>
      </c>
      <c r="D37" s="84">
        <v>1195.24383521</v>
      </c>
      <c r="E37" s="84">
        <v>237.01865103</v>
      </c>
      <c r="F37" s="84">
        <v>237.01865103</v>
      </c>
    </row>
    <row r="38" spans="1:6" ht="12.75" customHeight="1" x14ac:dyDescent="0.2">
      <c r="A38" s="83" t="s">
        <v>154</v>
      </c>
      <c r="B38" s="83">
        <v>6</v>
      </c>
      <c r="C38" s="84">
        <v>1180.4547575900001</v>
      </c>
      <c r="D38" s="84">
        <v>1178.5898670700001</v>
      </c>
      <c r="E38" s="84">
        <v>233.71614409</v>
      </c>
      <c r="F38" s="84">
        <v>233.71614409</v>
      </c>
    </row>
    <row r="39" spans="1:6" ht="12.75" customHeight="1" x14ac:dyDescent="0.2">
      <c r="A39" s="83" t="s">
        <v>154</v>
      </c>
      <c r="B39" s="83">
        <v>7</v>
      </c>
      <c r="C39" s="84">
        <v>1131.30723248</v>
      </c>
      <c r="D39" s="84">
        <v>1125.7082339599999</v>
      </c>
      <c r="E39" s="84">
        <v>223.22963666999999</v>
      </c>
      <c r="F39" s="84">
        <v>223.22963666999999</v>
      </c>
    </row>
    <row r="40" spans="1:6" ht="12.75" customHeight="1" x14ac:dyDescent="0.2">
      <c r="A40" s="83" t="s">
        <v>154</v>
      </c>
      <c r="B40" s="83">
        <v>8</v>
      </c>
      <c r="C40" s="84">
        <v>1099.5197503899999</v>
      </c>
      <c r="D40" s="84">
        <v>1097.7362350000001</v>
      </c>
      <c r="E40" s="84">
        <v>217.68274718999999</v>
      </c>
      <c r="F40" s="84">
        <v>217.68274718999999</v>
      </c>
    </row>
    <row r="41" spans="1:6" ht="12.75" customHeight="1" x14ac:dyDescent="0.2">
      <c r="A41" s="83" t="s">
        <v>154</v>
      </c>
      <c r="B41" s="83">
        <v>9</v>
      </c>
      <c r="C41" s="84">
        <v>1063.17462796</v>
      </c>
      <c r="D41" s="84">
        <v>1062.4853397100001</v>
      </c>
      <c r="E41" s="84">
        <v>210.69244161</v>
      </c>
      <c r="F41" s="84">
        <v>210.69244161</v>
      </c>
    </row>
    <row r="42" spans="1:6" ht="12.75" customHeight="1" x14ac:dyDescent="0.2">
      <c r="A42" s="83" t="s">
        <v>154</v>
      </c>
      <c r="B42" s="83">
        <v>10</v>
      </c>
      <c r="C42" s="84">
        <v>1061.5614802</v>
      </c>
      <c r="D42" s="84">
        <v>1052.4534890899999</v>
      </c>
      <c r="E42" s="84">
        <v>208.70311053</v>
      </c>
      <c r="F42" s="84">
        <v>208.70311053</v>
      </c>
    </row>
    <row r="43" spans="1:6" ht="12.75" customHeight="1" x14ac:dyDescent="0.2">
      <c r="A43" s="83" t="s">
        <v>154</v>
      </c>
      <c r="B43" s="83">
        <v>11</v>
      </c>
      <c r="C43" s="84">
        <v>1061.41891577</v>
      </c>
      <c r="D43" s="84">
        <v>1053.3847701899999</v>
      </c>
      <c r="E43" s="84">
        <v>208.88778497999999</v>
      </c>
      <c r="F43" s="84">
        <v>208.88778497999999</v>
      </c>
    </row>
    <row r="44" spans="1:6" ht="12.75" customHeight="1" x14ac:dyDescent="0.2">
      <c r="A44" s="83" t="s">
        <v>154</v>
      </c>
      <c r="B44" s="83">
        <v>12</v>
      </c>
      <c r="C44" s="84">
        <v>1071.3420087899999</v>
      </c>
      <c r="D44" s="84">
        <v>1068.1822638000001</v>
      </c>
      <c r="E44" s="84">
        <v>211.82215023000001</v>
      </c>
      <c r="F44" s="84">
        <v>211.82215023000001</v>
      </c>
    </row>
    <row r="45" spans="1:6" ht="12.75" customHeight="1" x14ac:dyDescent="0.2">
      <c r="A45" s="83" t="s">
        <v>154</v>
      </c>
      <c r="B45" s="83">
        <v>13</v>
      </c>
      <c r="C45" s="84">
        <v>1072.3698820899999</v>
      </c>
      <c r="D45" s="84">
        <v>1070.2261703700001</v>
      </c>
      <c r="E45" s="84">
        <v>212.22745997999999</v>
      </c>
      <c r="F45" s="84">
        <v>212.22745997999999</v>
      </c>
    </row>
    <row r="46" spans="1:6" ht="12.75" customHeight="1" x14ac:dyDescent="0.2">
      <c r="A46" s="83" t="s">
        <v>154</v>
      </c>
      <c r="B46" s="83">
        <v>14</v>
      </c>
      <c r="C46" s="84">
        <v>1043.9170460600001</v>
      </c>
      <c r="D46" s="84">
        <v>1037.5536916799999</v>
      </c>
      <c r="E46" s="84">
        <v>205.74845829</v>
      </c>
      <c r="F46" s="84">
        <v>205.74845829</v>
      </c>
    </row>
    <row r="47" spans="1:6" ht="12.75" customHeight="1" x14ac:dyDescent="0.2">
      <c r="A47" s="83" t="s">
        <v>154</v>
      </c>
      <c r="B47" s="83">
        <v>15</v>
      </c>
      <c r="C47" s="84">
        <v>1047.8175997999999</v>
      </c>
      <c r="D47" s="84">
        <v>1043.59420589</v>
      </c>
      <c r="E47" s="84">
        <v>206.94630135</v>
      </c>
      <c r="F47" s="84">
        <v>206.94630135</v>
      </c>
    </row>
    <row r="48" spans="1:6" ht="12.75" customHeight="1" x14ac:dyDescent="0.2">
      <c r="A48" s="83" t="s">
        <v>154</v>
      </c>
      <c r="B48" s="83">
        <v>16</v>
      </c>
      <c r="C48" s="84">
        <v>1057.64831708</v>
      </c>
      <c r="D48" s="84">
        <v>1053.71453632</v>
      </c>
      <c r="E48" s="84">
        <v>208.9531781</v>
      </c>
      <c r="F48" s="84">
        <v>208.9531781</v>
      </c>
    </row>
    <row r="49" spans="1:6" ht="12.75" customHeight="1" x14ac:dyDescent="0.2">
      <c r="A49" s="83" t="s">
        <v>154</v>
      </c>
      <c r="B49" s="83">
        <v>17</v>
      </c>
      <c r="C49" s="84">
        <v>1060.2661377300001</v>
      </c>
      <c r="D49" s="84">
        <v>1054.5369251499999</v>
      </c>
      <c r="E49" s="84">
        <v>209.11625903999999</v>
      </c>
      <c r="F49" s="84">
        <v>209.11625903999999</v>
      </c>
    </row>
    <row r="50" spans="1:6" ht="12.75" customHeight="1" x14ac:dyDescent="0.2">
      <c r="A50" s="83" t="s">
        <v>154</v>
      </c>
      <c r="B50" s="83">
        <v>18</v>
      </c>
      <c r="C50" s="84">
        <v>1038.62849162</v>
      </c>
      <c r="D50" s="84">
        <v>1032.2523171400001</v>
      </c>
      <c r="E50" s="84">
        <v>204.69718774</v>
      </c>
      <c r="F50" s="84">
        <v>204.69718774</v>
      </c>
    </row>
    <row r="51" spans="1:6" ht="12.75" customHeight="1" x14ac:dyDescent="0.2">
      <c r="A51" s="83" t="s">
        <v>154</v>
      </c>
      <c r="B51" s="83">
        <v>19</v>
      </c>
      <c r="C51" s="84">
        <v>1013.33154082</v>
      </c>
      <c r="D51" s="84">
        <v>1002.77231929</v>
      </c>
      <c r="E51" s="84">
        <v>198.85125980999999</v>
      </c>
      <c r="F51" s="84">
        <v>198.85125980999999</v>
      </c>
    </row>
    <row r="52" spans="1:6" ht="12.75" customHeight="1" x14ac:dyDescent="0.2">
      <c r="A52" s="83" t="s">
        <v>154</v>
      </c>
      <c r="B52" s="83">
        <v>20</v>
      </c>
      <c r="C52" s="84">
        <v>1009.6404551000001</v>
      </c>
      <c r="D52" s="84">
        <v>1003.44223913</v>
      </c>
      <c r="E52" s="84">
        <v>198.98410591999999</v>
      </c>
      <c r="F52" s="84">
        <v>198.98410591999999</v>
      </c>
    </row>
    <row r="53" spans="1:6" ht="12.75" customHeight="1" x14ac:dyDescent="0.2">
      <c r="A53" s="83" t="s">
        <v>154</v>
      </c>
      <c r="B53" s="83">
        <v>21</v>
      </c>
      <c r="C53" s="84">
        <v>1037.69705565</v>
      </c>
      <c r="D53" s="84">
        <v>1027.7511123700001</v>
      </c>
      <c r="E53" s="84">
        <v>203.80459206</v>
      </c>
      <c r="F53" s="84">
        <v>203.80459206</v>
      </c>
    </row>
    <row r="54" spans="1:6" ht="12.75" customHeight="1" x14ac:dyDescent="0.2">
      <c r="A54" s="83" t="s">
        <v>154</v>
      </c>
      <c r="B54" s="83">
        <v>22</v>
      </c>
      <c r="C54" s="84">
        <v>1051.0906616499999</v>
      </c>
      <c r="D54" s="84">
        <v>1047.5596743999999</v>
      </c>
      <c r="E54" s="84">
        <v>207.73265971999999</v>
      </c>
      <c r="F54" s="84">
        <v>207.73265971999999</v>
      </c>
    </row>
    <row r="55" spans="1:6" ht="12.75" customHeight="1" x14ac:dyDescent="0.2">
      <c r="A55" s="83" t="s">
        <v>154</v>
      </c>
      <c r="B55" s="83">
        <v>23</v>
      </c>
      <c r="C55" s="84">
        <v>1071.01745992</v>
      </c>
      <c r="D55" s="84">
        <v>1061.20534191</v>
      </c>
      <c r="E55" s="84">
        <v>210.43861612000001</v>
      </c>
      <c r="F55" s="84">
        <v>210.43861612000001</v>
      </c>
    </row>
    <row r="56" spans="1:6" ht="12.75" customHeight="1" x14ac:dyDescent="0.2">
      <c r="A56" s="83" t="s">
        <v>154</v>
      </c>
      <c r="B56" s="83">
        <v>24</v>
      </c>
      <c r="C56" s="84">
        <v>1082.88649121</v>
      </c>
      <c r="D56" s="84">
        <v>1074.1920463500001</v>
      </c>
      <c r="E56" s="84">
        <v>213.01389914999999</v>
      </c>
      <c r="F56" s="84">
        <v>213.01389914999999</v>
      </c>
    </row>
    <row r="57" spans="1:6" ht="12.75" customHeight="1" x14ac:dyDescent="0.2">
      <c r="A57" s="83" t="s">
        <v>155</v>
      </c>
      <c r="B57" s="83">
        <v>1</v>
      </c>
      <c r="C57" s="84">
        <v>1178.7520656500001</v>
      </c>
      <c r="D57" s="84">
        <v>1167.8056446999999</v>
      </c>
      <c r="E57" s="84">
        <v>231.57761656</v>
      </c>
      <c r="F57" s="84">
        <v>231.57761656</v>
      </c>
    </row>
    <row r="58" spans="1:6" ht="12.75" customHeight="1" x14ac:dyDescent="0.2">
      <c r="A58" s="83" t="s">
        <v>155</v>
      </c>
      <c r="B58" s="83">
        <v>2</v>
      </c>
      <c r="C58" s="84">
        <v>1174.20258954</v>
      </c>
      <c r="D58" s="84">
        <v>1172.5607849999999</v>
      </c>
      <c r="E58" s="84">
        <v>232.52056804</v>
      </c>
      <c r="F58" s="84">
        <v>232.52056804</v>
      </c>
    </row>
    <row r="59" spans="1:6" ht="12.75" customHeight="1" x14ac:dyDescent="0.2">
      <c r="A59" s="83" t="s">
        <v>155</v>
      </c>
      <c r="B59" s="83">
        <v>3</v>
      </c>
      <c r="C59" s="84">
        <v>1178.3729239500001</v>
      </c>
      <c r="D59" s="84">
        <v>1175.8106709199999</v>
      </c>
      <c r="E59" s="84">
        <v>233.16502531</v>
      </c>
      <c r="F59" s="84">
        <v>233.16502531</v>
      </c>
    </row>
    <row r="60" spans="1:6" ht="12.75" customHeight="1" x14ac:dyDescent="0.2">
      <c r="A60" s="83" t="s">
        <v>155</v>
      </c>
      <c r="B60" s="83">
        <v>4</v>
      </c>
      <c r="C60" s="84">
        <v>1192.6358984200001</v>
      </c>
      <c r="D60" s="84">
        <v>1189.1505041099999</v>
      </c>
      <c r="E60" s="84">
        <v>235.81033429999999</v>
      </c>
      <c r="F60" s="84">
        <v>235.81033429999999</v>
      </c>
    </row>
    <row r="61" spans="1:6" ht="12.75" customHeight="1" x14ac:dyDescent="0.2">
      <c r="A61" s="83" t="s">
        <v>155</v>
      </c>
      <c r="B61" s="83">
        <v>5</v>
      </c>
      <c r="C61" s="84">
        <v>1201.7951181200001</v>
      </c>
      <c r="D61" s="84">
        <v>1194.4693940499999</v>
      </c>
      <c r="E61" s="84">
        <v>236.86507818000001</v>
      </c>
      <c r="F61" s="84">
        <v>236.86507818000001</v>
      </c>
    </row>
    <row r="62" spans="1:6" ht="12.75" customHeight="1" x14ac:dyDescent="0.2">
      <c r="A62" s="83" t="s">
        <v>155</v>
      </c>
      <c r="B62" s="83">
        <v>6</v>
      </c>
      <c r="C62" s="84">
        <v>1176.4488156699999</v>
      </c>
      <c r="D62" s="84">
        <v>1174.54051473</v>
      </c>
      <c r="E62" s="84">
        <v>232.91315143</v>
      </c>
      <c r="F62" s="84">
        <v>232.91315143</v>
      </c>
    </row>
    <row r="63" spans="1:6" ht="12.75" customHeight="1" x14ac:dyDescent="0.2">
      <c r="A63" s="83" t="s">
        <v>155</v>
      </c>
      <c r="B63" s="83">
        <v>7</v>
      </c>
      <c r="C63" s="84">
        <v>1152.12907905</v>
      </c>
      <c r="D63" s="84">
        <v>1149.2563991300001</v>
      </c>
      <c r="E63" s="84">
        <v>227.89927326</v>
      </c>
      <c r="F63" s="84">
        <v>227.89927326</v>
      </c>
    </row>
    <row r="64" spans="1:6" ht="12.75" customHeight="1" x14ac:dyDescent="0.2">
      <c r="A64" s="83" t="s">
        <v>155</v>
      </c>
      <c r="B64" s="83">
        <v>8</v>
      </c>
      <c r="C64" s="84">
        <v>1148.57091621</v>
      </c>
      <c r="D64" s="84">
        <v>1140.19326058</v>
      </c>
      <c r="E64" s="84">
        <v>226.10203924000001</v>
      </c>
      <c r="F64" s="84">
        <v>226.10203924000001</v>
      </c>
    </row>
    <row r="65" spans="1:6" ht="12.75" customHeight="1" x14ac:dyDescent="0.2">
      <c r="A65" s="83" t="s">
        <v>155</v>
      </c>
      <c r="B65" s="83">
        <v>9</v>
      </c>
      <c r="C65" s="84">
        <v>1100.5489018999999</v>
      </c>
      <c r="D65" s="84">
        <v>1093.8901413399999</v>
      </c>
      <c r="E65" s="84">
        <v>216.92006103</v>
      </c>
      <c r="F65" s="84">
        <v>216.92006103</v>
      </c>
    </row>
    <row r="66" spans="1:6" ht="12.75" customHeight="1" x14ac:dyDescent="0.2">
      <c r="A66" s="83" t="s">
        <v>155</v>
      </c>
      <c r="B66" s="83">
        <v>10</v>
      </c>
      <c r="C66" s="84">
        <v>1079.95645562</v>
      </c>
      <c r="D66" s="84">
        <v>1067.68097898</v>
      </c>
      <c r="E66" s="84">
        <v>211.72274469000001</v>
      </c>
      <c r="F66" s="84">
        <v>211.72274469000001</v>
      </c>
    </row>
    <row r="67" spans="1:6" ht="12.75" customHeight="1" x14ac:dyDescent="0.2">
      <c r="A67" s="83" t="s">
        <v>155</v>
      </c>
      <c r="B67" s="83">
        <v>11</v>
      </c>
      <c r="C67" s="84">
        <v>1062.52570844</v>
      </c>
      <c r="D67" s="84">
        <v>1053.5022120799999</v>
      </c>
      <c r="E67" s="84">
        <v>208.91107388</v>
      </c>
      <c r="F67" s="84">
        <v>208.91107388</v>
      </c>
    </row>
    <row r="68" spans="1:6" ht="12.75" customHeight="1" x14ac:dyDescent="0.2">
      <c r="A68" s="83" t="s">
        <v>155</v>
      </c>
      <c r="B68" s="83">
        <v>12</v>
      </c>
      <c r="C68" s="84">
        <v>1082.18508021</v>
      </c>
      <c r="D68" s="84">
        <v>1071.0070637700001</v>
      </c>
      <c r="E68" s="84">
        <v>212.38231231</v>
      </c>
      <c r="F68" s="84">
        <v>212.38231231</v>
      </c>
    </row>
    <row r="69" spans="1:6" ht="12.75" customHeight="1" x14ac:dyDescent="0.2">
      <c r="A69" s="83" t="s">
        <v>155</v>
      </c>
      <c r="B69" s="83">
        <v>13</v>
      </c>
      <c r="C69" s="84">
        <v>1072.75718048</v>
      </c>
      <c r="D69" s="84">
        <v>1061.31907346</v>
      </c>
      <c r="E69" s="84">
        <v>210.46116925999999</v>
      </c>
      <c r="F69" s="84">
        <v>210.46116925999999</v>
      </c>
    </row>
    <row r="70" spans="1:6" ht="12.75" customHeight="1" x14ac:dyDescent="0.2">
      <c r="A70" s="83" t="s">
        <v>155</v>
      </c>
      <c r="B70" s="83">
        <v>14</v>
      </c>
      <c r="C70" s="84">
        <v>1044.6249395</v>
      </c>
      <c r="D70" s="84">
        <v>1036.7179117400001</v>
      </c>
      <c r="E70" s="84">
        <v>205.58272187</v>
      </c>
      <c r="F70" s="84">
        <v>205.58272187</v>
      </c>
    </row>
    <row r="71" spans="1:6" ht="12.75" customHeight="1" x14ac:dyDescent="0.2">
      <c r="A71" s="83" t="s">
        <v>155</v>
      </c>
      <c r="B71" s="83">
        <v>15</v>
      </c>
      <c r="C71" s="84">
        <v>1057.0548444200001</v>
      </c>
      <c r="D71" s="84">
        <v>1049.3937625900001</v>
      </c>
      <c r="E71" s="84">
        <v>208.09636216999999</v>
      </c>
      <c r="F71" s="84">
        <v>208.09636216999999</v>
      </c>
    </row>
    <row r="72" spans="1:6" ht="12.75" customHeight="1" x14ac:dyDescent="0.2">
      <c r="A72" s="83" t="s">
        <v>155</v>
      </c>
      <c r="B72" s="83">
        <v>16</v>
      </c>
      <c r="C72" s="84">
        <v>1073.25954151</v>
      </c>
      <c r="D72" s="84">
        <v>1062.0978848300001</v>
      </c>
      <c r="E72" s="84">
        <v>210.61560872000001</v>
      </c>
      <c r="F72" s="84">
        <v>210.61560872000001</v>
      </c>
    </row>
    <row r="73" spans="1:6" ht="12.75" customHeight="1" x14ac:dyDescent="0.2">
      <c r="A73" s="83" t="s">
        <v>155</v>
      </c>
      <c r="B73" s="83">
        <v>17</v>
      </c>
      <c r="C73" s="84">
        <v>1083.7662732900001</v>
      </c>
      <c r="D73" s="84">
        <v>1068.9344613599999</v>
      </c>
      <c r="E73" s="84">
        <v>211.97131213</v>
      </c>
      <c r="F73" s="84">
        <v>211.97131213</v>
      </c>
    </row>
    <row r="74" spans="1:6" ht="12.75" customHeight="1" x14ac:dyDescent="0.2">
      <c r="A74" s="83" t="s">
        <v>155</v>
      </c>
      <c r="B74" s="83">
        <v>18</v>
      </c>
      <c r="C74" s="84">
        <v>1081.6655243800001</v>
      </c>
      <c r="D74" s="84">
        <v>1067.0099620599999</v>
      </c>
      <c r="E74" s="84">
        <v>211.58968103000001</v>
      </c>
      <c r="F74" s="84">
        <v>211.58968103000001</v>
      </c>
    </row>
    <row r="75" spans="1:6" ht="12.75" customHeight="1" x14ac:dyDescent="0.2">
      <c r="A75" s="83" t="s">
        <v>155</v>
      </c>
      <c r="B75" s="83">
        <v>19</v>
      </c>
      <c r="C75" s="84">
        <v>1033.48908798</v>
      </c>
      <c r="D75" s="84">
        <v>1019.05479517</v>
      </c>
      <c r="E75" s="84">
        <v>202.08009927000001</v>
      </c>
      <c r="F75" s="84">
        <v>202.08009927000001</v>
      </c>
    </row>
    <row r="76" spans="1:6" ht="12.75" customHeight="1" x14ac:dyDescent="0.2">
      <c r="A76" s="83" t="s">
        <v>155</v>
      </c>
      <c r="B76" s="83">
        <v>20</v>
      </c>
      <c r="C76" s="84">
        <v>1021.7119535</v>
      </c>
      <c r="D76" s="84">
        <v>1007.51414432</v>
      </c>
      <c r="E76" s="84">
        <v>199.79157085</v>
      </c>
      <c r="F76" s="84">
        <v>199.79157085</v>
      </c>
    </row>
    <row r="77" spans="1:6" ht="12.75" customHeight="1" x14ac:dyDescent="0.2">
      <c r="A77" s="83" t="s">
        <v>155</v>
      </c>
      <c r="B77" s="83">
        <v>21</v>
      </c>
      <c r="C77" s="84">
        <v>1041.40764079</v>
      </c>
      <c r="D77" s="84">
        <v>1027.07697654</v>
      </c>
      <c r="E77" s="84">
        <v>203.67090991000001</v>
      </c>
      <c r="F77" s="84">
        <v>203.67090991000001</v>
      </c>
    </row>
    <row r="78" spans="1:6" ht="12.75" customHeight="1" x14ac:dyDescent="0.2">
      <c r="A78" s="83" t="s">
        <v>155</v>
      </c>
      <c r="B78" s="83">
        <v>22</v>
      </c>
      <c r="C78" s="84">
        <v>1057.19150741</v>
      </c>
      <c r="D78" s="84">
        <v>1043.987723</v>
      </c>
      <c r="E78" s="84">
        <v>207.02433637999999</v>
      </c>
      <c r="F78" s="84">
        <v>207.02433637999999</v>
      </c>
    </row>
    <row r="79" spans="1:6" ht="12.75" customHeight="1" x14ac:dyDescent="0.2">
      <c r="A79" s="83" t="s">
        <v>155</v>
      </c>
      <c r="B79" s="83">
        <v>23</v>
      </c>
      <c r="C79" s="84">
        <v>1074.1080280399999</v>
      </c>
      <c r="D79" s="84">
        <v>1061.08525255</v>
      </c>
      <c r="E79" s="84">
        <v>210.41480222000001</v>
      </c>
      <c r="F79" s="84">
        <v>210.41480222000001</v>
      </c>
    </row>
    <row r="80" spans="1:6" ht="12.75" customHeight="1" x14ac:dyDescent="0.2">
      <c r="A80" s="83" t="s">
        <v>155</v>
      </c>
      <c r="B80" s="83">
        <v>24</v>
      </c>
      <c r="C80" s="84">
        <v>1082.8917640699999</v>
      </c>
      <c r="D80" s="84">
        <v>1077.8734669299999</v>
      </c>
      <c r="E80" s="84">
        <v>213.74393039</v>
      </c>
      <c r="F80" s="84">
        <v>213.74393039</v>
      </c>
    </row>
    <row r="81" spans="1:6" ht="12.75" customHeight="1" x14ac:dyDescent="0.2">
      <c r="A81" s="83" t="s">
        <v>156</v>
      </c>
      <c r="B81" s="83">
        <v>1</v>
      </c>
      <c r="C81" s="84">
        <v>1135.77032826</v>
      </c>
      <c r="D81" s="84">
        <v>1133.41019876</v>
      </c>
      <c r="E81" s="84">
        <v>224.75694788000001</v>
      </c>
      <c r="F81" s="84">
        <v>224.75694788000001</v>
      </c>
    </row>
    <row r="82" spans="1:6" ht="12.75" customHeight="1" x14ac:dyDescent="0.2">
      <c r="A82" s="83" t="s">
        <v>156</v>
      </c>
      <c r="B82" s="83">
        <v>2</v>
      </c>
      <c r="C82" s="84">
        <v>1184.4358612200001</v>
      </c>
      <c r="D82" s="84">
        <v>1179.3148413500001</v>
      </c>
      <c r="E82" s="84">
        <v>233.85990758</v>
      </c>
      <c r="F82" s="84">
        <v>233.85990758</v>
      </c>
    </row>
    <row r="83" spans="1:6" ht="12.75" customHeight="1" x14ac:dyDescent="0.2">
      <c r="A83" s="83" t="s">
        <v>156</v>
      </c>
      <c r="B83" s="83">
        <v>3</v>
      </c>
      <c r="C83" s="84">
        <v>1180.8112553000001</v>
      </c>
      <c r="D83" s="84">
        <v>1179.7340793000001</v>
      </c>
      <c r="E83" s="84">
        <v>233.94304309</v>
      </c>
      <c r="F83" s="84">
        <v>233.94304309</v>
      </c>
    </row>
    <row r="84" spans="1:6" ht="12.75" customHeight="1" x14ac:dyDescent="0.2">
      <c r="A84" s="83" t="s">
        <v>156</v>
      </c>
      <c r="B84" s="83">
        <v>4</v>
      </c>
      <c r="C84" s="84">
        <v>1200.0741987199999</v>
      </c>
      <c r="D84" s="84">
        <v>1194.56070811</v>
      </c>
      <c r="E84" s="84">
        <v>236.8831859</v>
      </c>
      <c r="F84" s="84">
        <v>236.8831859</v>
      </c>
    </row>
    <row r="85" spans="1:6" ht="12.75" customHeight="1" x14ac:dyDescent="0.2">
      <c r="A85" s="83" t="s">
        <v>156</v>
      </c>
      <c r="B85" s="83">
        <v>5</v>
      </c>
      <c r="C85" s="84">
        <v>1199.1104376200001</v>
      </c>
      <c r="D85" s="84">
        <v>1190.26470251</v>
      </c>
      <c r="E85" s="84">
        <v>236.03128151999999</v>
      </c>
      <c r="F85" s="84">
        <v>236.03128151999999</v>
      </c>
    </row>
    <row r="86" spans="1:6" ht="12.75" customHeight="1" x14ac:dyDescent="0.2">
      <c r="A86" s="83" t="s">
        <v>156</v>
      </c>
      <c r="B86" s="83">
        <v>6</v>
      </c>
      <c r="C86" s="84">
        <v>1196.60959071</v>
      </c>
      <c r="D86" s="84">
        <v>1185.5339194999999</v>
      </c>
      <c r="E86" s="84">
        <v>235.09316013</v>
      </c>
      <c r="F86" s="84">
        <v>235.09316013</v>
      </c>
    </row>
    <row r="87" spans="1:6" ht="12.75" customHeight="1" x14ac:dyDescent="0.2">
      <c r="A87" s="83" t="s">
        <v>156</v>
      </c>
      <c r="B87" s="83">
        <v>7</v>
      </c>
      <c r="C87" s="84">
        <v>1172.0129324100001</v>
      </c>
      <c r="D87" s="84">
        <v>1162.6028955300001</v>
      </c>
      <c r="E87" s="84">
        <v>230.54590357999999</v>
      </c>
      <c r="F87" s="84">
        <v>230.54590357999999</v>
      </c>
    </row>
    <row r="88" spans="1:6" ht="12.75" customHeight="1" x14ac:dyDescent="0.2">
      <c r="A88" s="83" t="s">
        <v>156</v>
      </c>
      <c r="B88" s="83">
        <v>8</v>
      </c>
      <c r="C88" s="84">
        <v>1163.3422717000001</v>
      </c>
      <c r="D88" s="84">
        <v>1152.5372419099999</v>
      </c>
      <c r="E88" s="84">
        <v>228.54986932</v>
      </c>
      <c r="F88" s="84">
        <v>228.54986932</v>
      </c>
    </row>
    <row r="89" spans="1:6" ht="12.75" customHeight="1" x14ac:dyDescent="0.2">
      <c r="A89" s="83" t="s">
        <v>156</v>
      </c>
      <c r="B89" s="83">
        <v>9</v>
      </c>
      <c r="C89" s="84">
        <v>1133.9080303999999</v>
      </c>
      <c r="D89" s="84">
        <v>1127.16899162</v>
      </c>
      <c r="E89" s="84">
        <v>223.51930711</v>
      </c>
      <c r="F89" s="84">
        <v>223.51930711</v>
      </c>
    </row>
    <row r="90" spans="1:6" ht="12.75" customHeight="1" x14ac:dyDescent="0.2">
      <c r="A90" s="83" t="s">
        <v>156</v>
      </c>
      <c r="B90" s="83">
        <v>10</v>
      </c>
      <c r="C90" s="84">
        <v>1100.1041214899999</v>
      </c>
      <c r="D90" s="84">
        <v>1091.18024799</v>
      </c>
      <c r="E90" s="84">
        <v>216.3826851</v>
      </c>
      <c r="F90" s="84">
        <v>216.3826851</v>
      </c>
    </row>
    <row r="91" spans="1:6" ht="12.75" customHeight="1" x14ac:dyDescent="0.2">
      <c r="A91" s="83" t="s">
        <v>156</v>
      </c>
      <c r="B91" s="83">
        <v>11</v>
      </c>
      <c r="C91" s="84">
        <v>1068.71715855</v>
      </c>
      <c r="D91" s="84">
        <v>1061.45892058</v>
      </c>
      <c r="E91" s="84">
        <v>210.48890115</v>
      </c>
      <c r="F91" s="84">
        <v>210.48890115</v>
      </c>
    </row>
    <row r="92" spans="1:6" ht="12.75" customHeight="1" x14ac:dyDescent="0.2">
      <c r="A92" s="83" t="s">
        <v>156</v>
      </c>
      <c r="B92" s="83">
        <v>12</v>
      </c>
      <c r="C92" s="84">
        <v>1074.25151213</v>
      </c>
      <c r="D92" s="84">
        <v>1066.8293138199999</v>
      </c>
      <c r="E92" s="84">
        <v>211.55385820999999</v>
      </c>
      <c r="F92" s="84">
        <v>211.55385820999999</v>
      </c>
    </row>
    <row r="93" spans="1:6" ht="12.75" customHeight="1" x14ac:dyDescent="0.2">
      <c r="A93" s="83" t="s">
        <v>156</v>
      </c>
      <c r="B93" s="83">
        <v>13</v>
      </c>
      <c r="C93" s="84">
        <v>1082.28711045</v>
      </c>
      <c r="D93" s="84">
        <v>1074.1570736599999</v>
      </c>
      <c r="E93" s="84">
        <v>213.00696400999999</v>
      </c>
      <c r="F93" s="84">
        <v>213.00696400999999</v>
      </c>
    </row>
    <row r="94" spans="1:6" ht="12.75" customHeight="1" x14ac:dyDescent="0.2">
      <c r="A94" s="83" t="s">
        <v>156</v>
      </c>
      <c r="B94" s="83">
        <v>14</v>
      </c>
      <c r="C94" s="84">
        <v>1069.5791501199999</v>
      </c>
      <c r="D94" s="84">
        <v>1058.4150386900001</v>
      </c>
      <c r="E94" s="84">
        <v>209.88529478999999</v>
      </c>
      <c r="F94" s="84">
        <v>209.88529478999999</v>
      </c>
    </row>
    <row r="95" spans="1:6" ht="12.75" customHeight="1" x14ac:dyDescent="0.2">
      <c r="A95" s="83" t="s">
        <v>156</v>
      </c>
      <c r="B95" s="83">
        <v>15</v>
      </c>
      <c r="C95" s="84">
        <v>1071.77030079</v>
      </c>
      <c r="D95" s="84">
        <v>1064.00256762</v>
      </c>
      <c r="E95" s="84">
        <v>210.99331018999999</v>
      </c>
      <c r="F95" s="84">
        <v>210.99331018999999</v>
      </c>
    </row>
    <row r="96" spans="1:6" ht="12.75" customHeight="1" x14ac:dyDescent="0.2">
      <c r="A96" s="83" t="s">
        <v>156</v>
      </c>
      <c r="B96" s="83">
        <v>16</v>
      </c>
      <c r="C96" s="84">
        <v>1090.75826781</v>
      </c>
      <c r="D96" s="84">
        <v>1080.55466703</v>
      </c>
      <c r="E96" s="84">
        <v>214.27561639999999</v>
      </c>
      <c r="F96" s="84">
        <v>214.27561639999999</v>
      </c>
    </row>
    <row r="97" spans="1:6" ht="12.75" customHeight="1" x14ac:dyDescent="0.2">
      <c r="A97" s="83" t="s">
        <v>156</v>
      </c>
      <c r="B97" s="83">
        <v>17</v>
      </c>
      <c r="C97" s="84">
        <v>1064.7793140900001</v>
      </c>
      <c r="D97" s="84">
        <v>1063.80798635</v>
      </c>
      <c r="E97" s="84">
        <v>210.95472443</v>
      </c>
      <c r="F97" s="84">
        <v>210.95472443</v>
      </c>
    </row>
    <row r="98" spans="1:6" ht="12.75" customHeight="1" x14ac:dyDescent="0.2">
      <c r="A98" s="83" t="s">
        <v>156</v>
      </c>
      <c r="B98" s="83">
        <v>18</v>
      </c>
      <c r="C98" s="84">
        <v>1051.2464744500001</v>
      </c>
      <c r="D98" s="84">
        <v>1049.4975925000001</v>
      </c>
      <c r="E98" s="84">
        <v>208.11695179</v>
      </c>
      <c r="F98" s="84">
        <v>208.11695179</v>
      </c>
    </row>
    <row r="99" spans="1:6" ht="12.75" customHeight="1" x14ac:dyDescent="0.2">
      <c r="A99" s="83" t="s">
        <v>156</v>
      </c>
      <c r="B99" s="83">
        <v>19</v>
      </c>
      <c r="C99" s="84">
        <v>1013.55620404</v>
      </c>
      <c r="D99" s="84">
        <v>1011.96355408</v>
      </c>
      <c r="E99" s="84">
        <v>200.67389549999999</v>
      </c>
      <c r="F99" s="84">
        <v>200.67389549999999</v>
      </c>
    </row>
    <row r="100" spans="1:6" ht="12.75" customHeight="1" x14ac:dyDescent="0.2">
      <c r="A100" s="83" t="s">
        <v>156</v>
      </c>
      <c r="B100" s="83">
        <v>20</v>
      </c>
      <c r="C100" s="84">
        <v>1003.31869333</v>
      </c>
      <c r="D100" s="84">
        <v>998.53269511999997</v>
      </c>
      <c r="E100" s="84">
        <v>198.01053594999999</v>
      </c>
      <c r="F100" s="84">
        <v>198.01053594999999</v>
      </c>
    </row>
    <row r="101" spans="1:6" ht="12.75" customHeight="1" x14ac:dyDescent="0.2">
      <c r="A101" s="83" t="s">
        <v>156</v>
      </c>
      <c r="B101" s="83">
        <v>21</v>
      </c>
      <c r="C101" s="84">
        <v>1007.99404378</v>
      </c>
      <c r="D101" s="84">
        <v>1003.1229989</v>
      </c>
      <c r="E101" s="84">
        <v>198.92080010000001</v>
      </c>
      <c r="F101" s="84">
        <v>198.92080010000001</v>
      </c>
    </row>
    <row r="102" spans="1:6" ht="12.75" customHeight="1" x14ac:dyDescent="0.2">
      <c r="A102" s="83" t="s">
        <v>156</v>
      </c>
      <c r="B102" s="83">
        <v>22</v>
      </c>
      <c r="C102" s="84">
        <v>1039.38524792</v>
      </c>
      <c r="D102" s="84">
        <v>1030.1089345</v>
      </c>
      <c r="E102" s="84">
        <v>204.27215174</v>
      </c>
      <c r="F102" s="84">
        <v>204.27215174</v>
      </c>
    </row>
    <row r="103" spans="1:6" ht="12.75" customHeight="1" x14ac:dyDescent="0.2">
      <c r="A103" s="83" t="s">
        <v>156</v>
      </c>
      <c r="B103" s="83">
        <v>23</v>
      </c>
      <c r="C103" s="84">
        <v>1061.89858491</v>
      </c>
      <c r="D103" s="84">
        <v>1052.2024151000001</v>
      </c>
      <c r="E103" s="84">
        <v>208.65332218</v>
      </c>
      <c r="F103" s="84">
        <v>208.65332218</v>
      </c>
    </row>
    <row r="104" spans="1:6" ht="12.75" customHeight="1" x14ac:dyDescent="0.2">
      <c r="A104" s="83" t="s">
        <v>156</v>
      </c>
      <c r="B104" s="83">
        <v>24</v>
      </c>
      <c r="C104" s="84">
        <v>1100.66791657</v>
      </c>
      <c r="D104" s="84">
        <v>1088.71367734</v>
      </c>
      <c r="E104" s="84">
        <v>215.89356043000001</v>
      </c>
      <c r="F104" s="84">
        <v>215.89356043000001</v>
      </c>
    </row>
    <row r="105" spans="1:6" ht="12.75" customHeight="1" x14ac:dyDescent="0.2">
      <c r="A105" s="83" t="s">
        <v>157</v>
      </c>
      <c r="B105" s="83">
        <v>1</v>
      </c>
      <c r="C105" s="84">
        <v>1178.37018354</v>
      </c>
      <c r="D105" s="84">
        <v>1165.5814625200001</v>
      </c>
      <c r="E105" s="84">
        <v>231.13655789000001</v>
      </c>
      <c r="F105" s="84">
        <v>231.13655789000001</v>
      </c>
    </row>
    <row r="106" spans="1:6" ht="12.75" customHeight="1" x14ac:dyDescent="0.2">
      <c r="A106" s="83" t="s">
        <v>157</v>
      </c>
      <c r="B106" s="83">
        <v>2</v>
      </c>
      <c r="C106" s="84">
        <v>1208.99147045</v>
      </c>
      <c r="D106" s="84">
        <v>1196.45568314</v>
      </c>
      <c r="E106" s="84">
        <v>237.25896230000001</v>
      </c>
      <c r="F106" s="84">
        <v>237.25896230000001</v>
      </c>
    </row>
    <row r="107" spans="1:6" ht="12.75" customHeight="1" x14ac:dyDescent="0.2">
      <c r="A107" s="83" t="s">
        <v>157</v>
      </c>
      <c r="B107" s="83">
        <v>3</v>
      </c>
      <c r="C107" s="84">
        <v>1237.9658449000001</v>
      </c>
      <c r="D107" s="84">
        <v>1234.0813973100001</v>
      </c>
      <c r="E107" s="84">
        <v>244.72019803000001</v>
      </c>
      <c r="F107" s="84">
        <v>244.72019803000001</v>
      </c>
    </row>
    <row r="108" spans="1:6" ht="12.75" customHeight="1" x14ac:dyDescent="0.2">
      <c r="A108" s="83" t="s">
        <v>157</v>
      </c>
      <c r="B108" s="83">
        <v>4</v>
      </c>
      <c r="C108" s="84">
        <v>1261.7609085399999</v>
      </c>
      <c r="D108" s="84">
        <v>1256.8230896800001</v>
      </c>
      <c r="E108" s="84">
        <v>249.22990985000001</v>
      </c>
      <c r="F108" s="84">
        <v>249.22990985000001</v>
      </c>
    </row>
    <row r="109" spans="1:6" ht="12.75" customHeight="1" x14ac:dyDescent="0.2">
      <c r="A109" s="83" t="s">
        <v>157</v>
      </c>
      <c r="B109" s="83">
        <v>5</v>
      </c>
      <c r="C109" s="84">
        <v>1264.71366074</v>
      </c>
      <c r="D109" s="84">
        <v>1256.49940614</v>
      </c>
      <c r="E109" s="84">
        <v>249.16572292000001</v>
      </c>
      <c r="F109" s="84">
        <v>249.16572292000001</v>
      </c>
    </row>
    <row r="110" spans="1:6" ht="12.75" customHeight="1" x14ac:dyDescent="0.2">
      <c r="A110" s="83" t="s">
        <v>157</v>
      </c>
      <c r="B110" s="83">
        <v>6</v>
      </c>
      <c r="C110" s="84">
        <v>1256.3247692699999</v>
      </c>
      <c r="D110" s="84">
        <v>1240.0860345200001</v>
      </c>
      <c r="E110" s="84">
        <v>245.91092663000001</v>
      </c>
      <c r="F110" s="84">
        <v>245.91092663000001</v>
      </c>
    </row>
    <row r="111" spans="1:6" ht="12.75" customHeight="1" x14ac:dyDescent="0.2">
      <c r="A111" s="83" t="s">
        <v>157</v>
      </c>
      <c r="B111" s="83">
        <v>7</v>
      </c>
      <c r="C111" s="84">
        <v>1207.40307813</v>
      </c>
      <c r="D111" s="84">
        <v>1191.29762807</v>
      </c>
      <c r="E111" s="84">
        <v>236.23611222</v>
      </c>
      <c r="F111" s="84">
        <v>236.23611222</v>
      </c>
    </row>
    <row r="112" spans="1:6" ht="12.75" customHeight="1" x14ac:dyDescent="0.2">
      <c r="A112" s="83" t="s">
        <v>157</v>
      </c>
      <c r="B112" s="83">
        <v>8</v>
      </c>
      <c r="C112" s="84">
        <v>1174.2160361399999</v>
      </c>
      <c r="D112" s="84">
        <v>1160.53167962</v>
      </c>
      <c r="E112" s="84">
        <v>230.13517834000001</v>
      </c>
      <c r="F112" s="84">
        <v>230.13517834000001</v>
      </c>
    </row>
    <row r="113" spans="1:6" ht="12.75" customHeight="1" x14ac:dyDescent="0.2">
      <c r="A113" s="83" t="s">
        <v>157</v>
      </c>
      <c r="B113" s="83">
        <v>9</v>
      </c>
      <c r="C113" s="84">
        <v>1142.17876047</v>
      </c>
      <c r="D113" s="84">
        <v>1126.95820179</v>
      </c>
      <c r="E113" s="84">
        <v>223.47750717</v>
      </c>
      <c r="F113" s="84">
        <v>223.47750717</v>
      </c>
    </row>
    <row r="114" spans="1:6" ht="12.75" customHeight="1" x14ac:dyDescent="0.2">
      <c r="A114" s="83" t="s">
        <v>157</v>
      </c>
      <c r="B114" s="83">
        <v>10</v>
      </c>
      <c r="C114" s="84">
        <v>1137.03351722</v>
      </c>
      <c r="D114" s="84">
        <v>1123.9231843600001</v>
      </c>
      <c r="E114" s="84">
        <v>222.87565864999999</v>
      </c>
      <c r="F114" s="84">
        <v>222.87565864999999</v>
      </c>
    </row>
    <row r="115" spans="1:6" ht="12.75" customHeight="1" x14ac:dyDescent="0.2">
      <c r="A115" s="83" t="s">
        <v>157</v>
      </c>
      <c r="B115" s="83">
        <v>11</v>
      </c>
      <c r="C115" s="84">
        <v>1117.7737258</v>
      </c>
      <c r="D115" s="84">
        <v>1116.64076168</v>
      </c>
      <c r="E115" s="84">
        <v>221.43154326999999</v>
      </c>
      <c r="F115" s="84">
        <v>221.43154326999999</v>
      </c>
    </row>
    <row r="116" spans="1:6" ht="12.75" customHeight="1" x14ac:dyDescent="0.2">
      <c r="A116" s="83" t="s">
        <v>157</v>
      </c>
      <c r="B116" s="83">
        <v>12</v>
      </c>
      <c r="C116" s="84">
        <v>1134.1977386000001</v>
      </c>
      <c r="D116" s="84">
        <v>1128.76875083</v>
      </c>
      <c r="E116" s="84">
        <v>223.83654177</v>
      </c>
      <c r="F116" s="84">
        <v>223.83654177</v>
      </c>
    </row>
    <row r="117" spans="1:6" ht="12.75" customHeight="1" x14ac:dyDescent="0.2">
      <c r="A117" s="83" t="s">
        <v>157</v>
      </c>
      <c r="B117" s="83">
        <v>13</v>
      </c>
      <c r="C117" s="84">
        <v>1049.3399822199999</v>
      </c>
      <c r="D117" s="84">
        <v>1047.28376493</v>
      </c>
      <c r="E117" s="84">
        <v>207.67794645000001</v>
      </c>
      <c r="F117" s="84">
        <v>207.67794645000001</v>
      </c>
    </row>
    <row r="118" spans="1:6" ht="12.75" customHeight="1" x14ac:dyDescent="0.2">
      <c r="A118" s="83" t="s">
        <v>157</v>
      </c>
      <c r="B118" s="83">
        <v>14</v>
      </c>
      <c r="C118" s="84">
        <v>1025.24888136</v>
      </c>
      <c r="D118" s="84">
        <v>1015.96588409</v>
      </c>
      <c r="E118" s="84">
        <v>201.46756356</v>
      </c>
      <c r="F118" s="84">
        <v>201.46756356</v>
      </c>
    </row>
    <row r="119" spans="1:6" ht="12.75" customHeight="1" x14ac:dyDescent="0.2">
      <c r="A119" s="83" t="s">
        <v>157</v>
      </c>
      <c r="B119" s="83">
        <v>15</v>
      </c>
      <c r="C119" s="84">
        <v>1030.79801443</v>
      </c>
      <c r="D119" s="84">
        <v>1021.22556123</v>
      </c>
      <c r="E119" s="84">
        <v>202.51056545</v>
      </c>
      <c r="F119" s="84">
        <v>202.51056545</v>
      </c>
    </row>
    <row r="120" spans="1:6" ht="12.75" customHeight="1" x14ac:dyDescent="0.2">
      <c r="A120" s="83" t="s">
        <v>157</v>
      </c>
      <c r="B120" s="83">
        <v>16</v>
      </c>
      <c r="C120" s="84">
        <v>1062.0711206799999</v>
      </c>
      <c r="D120" s="84">
        <v>1052.5778661500001</v>
      </c>
      <c r="E120" s="84">
        <v>208.72777468999999</v>
      </c>
      <c r="F120" s="84">
        <v>208.72777468999999</v>
      </c>
    </row>
    <row r="121" spans="1:6" ht="12.75" customHeight="1" x14ac:dyDescent="0.2">
      <c r="A121" s="83" t="s">
        <v>157</v>
      </c>
      <c r="B121" s="83">
        <v>17</v>
      </c>
      <c r="C121" s="84">
        <v>1064.76758825</v>
      </c>
      <c r="D121" s="84">
        <v>1054.90981311</v>
      </c>
      <c r="E121" s="84">
        <v>209.19020327999999</v>
      </c>
      <c r="F121" s="84">
        <v>209.19020327999999</v>
      </c>
    </row>
    <row r="122" spans="1:6" ht="12.75" customHeight="1" x14ac:dyDescent="0.2">
      <c r="A122" s="83" t="s">
        <v>157</v>
      </c>
      <c r="B122" s="83">
        <v>18</v>
      </c>
      <c r="C122" s="84">
        <v>1029.7842783999999</v>
      </c>
      <c r="D122" s="84">
        <v>1022.18351662</v>
      </c>
      <c r="E122" s="84">
        <v>202.70052945</v>
      </c>
      <c r="F122" s="84">
        <v>202.70052945</v>
      </c>
    </row>
    <row r="123" spans="1:6" ht="12.75" customHeight="1" x14ac:dyDescent="0.2">
      <c r="A123" s="83" t="s">
        <v>157</v>
      </c>
      <c r="B123" s="83">
        <v>19</v>
      </c>
      <c r="C123" s="84">
        <v>1004.68609279</v>
      </c>
      <c r="D123" s="84">
        <v>998.43535272999998</v>
      </c>
      <c r="E123" s="84">
        <v>197.99123281000001</v>
      </c>
      <c r="F123" s="84">
        <v>197.99123281000001</v>
      </c>
    </row>
    <row r="124" spans="1:6" ht="12.75" customHeight="1" x14ac:dyDescent="0.2">
      <c r="A124" s="83" t="s">
        <v>157</v>
      </c>
      <c r="B124" s="83">
        <v>20</v>
      </c>
      <c r="C124" s="84">
        <v>1003.94735951</v>
      </c>
      <c r="D124" s="84">
        <v>1003.07598307</v>
      </c>
      <c r="E124" s="84">
        <v>198.91147678999999</v>
      </c>
      <c r="F124" s="84">
        <v>198.91147678999999</v>
      </c>
    </row>
    <row r="125" spans="1:6" ht="12.75" customHeight="1" x14ac:dyDescent="0.2">
      <c r="A125" s="83" t="s">
        <v>157</v>
      </c>
      <c r="B125" s="83">
        <v>21</v>
      </c>
      <c r="C125" s="84">
        <v>1014.67035331</v>
      </c>
      <c r="D125" s="84">
        <v>1014.67035331</v>
      </c>
      <c r="E125" s="84">
        <v>201.21065786</v>
      </c>
      <c r="F125" s="84">
        <v>201.21065786</v>
      </c>
    </row>
    <row r="126" spans="1:6" ht="12.75" customHeight="1" x14ac:dyDescent="0.2">
      <c r="A126" s="83" t="s">
        <v>157</v>
      </c>
      <c r="B126" s="83">
        <v>22</v>
      </c>
      <c r="C126" s="84">
        <v>1046.15229387</v>
      </c>
      <c r="D126" s="84">
        <v>1036.75390034</v>
      </c>
      <c r="E126" s="84">
        <v>205.58985845999999</v>
      </c>
      <c r="F126" s="84">
        <v>205.58985845999999</v>
      </c>
    </row>
    <row r="127" spans="1:6" ht="12.75" customHeight="1" x14ac:dyDescent="0.2">
      <c r="A127" s="83" t="s">
        <v>157</v>
      </c>
      <c r="B127" s="83">
        <v>23</v>
      </c>
      <c r="C127" s="84">
        <v>1070.4038552699999</v>
      </c>
      <c r="D127" s="84">
        <v>1060.9235212900001</v>
      </c>
      <c r="E127" s="84">
        <v>210.38273065999999</v>
      </c>
      <c r="F127" s="84">
        <v>210.38273065999999</v>
      </c>
    </row>
    <row r="128" spans="1:6" ht="12.75" customHeight="1" x14ac:dyDescent="0.2">
      <c r="A128" s="83" t="s">
        <v>157</v>
      </c>
      <c r="B128" s="83">
        <v>24</v>
      </c>
      <c r="C128" s="84">
        <v>1082.16058574</v>
      </c>
      <c r="D128" s="84">
        <v>1080.4601343899999</v>
      </c>
      <c r="E128" s="84">
        <v>214.25687044</v>
      </c>
      <c r="F128" s="84">
        <v>214.25687044</v>
      </c>
    </row>
    <row r="129" spans="1:6" ht="12.75" customHeight="1" x14ac:dyDescent="0.2">
      <c r="A129" s="83" t="s">
        <v>158</v>
      </c>
      <c r="B129" s="83">
        <v>1</v>
      </c>
      <c r="C129" s="84">
        <v>1195.2783222099999</v>
      </c>
      <c r="D129" s="84">
        <v>1179.8280231000001</v>
      </c>
      <c r="E129" s="84">
        <v>233.96167229</v>
      </c>
      <c r="F129" s="84">
        <v>233.96167229</v>
      </c>
    </row>
    <row r="130" spans="1:6" ht="12.75" customHeight="1" x14ac:dyDescent="0.2">
      <c r="A130" s="83" t="s">
        <v>158</v>
      </c>
      <c r="B130" s="83">
        <v>2</v>
      </c>
      <c r="C130" s="84">
        <v>1225.7518255299999</v>
      </c>
      <c r="D130" s="84">
        <v>1210.3382179299999</v>
      </c>
      <c r="E130" s="84">
        <v>240.01188984000001</v>
      </c>
      <c r="F130" s="84">
        <v>240.01188984000001</v>
      </c>
    </row>
    <row r="131" spans="1:6" ht="12.75" customHeight="1" x14ac:dyDescent="0.2">
      <c r="A131" s="83" t="s">
        <v>158</v>
      </c>
      <c r="B131" s="83">
        <v>3</v>
      </c>
      <c r="C131" s="84">
        <v>1244.97480279</v>
      </c>
      <c r="D131" s="84">
        <v>1228.9851081199999</v>
      </c>
      <c r="E131" s="84">
        <v>243.70959622000001</v>
      </c>
      <c r="F131" s="84">
        <v>243.70959622000001</v>
      </c>
    </row>
    <row r="132" spans="1:6" ht="12.75" customHeight="1" x14ac:dyDescent="0.2">
      <c r="A132" s="83" t="s">
        <v>158</v>
      </c>
      <c r="B132" s="83">
        <v>4</v>
      </c>
      <c r="C132" s="84">
        <v>1239.8021461799999</v>
      </c>
      <c r="D132" s="84">
        <v>1226.08388552</v>
      </c>
      <c r="E132" s="84">
        <v>243.13427941</v>
      </c>
      <c r="F132" s="84">
        <v>243.13427941</v>
      </c>
    </row>
    <row r="133" spans="1:6" ht="12.75" customHeight="1" x14ac:dyDescent="0.2">
      <c r="A133" s="83" t="s">
        <v>158</v>
      </c>
      <c r="B133" s="83">
        <v>5</v>
      </c>
      <c r="C133" s="84">
        <v>1224.2530196499999</v>
      </c>
      <c r="D133" s="84">
        <v>1222.7997822699999</v>
      </c>
      <c r="E133" s="84">
        <v>242.48303680000001</v>
      </c>
      <c r="F133" s="84">
        <v>242.48303680000001</v>
      </c>
    </row>
    <row r="134" spans="1:6" ht="12.75" customHeight="1" x14ac:dyDescent="0.2">
      <c r="A134" s="83" t="s">
        <v>158</v>
      </c>
      <c r="B134" s="83">
        <v>6</v>
      </c>
      <c r="C134" s="84">
        <v>1214.5869445799999</v>
      </c>
      <c r="D134" s="84">
        <v>1199.34135513</v>
      </c>
      <c r="E134" s="84">
        <v>237.83119540000001</v>
      </c>
      <c r="F134" s="84">
        <v>237.83119540000001</v>
      </c>
    </row>
    <row r="135" spans="1:6" ht="12.75" customHeight="1" x14ac:dyDescent="0.2">
      <c r="A135" s="83" t="s">
        <v>158</v>
      </c>
      <c r="B135" s="83">
        <v>7</v>
      </c>
      <c r="C135" s="84">
        <v>1163.87170309</v>
      </c>
      <c r="D135" s="84">
        <v>1150.07645355</v>
      </c>
      <c r="E135" s="84">
        <v>228.06189128</v>
      </c>
      <c r="F135" s="84">
        <v>228.06189128</v>
      </c>
    </row>
    <row r="136" spans="1:6" ht="12.75" customHeight="1" x14ac:dyDescent="0.2">
      <c r="A136" s="83" t="s">
        <v>158</v>
      </c>
      <c r="B136" s="83">
        <v>8</v>
      </c>
      <c r="C136" s="84">
        <v>1151.27509285</v>
      </c>
      <c r="D136" s="84">
        <v>1140.76828839</v>
      </c>
      <c r="E136" s="84">
        <v>226.21606811999999</v>
      </c>
      <c r="F136" s="84">
        <v>226.21606811999999</v>
      </c>
    </row>
    <row r="137" spans="1:6" ht="12.75" customHeight="1" x14ac:dyDescent="0.2">
      <c r="A137" s="83" t="s">
        <v>158</v>
      </c>
      <c r="B137" s="83">
        <v>9</v>
      </c>
      <c r="C137" s="84">
        <v>1125.26314727</v>
      </c>
      <c r="D137" s="84">
        <v>1115.4739030000001</v>
      </c>
      <c r="E137" s="84">
        <v>221.20015344000001</v>
      </c>
      <c r="F137" s="84">
        <v>221.20015344000001</v>
      </c>
    </row>
    <row r="138" spans="1:6" ht="12.75" customHeight="1" x14ac:dyDescent="0.2">
      <c r="A138" s="83" t="s">
        <v>158</v>
      </c>
      <c r="B138" s="83">
        <v>10</v>
      </c>
      <c r="C138" s="84">
        <v>1128.90595463</v>
      </c>
      <c r="D138" s="84">
        <v>1119.49170847</v>
      </c>
      <c r="E138" s="84">
        <v>221.99689031</v>
      </c>
      <c r="F138" s="84">
        <v>221.99689031</v>
      </c>
    </row>
    <row r="139" spans="1:6" ht="12.75" customHeight="1" x14ac:dyDescent="0.2">
      <c r="A139" s="83" t="s">
        <v>158</v>
      </c>
      <c r="B139" s="83">
        <v>11</v>
      </c>
      <c r="C139" s="84">
        <v>1130.34080159</v>
      </c>
      <c r="D139" s="84">
        <v>1120.24325959</v>
      </c>
      <c r="E139" s="84">
        <v>222.14592403</v>
      </c>
      <c r="F139" s="84">
        <v>222.14592403</v>
      </c>
    </row>
    <row r="140" spans="1:6" ht="12.75" customHeight="1" x14ac:dyDescent="0.2">
      <c r="A140" s="83" t="s">
        <v>158</v>
      </c>
      <c r="B140" s="83">
        <v>12</v>
      </c>
      <c r="C140" s="84">
        <v>1136.4980155799999</v>
      </c>
      <c r="D140" s="84">
        <v>1126.06343272</v>
      </c>
      <c r="E140" s="84">
        <v>223.30007312000001</v>
      </c>
      <c r="F140" s="84">
        <v>223.30007312000001</v>
      </c>
    </row>
    <row r="141" spans="1:6" ht="12.75" customHeight="1" x14ac:dyDescent="0.2">
      <c r="A141" s="83" t="s">
        <v>158</v>
      </c>
      <c r="B141" s="83">
        <v>13</v>
      </c>
      <c r="C141" s="84">
        <v>1106.5993463699999</v>
      </c>
      <c r="D141" s="84">
        <v>1102.3132605200001</v>
      </c>
      <c r="E141" s="84">
        <v>218.59037823</v>
      </c>
      <c r="F141" s="84">
        <v>218.59037823</v>
      </c>
    </row>
    <row r="142" spans="1:6" ht="12.75" customHeight="1" x14ac:dyDescent="0.2">
      <c r="A142" s="83" t="s">
        <v>158</v>
      </c>
      <c r="B142" s="83">
        <v>14</v>
      </c>
      <c r="C142" s="84">
        <v>1080.39869598</v>
      </c>
      <c r="D142" s="84">
        <v>1070.57019227</v>
      </c>
      <c r="E142" s="84">
        <v>212.29568004000001</v>
      </c>
      <c r="F142" s="84">
        <v>212.29568004000001</v>
      </c>
    </row>
    <row r="143" spans="1:6" ht="12.75" customHeight="1" x14ac:dyDescent="0.2">
      <c r="A143" s="83" t="s">
        <v>158</v>
      </c>
      <c r="B143" s="83">
        <v>15</v>
      </c>
      <c r="C143" s="84">
        <v>1086.5501457800001</v>
      </c>
      <c r="D143" s="84">
        <v>1076.4241247299999</v>
      </c>
      <c r="E143" s="84">
        <v>213.45652365000001</v>
      </c>
      <c r="F143" s="84">
        <v>213.45652365000001</v>
      </c>
    </row>
    <row r="144" spans="1:6" ht="12.75" customHeight="1" x14ac:dyDescent="0.2">
      <c r="A144" s="83" t="s">
        <v>158</v>
      </c>
      <c r="B144" s="83">
        <v>16</v>
      </c>
      <c r="C144" s="84">
        <v>1100.44720353</v>
      </c>
      <c r="D144" s="84">
        <v>1090.3699873</v>
      </c>
      <c r="E144" s="84">
        <v>216.22200917999999</v>
      </c>
      <c r="F144" s="84">
        <v>216.22200917999999</v>
      </c>
    </row>
    <row r="145" spans="1:6" ht="12.75" customHeight="1" x14ac:dyDescent="0.2">
      <c r="A145" s="83" t="s">
        <v>158</v>
      </c>
      <c r="B145" s="83">
        <v>17</v>
      </c>
      <c r="C145" s="84">
        <v>1087.69274606</v>
      </c>
      <c r="D145" s="84">
        <v>1080.3646876400001</v>
      </c>
      <c r="E145" s="84">
        <v>214.23794321</v>
      </c>
      <c r="F145" s="84">
        <v>214.23794321</v>
      </c>
    </row>
    <row r="146" spans="1:6" ht="12.75" customHeight="1" x14ac:dyDescent="0.2">
      <c r="A146" s="83" t="s">
        <v>158</v>
      </c>
      <c r="B146" s="83">
        <v>18</v>
      </c>
      <c r="C146" s="84">
        <v>1089.8268361200001</v>
      </c>
      <c r="D146" s="84">
        <v>1079.6659008900001</v>
      </c>
      <c r="E146" s="84">
        <v>214.09937274000001</v>
      </c>
      <c r="F146" s="84">
        <v>214.09937274000001</v>
      </c>
    </row>
    <row r="147" spans="1:6" ht="12.75" customHeight="1" x14ac:dyDescent="0.2">
      <c r="A147" s="83" t="s">
        <v>158</v>
      </c>
      <c r="B147" s="83">
        <v>19</v>
      </c>
      <c r="C147" s="84">
        <v>1041.8206554000001</v>
      </c>
      <c r="D147" s="84">
        <v>1032.26418754</v>
      </c>
      <c r="E147" s="84">
        <v>204.69954165999999</v>
      </c>
      <c r="F147" s="84">
        <v>204.69954165999999</v>
      </c>
    </row>
    <row r="148" spans="1:6" ht="12.75" customHeight="1" x14ac:dyDescent="0.2">
      <c r="A148" s="83" t="s">
        <v>158</v>
      </c>
      <c r="B148" s="83">
        <v>20</v>
      </c>
      <c r="C148" s="84">
        <v>1049.8709743700001</v>
      </c>
      <c r="D148" s="84">
        <v>1046.80325034</v>
      </c>
      <c r="E148" s="84">
        <v>207.58265969000001</v>
      </c>
      <c r="F148" s="84">
        <v>207.58265969000001</v>
      </c>
    </row>
    <row r="149" spans="1:6" ht="12.75" customHeight="1" x14ac:dyDescent="0.2">
      <c r="A149" s="83" t="s">
        <v>158</v>
      </c>
      <c r="B149" s="83">
        <v>21</v>
      </c>
      <c r="C149" s="84">
        <v>1070.66254551</v>
      </c>
      <c r="D149" s="84">
        <v>1066.2268590000001</v>
      </c>
      <c r="E149" s="84">
        <v>211.43439050999999</v>
      </c>
      <c r="F149" s="84">
        <v>211.43439050999999</v>
      </c>
    </row>
    <row r="150" spans="1:6" ht="12.75" customHeight="1" x14ac:dyDescent="0.2">
      <c r="A150" s="83" t="s">
        <v>158</v>
      </c>
      <c r="B150" s="83">
        <v>22</v>
      </c>
      <c r="C150" s="84">
        <v>1089.3344276600001</v>
      </c>
      <c r="D150" s="84">
        <v>1079.5812347999999</v>
      </c>
      <c r="E150" s="84">
        <v>214.08258333000001</v>
      </c>
      <c r="F150" s="84">
        <v>214.08258333000001</v>
      </c>
    </row>
    <row r="151" spans="1:6" ht="12.75" customHeight="1" x14ac:dyDescent="0.2">
      <c r="A151" s="83" t="s">
        <v>158</v>
      </c>
      <c r="B151" s="83">
        <v>23</v>
      </c>
      <c r="C151" s="84">
        <v>1115.0150791900001</v>
      </c>
      <c r="D151" s="84">
        <v>1105.57901221</v>
      </c>
      <c r="E151" s="84">
        <v>219.23798171000001</v>
      </c>
      <c r="F151" s="84">
        <v>219.23798171000001</v>
      </c>
    </row>
    <row r="152" spans="1:6" ht="12.75" customHeight="1" x14ac:dyDescent="0.2">
      <c r="A152" s="83" t="s">
        <v>158</v>
      </c>
      <c r="B152" s="83">
        <v>24</v>
      </c>
      <c r="C152" s="84">
        <v>1131.2458933400001</v>
      </c>
      <c r="D152" s="84">
        <v>1120.8015030900001</v>
      </c>
      <c r="E152" s="84">
        <v>222.25662456000001</v>
      </c>
      <c r="F152" s="84">
        <v>222.25662456000001</v>
      </c>
    </row>
    <row r="153" spans="1:6" ht="12.75" customHeight="1" x14ac:dyDescent="0.2">
      <c r="A153" s="83" t="s">
        <v>159</v>
      </c>
      <c r="B153" s="83">
        <v>1</v>
      </c>
      <c r="C153" s="84">
        <v>1176.4825690299999</v>
      </c>
      <c r="D153" s="84">
        <v>1165.6234137399999</v>
      </c>
      <c r="E153" s="84">
        <v>231.14487688</v>
      </c>
      <c r="F153" s="84">
        <v>231.14487688</v>
      </c>
    </row>
    <row r="154" spans="1:6" ht="12.75" customHeight="1" x14ac:dyDescent="0.2">
      <c r="A154" s="83" t="s">
        <v>159</v>
      </c>
      <c r="B154" s="83">
        <v>2</v>
      </c>
      <c r="C154" s="84">
        <v>1208.8099857899999</v>
      </c>
      <c r="D154" s="84">
        <v>1197.5020591099999</v>
      </c>
      <c r="E154" s="84">
        <v>237.46646023</v>
      </c>
      <c r="F154" s="84">
        <v>237.46646023</v>
      </c>
    </row>
    <row r="155" spans="1:6" ht="12.75" customHeight="1" x14ac:dyDescent="0.2">
      <c r="A155" s="83" t="s">
        <v>159</v>
      </c>
      <c r="B155" s="83">
        <v>3</v>
      </c>
      <c r="C155" s="84">
        <v>1212.8945427599999</v>
      </c>
      <c r="D155" s="84">
        <v>1208.00578023</v>
      </c>
      <c r="E155" s="84">
        <v>239.54936393</v>
      </c>
      <c r="F155" s="84">
        <v>239.54936393</v>
      </c>
    </row>
    <row r="156" spans="1:6" ht="12.75" customHeight="1" x14ac:dyDescent="0.2">
      <c r="A156" s="83" t="s">
        <v>159</v>
      </c>
      <c r="B156" s="83">
        <v>4</v>
      </c>
      <c r="C156" s="84">
        <v>1219.81000307</v>
      </c>
      <c r="D156" s="84">
        <v>1208.7110929800001</v>
      </c>
      <c r="E156" s="84">
        <v>239.68922850999999</v>
      </c>
      <c r="F156" s="84">
        <v>239.68922850999999</v>
      </c>
    </row>
    <row r="157" spans="1:6" ht="12.75" customHeight="1" x14ac:dyDescent="0.2">
      <c r="A157" s="83" t="s">
        <v>159</v>
      </c>
      <c r="B157" s="83">
        <v>5</v>
      </c>
      <c r="C157" s="84">
        <v>1215.79944183</v>
      </c>
      <c r="D157" s="84">
        <v>1205.2516085899999</v>
      </c>
      <c r="E157" s="84">
        <v>239.00320755000001</v>
      </c>
      <c r="F157" s="84">
        <v>239.00320755000001</v>
      </c>
    </row>
    <row r="158" spans="1:6" ht="12.75" customHeight="1" x14ac:dyDescent="0.2">
      <c r="A158" s="83" t="s">
        <v>159</v>
      </c>
      <c r="B158" s="83">
        <v>6</v>
      </c>
      <c r="C158" s="84">
        <v>1186.4469331600001</v>
      </c>
      <c r="D158" s="84">
        <v>1175.6965818599999</v>
      </c>
      <c r="E158" s="84">
        <v>233.14240128</v>
      </c>
      <c r="F158" s="84">
        <v>233.14240128</v>
      </c>
    </row>
    <row r="159" spans="1:6" ht="12.75" customHeight="1" x14ac:dyDescent="0.2">
      <c r="A159" s="83" t="s">
        <v>159</v>
      </c>
      <c r="B159" s="83">
        <v>7</v>
      </c>
      <c r="C159" s="84">
        <v>1149.29671173</v>
      </c>
      <c r="D159" s="84">
        <v>1138.6944869399999</v>
      </c>
      <c r="E159" s="84">
        <v>225.80483018000001</v>
      </c>
      <c r="F159" s="84">
        <v>225.80483018000001</v>
      </c>
    </row>
    <row r="160" spans="1:6" ht="12.75" customHeight="1" x14ac:dyDescent="0.2">
      <c r="A160" s="83" t="s">
        <v>159</v>
      </c>
      <c r="B160" s="83">
        <v>8</v>
      </c>
      <c r="C160" s="84">
        <v>1113.09517665</v>
      </c>
      <c r="D160" s="84">
        <v>1111.3461162799999</v>
      </c>
      <c r="E160" s="84">
        <v>220.38160712000001</v>
      </c>
      <c r="F160" s="84">
        <v>220.38160712000001</v>
      </c>
    </row>
    <row r="161" spans="1:6" ht="12.75" customHeight="1" x14ac:dyDescent="0.2">
      <c r="A161" s="83" t="s">
        <v>159</v>
      </c>
      <c r="B161" s="83">
        <v>9</v>
      </c>
      <c r="C161" s="84">
        <v>1135.9672281200001</v>
      </c>
      <c r="D161" s="84">
        <v>1127.5827378199999</v>
      </c>
      <c r="E161" s="84">
        <v>223.60135360999999</v>
      </c>
      <c r="F161" s="84">
        <v>223.60135360999999</v>
      </c>
    </row>
    <row r="162" spans="1:6" ht="12.75" customHeight="1" x14ac:dyDescent="0.2">
      <c r="A162" s="83" t="s">
        <v>159</v>
      </c>
      <c r="B162" s="83">
        <v>10</v>
      </c>
      <c r="C162" s="84">
        <v>1133.05490126</v>
      </c>
      <c r="D162" s="84">
        <v>1124.01863424</v>
      </c>
      <c r="E162" s="84">
        <v>222.8945865</v>
      </c>
      <c r="F162" s="84">
        <v>222.8945865</v>
      </c>
    </row>
    <row r="163" spans="1:6" ht="12.75" customHeight="1" x14ac:dyDescent="0.2">
      <c r="A163" s="83" t="s">
        <v>159</v>
      </c>
      <c r="B163" s="83">
        <v>11</v>
      </c>
      <c r="C163" s="84">
        <v>1140.5900054900001</v>
      </c>
      <c r="D163" s="84">
        <v>1133.05022147</v>
      </c>
      <c r="E163" s="84">
        <v>224.68556383999999</v>
      </c>
      <c r="F163" s="84">
        <v>224.68556383999999</v>
      </c>
    </row>
    <row r="164" spans="1:6" ht="12.75" customHeight="1" x14ac:dyDescent="0.2">
      <c r="A164" s="83" t="s">
        <v>159</v>
      </c>
      <c r="B164" s="83">
        <v>12</v>
      </c>
      <c r="C164" s="84">
        <v>1145.4105745500001</v>
      </c>
      <c r="D164" s="84">
        <v>1135.2256041600001</v>
      </c>
      <c r="E164" s="84">
        <v>225.11694550000001</v>
      </c>
      <c r="F164" s="84">
        <v>225.11694550000001</v>
      </c>
    </row>
    <row r="165" spans="1:6" ht="12.75" customHeight="1" x14ac:dyDescent="0.2">
      <c r="A165" s="83" t="s">
        <v>159</v>
      </c>
      <c r="B165" s="83">
        <v>13</v>
      </c>
      <c r="C165" s="84">
        <v>1129.5629672699999</v>
      </c>
      <c r="D165" s="84">
        <v>1119.1424320000001</v>
      </c>
      <c r="E165" s="84">
        <v>221.92762826000001</v>
      </c>
      <c r="F165" s="84">
        <v>221.92762826000001</v>
      </c>
    </row>
    <row r="166" spans="1:6" ht="12.75" customHeight="1" x14ac:dyDescent="0.2">
      <c r="A166" s="83" t="s">
        <v>159</v>
      </c>
      <c r="B166" s="83">
        <v>14</v>
      </c>
      <c r="C166" s="84">
        <v>1101.71551527</v>
      </c>
      <c r="D166" s="84">
        <v>1091.5545817100001</v>
      </c>
      <c r="E166" s="84">
        <v>216.45691604000001</v>
      </c>
      <c r="F166" s="84">
        <v>216.45691604000001</v>
      </c>
    </row>
    <row r="167" spans="1:6" ht="12.75" customHeight="1" x14ac:dyDescent="0.2">
      <c r="A167" s="83" t="s">
        <v>159</v>
      </c>
      <c r="B167" s="83">
        <v>15</v>
      </c>
      <c r="C167" s="84">
        <v>1101.0023274</v>
      </c>
      <c r="D167" s="84">
        <v>1088.7720515599999</v>
      </c>
      <c r="E167" s="84">
        <v>215.90513612000001</v>
      </c>
      <c r="F167" s="84">
        <v>215.90513612000001</v>
      </c>
    </row>
    <row r="168" spans="1:6" ht="12.75" customHeight="1" x14ac:dyDescent="0.2">
      <c r="A168" s="83" t="s">
        <v>159</v>
      </c>
      <c r="B168" s="83">
        <v>16</v>
      </c>
      <c r="C168" s="84">
        <v>1103.05468204</v>
      </c>
      <c r="D168" s="84">
        <v>1092.8095985499999</v>
      </c>
      <c r="E168" s="84">
        <v>216.70578777</v>
      </c>
      <c r="F168" s="84">
        <v>216.70578777</v>
      </c>
    </row>
    <row r="169" spans="1:6" ht="12.75" customHeight="1" x14ac:dyDescent="0.2">
      <c r="A169" s="83" t="s">
        <v>159</v>
      </c>
      <c r="B169" s="83">
        <v>17</v>
      </c>
      <c r="C169" s="84">
        <v>1094.0811555299999</v>
      </c>
      <c r="D169" s="84">
        <v>1085.2663622600001</v>
      </c>
      <c r="E169" s="84">
        <v>215.20995266</v>
      </c>
      <c r="F169" s="84">
        <v>215.20995266</v>
      </c>
    </row>
    <row r="170" spans="1:6" ht="12.75" customHeight="1" x14ac:dyDescent="0.2">
      <c r="A170" s="83" t="s">
        <v>159</v>
      </c>
      <c r="B170" s="83">
        <v>18</v>
      </c>
      <c r="C170" s="84">
        <v>1101.5526178499999</v>
      </c>
      <c r="D170" s="84">
        <v>1092.67762851</v>
      </c>
      <c r="E170" s="84">
        <v>216.67961790999999</v>
      </c>
      <c r="F170" s="84">
        <v>216.67961790999999</v>
      </c>
    </row>
    <row r="171" spans="1:6" ht="12.75" customHeight="1" x14ac:dyDescent="0.2">
      <c r="A171" s="83" t="s">
        <v>159</v>
      </c>
      <c r="B171" s="83">
        <v>19</v>
      </c>
      <c r="C171" s="84">
        <v>1069.2336110599999</v>
      </c>
      <c r="D171" s="84">
        <v>1066.80777554</v>
      </c>
      <c r="E171" s="84">
        <v>211.54958714</v>
      </c>
      <c r="F171" s="84">
        <v>211.54958714</v>
      </c>
    </row>
    <row r="172" spans="1:6" ht="12.75" customHeight="1" x14ac:dyDescent="0.2">
      <c r="A172" s="83" t="s">
        <v>159</v>
      </c>
      <c r="B172" s="83">
        <v>20</v>
      </c>
      <c r="C172" s="84">
        <v>1083.55718525</v>
      </c>
      <c r="D172" s="84">
        <v>1070.2593135499999</v>
      </c>
      <c r="E172" s="84">
        <v>212.23403232000001</v>
      </c>
      <c r="F172" s="84">
        <v>212.23403232000001</v>
      </c>
    </row>
    <row r="173" spans="1:6" ht="12.75" customHeight="1" x14ac:dyDescent="0.2">
      <c r="A173" s="83" t="s">
        <v>159</v>
      </c>
      <c r="B173" s="83">
        <v>21</v>
      </c>
      <c r="C173" s="84">
        <v>1103.01903748</v>
      </c>
      <c r="D173" s="84">
        <v>1092.8030284700001</v>
      </c>
      <c r="E173" s="84">
        <v>216.70448490999999</v>
      </c>
      <c r="F173" s="84">
        <v>216.70448490999999</v>
      </c>
    </row>
    <row r="174" spans="1:6" ht="12.75" customHeight="1" x14ac:dyDescent="0.2">
      <c r="A174" s="83" t="s">
        <v>159</v>
      </c>
      <c r="B174" s="83">
        <v>22</v>
      </c>
      <c r="C174" s="84">
        <v>1114.5464838099999</v>
      </c>
      <c r="D174" s="84">
        <v>1104.7659127100001</v>
      </c>
      <c r="E174" s="84">
        <v>219.07674284999999</v>
      </c>
      <c r="F174" s="84">
        <v>219.07674284999999</v>
      </c>
    </row>
    <row r="175" spans="1:6" ht="12.75" customHeight="1" x14ac:dyDescent="0.2">
      <c r="A175" s="83" t="s">
        <v>159</v>
      </c>
      <c r="B175" s="83">
        <v>23</v>
      </c>
      <c r="C175" s="84">
        <v>1139.80819894</v>
      </c>
      <c r="D175" s="84">
        <v>1130.34280102</v>
      </c>
      <c r="E175" s="84">
        <v>224.14867828999999</v>
      </c>
      <c r="F175" s="84">
        <v>224.14867828999999</v>
      </c>
    </row>
    <row r="176" spans="1:6" ht="12.75" customHeight="1" x14ac:dyDescent="0.2">
      <c r="A176" s="83" t="s">
        <v>159</v>
      </c>
      <c r="B176" s="83">
        <v>24</v>
      </c>
      <c r="C176" s="84">
        <v>1174.9596443</v>
      </c>
      <c r="D176" s="84">
        <v>1164.3873111600001</v>
      </c>
      <c r="E176" s="84">
        <v>230.89975587999999</v>
      </c>
      <c r="F176" s="84">
        <v>230.89975587999999</v>
      </c>
    </row>
    <row r="177" spans="1:6" ht="12.75" customHeight="1" x14ac:dyDescent="0.2">
      <c r="A177" s="83" t="s">
        <v>160</v>
      </c>
      <c r="B177" s="83">
        <v>1</v>
      </c>
      <c r="C177" s="84">
        <v>1204.6091778800001</v>
      </c>
      <c r="D177" s="84">
        <v>1193.6363356899999</v>
      </c>
      <c r="E177" s="84">
        <v>236.69988146</v>
      </c>
      <c r="F177" s="84">
        <v>236.69988146</v>
      </c>
    </row>
    <row r="178" spans="1:6" ht="12.75" customHeight="1" x14ac:dyDescent="0.2">
      <c r="A178" s="83" t="s">
        <v>160</v>
      </c>
      <c r="B178" s="83">
        <v>2</v>
      </c>
      <c r="C178" s="84">
        <v>1224.5418816599999</v>
      </c>
      <c r="D178" s="84">
        <v>1213.31379064</v>
      </c>
      <c r="E178" s="84">
        <v>240.60195038000001</v>
      </c>
      <c r="F178" s="84">
        <v>240.60195038000001</v>
      </c>
    </row>
    <row r="179" spans="1:6" ht="12.75" customHeight="1" x14ac:dyDescent="0.2">
      <c r="A179" s="83" t="s">
        <v>160</v>
      </c>
      <c r="B179" s="83">
        <v>3</v>
      </c>
      <c r="C179" s="84">
        <v>1238.4461953299999</v>
      </c>
      <c r="D179" s="84">
        <v>1233.45444284</v>
      </c>
      <c r="E179" s="84">
        <v>244.59587202</v>
      </c>
      <c r="F179" s="84">
        <v>244.59587202</v>
      </c>
    </row>
    <row r="180" spans="1:6" ht="12.75" customHeight="1" x14ac:dyDescent="0.2">
      <c r="A180" s="83" t="s">
        <v>160</v>
      </c>
      <c r="B180" s="83">
        <v>4</v>
      </c>
      <c r="C180" s="84">
        <v>1271.2385999400001</v>
      </c>
      <c r="D180" s="84">
        <v>1260.12733983</v>
      </c>
      <c r="E180" s="84">
        <v>249.88514763000001</v>
      </c>
      <c r="F180" s="84">
        <v>249.88514763000001</v>
      </c>
    </row>
    <row r="181" spans="1:6" ht="12.75" customHeight="1" x14ac:dyDescent="0.2">
      <c r="A181" s="83" t="s">
        <v>160</v>
      </c>
      <c r="B181" s="83">
        <v>5</v>
      </c>
      <c r="C181" s="84">
        <v>1251.5909085400001</v>
      </c>
      <c r="D181" s="84">
        <v>1240.46778793</v>
      </c>
      <c r="E181" s="84">
        <v>245.9866289</v>
      </c>
      <c r="F181" s="84">
        <v>245.9866289</v>
      </c>
    </row>
    <row r="182" spans="1:6" ht="12.75" customHeight="1" x14ac:dyDescent="0.2">
      <c r="A182" s="83" t="s">
        <v>160</v>
      </c>
      <c r="B182" s="83">
        <v>6</v>
      </c>
      <c r="C182" s="84">
        <v>1235.75268796</v>
      </c>
      <c r="D182" s="84">
        <v>1225.1794366900001</v>
      </c>
      <c r="E182" s="84">
        <v>242.95492585</v>
      </c>
      <c r="F182" s="84">
        <v>242.95492585</v>
      </c>
    </row>
    <row r="183" spans="1:6" ht="12.75" customHeight="1" x14ac:dyDescent="0.2">
      <c r="A183" s="83" t="s">
        <v>160</v>
      </c>
      <c r="B183" s="83">
        <v>7</v>
      </c>
      <c r="C183" s="84">
        <v>1201.9608467</v>
      </c>
      <c r="D183" s="84">
        <v>1191.75748165</v>
      </c>
      <c r="E183" s="84">
        <v>236.32730187000001</v>
      </c>
      <c r="F183" s="84">
        <v>236.32730187000001</v>
      </c>
    </row>
    <row r="184" spans="1:6" ht="12.75" customHeight="1" x14ac:dyDescent="0.2">
      <c r="A184" s="83" t="s">
        <v>160</v>
      </c>
      <c r="B184" s="83">
        <v>8</v>
      </c>
      <c r="C184" s="84">
        <v>1180.5431859299999</v>
      </c>
      <c r="D184" s="84">
        <v>1169.8933926100001</v>
      </c>
      <c r="E184" s="84">
        <v>231.99162011999999</v>
      </c>
      <c r="F184" s="84">
        <v>231.99162011999999</v>
      </c>
    </row>
    <row r="185" spans="1:6" ht="12.75" customHeight="1" x14ac:dyDescent="0.2">
      <c r="A185" s="83" t="s">
        <v>160</v>
      </c>
      <c r="B185" s="83">
        <v>9</v>
      </c>
      <c r="C185" s="84">
        <v>1168.1778773399999</v>
      </c>
      <c r="D185" s="84">
        <v>1157.25004754</v>
      </c>
      <c r="E185" s="84">
        <v>229.48442575999999</v>
      </c>
      <c r="F185" s="84">
        <v>229.48442575999999</v>
      </c>
    </row>
    <row r="186" spans="1:6" ht="12.75" customHeight="1" x14ac:dyDescent="0.2">
      <c r="A186" s="83" t="s">
        <v>160</v>
      </c>
      <c r="B186" s="83">
        <v>10</v>
      </c>
      <c r="C186" s="84">
        <v>1154.44806892</v>
      </c>
      <c r="D186" s="84">
        <v>1145.5971479499999</v>
      </c>
      <c r="E186" s="84">
        <v>227.17363824</v>
      </c>
      <c r="F186" s="84">
        <v>227.17363824</v>
      </c>
    </row>
    <row r="187" spans="1:6" ht="12.75" customHeight="1" x14ac:dyDescent="0.2">
      <c r="A187" s="83" t="s">
        <v>160</v>
      </c>
      <c r="B187" s="83">
        <v>11</v>
      </c>
      <c r="C187" s="84">
        <v>1151.82733248</v>
      </c>
      <c r="D187" s="84">
        <v>1144.7335081900001</v>
      </c>
      <c r="E187" s="84">
        <v>227.00237718</v>
      </c>
      <c r="F187" s="84">
        <v>227.00237718</v>
      </c>
    </row>
    <row r="188" spans="1:6" ht="12.75" customHeight="1" x14ac:dyDescent="0.2">
      <c r="A188" s="83" t="s">
        <v>160</v>
      </c>
      <c r="B188" s="83">
        <v>12</v>
      </c>
      <c r="C188" s="84">
        <v>1162.4923261199999</v>
      </c>
      <c r="D188" s="84">
        <v>1152.7236579200001</v>
      </c>
      <c r="E188" s="84">
        <v>228.58683589</v>
      </c>
      <c r="F188" s="84">
        <v>228.58683589</v>
      </c>
    </row>
    <row r="189" spans="1:6" ht="12.75" customHeight="1" x14ac:dyDescent="0.2">
      <c r="A189" s="83" t="s">
        <v>160</v>
      </c>
      <c r="B189" s="83">
        <v>13</v>
      </c>
      <c r="C189" s="84">
        <v>1145.6490096499999</v>
      </c>
      <c r="D189" s="84">
        <v>1135.7707183099999</v>
      </c>
      <c r="E189" s="84">
        <v>225.22504246</v>
      </c>
      <c r="F189" s="84">
        <v>225.22504246</v>
      </c>
    </row>
    <row r="190" spans="1:6" ht="12.75" customHeight="1" x14ac:dyDescent="0.2">
      <c r="A190" s="83" t="s">
        <v>160</v>
      </c>
      <c r="B190" s="83">
        <v>14</v>
      </c>
      <c r="C190" s="84">
        <v>1109.5478467600001</v>
      </c>
      <c r="D190" s="84">
        <v>1099.6360520400001</v>
      </c>
      <c r="E190" s="84">
        <v>218.05948376000001</v>
      </c>
      <c r="F190" s="84">
        <v>218.05948376000001</v>
      </c>
    </row>
    <row r="191" spans="1:6" ht="12.75" customHeight="1" x14ac:dyDescent="0.2">
      <c r="A191" s="83" t="s">
        <v>160</v>
      </c>
      <c r="B191" s="83">
        <v>15</v>
      </c>
      <c r="C191" s="84">
        <v>1108.5384284300001</v>
      </c>
      <c r="D191" s="84">
        <v>1098.16850146</v>
      </c>
      <c r="E191" s="84">
        <v>217.76846628000001</v>
      </c>
      <c r="F191" s="84">
        <v>217.76846628000001</v>
      </c>
    </row>
    <row r="192" spans="1:6" ht="12.75" customHeight="1" x14ac:dyDescent="0.2">
      <c r="A192" s="83" t="s">
        <v>160</v>
      </c>
      <c r="B192" s="83">
        <v>16</v>
      </c>
      <c r="C192" s="84">
        <v>1112.90195146</v>
      </c>
      <c r="D192" s="84">
        <v>1102.6385588799999</v>
      </c>
      <c r="E192" s="84">
        <v>218.65488539</v>
      </c>
      <c r="F192" s="84">
        <v>218.65488539</v>
      </c>
    </row>
    <row r="193" spans="1:6" ht="12.75" customHeight="1" x14ac:dyDescent="0.2">
      <c r="A193" s="83" t="s">
        <v>160</v>
      </c>
      <c r="B193" s="83">
        <v>17</v>
      </c>
      <c r="C193" s="84">
        <v>1105.45069964</v>
      </c>
      <c r="D193" s="84">
        <v>1101.7370976899999</v>
      </c>
      <c r="E193" s="84">
        <v>218.47612427999999</v>
      </c>
      <c r="F193" s="84">
        <v>218.47612427999999</v>
      </c>
    </row>
    <row r="194" spans="1:6" ht="12.75" customHeight="1" x14ac:dyDescent="0.2">
      <c r="A194" s="83" t="s">
        <v>160</v>
      </c>
      <c r="B194" s="83">
        <v>18</v>
      </c>
      <c r="C194" s="84">
        <v>1099.7992640699999</v>
      </c>
      <c r="D194" s="84">
        <v>1091.68172684</v>
      </c>
      <c r="E194" s="84">
        <v>216.48212910999999</v>
      </c>
      <c r="F194" s="84">
        <v>216.48212910999999</v>
      </c>
    </row>
    <row r="195" spans="1:6" ht="12.75" customHeight="1" x14ac:dyDescent="0.2">
      <c r="A195" s="83" t="s">
        <v>160</v>
      </c>
      <c r="B195" s="83">
        <v>19</v>
      </c>
      <c r="C195" s="84">
        <v>1061.29612155</v>
      </c>
      <c r="D195" s="84">
        <v>1051.43458491</v>
      </c>
      <c r="E195" s="84">
        <v>208.50106030000001</v>
      </c>
      <c r="F195" s="84">
        <v>208.50106030000001</v>
      </c>
    </row>
    <row r="196" spans="1:6" ht="12.75" customHeight="1" x14ac:dyDescent="0.2">
      <c r="A196" s="83" t="s">
        <v>160</v>
      </c>
      <c r="B196" s="83">
        <v>20</v>
      </c>
      <c r="C196" s="84">
        <v>1053.2070516799999</v>
      </c>
      <c r="D196" s="84">
        <v>1043.3547272799999</v>
      </c>
      <c r="E196" s="84">
        <v>206.89881238000001</v>
      </c>
      <c r="F196" s="84">
        <v>206.89881238000001</v>
      </c>
    </row>
    <row r="197" spans="1:6" ht="12.75" customHeight="1" x14ac:dyDescent="0.2">
      <c r="A197" s="83" t="s">
        <v>160</v>
      </c>
      <c r="B197" s="83">
        <v>21</v>
      </c>
      <c r="C197" s="84">
        <v>1062.8820836899999</v>
      </c>
      <c r="D197" s="84">
        <v>1062.14879739</v>
      </c>
      <c r="E197" s="84">
        <v>210.62570475999999</v>
      </c>
      <c r="F197" s="84">
        <v>210.62570475999999</v>
      </c>
    </row>
    <row r="198" spans="1:6" ht="12.75" customHeight="1" x14ac:dyDescent="0.2">
      <c r="A198" s="83" t="s">
        <v>160</v>
      </c>
      <c r="B198" s="83">
        <v>22</v>
      </c>
      <c r="C198" s="84">
        <v>1090.98097519</v>
      </c>
      <c r="D198" s="84">
        <v>1080.87445731</v>
      </c>
      <c r="E198" s="84">
        <v>214.33903129999999</v>
      </c>
      <c r="F198" s="84">
        <v>214.33903129999999</v>
      </c>
    </row>
    <row r="199" spans="1:6" ht="12.75" customHeight="1" x14ac:dyDescent="0.2">
      <c r="A199" s="83" t="s">
        <v>160</v>
      </c>
      <c r="B199" s="83">
        <v>23</v>
      </c>
      <c r="C199" s="84">
        <v>1110.15015533</v>
      </c>
      <c r="D199" s="84">
        <v>1100.60444407</v>
      </c>
      <c r="E199" s="84">
        <v>218.25151736000001</v>
      </c>
      <c r="F199" s="84">
        <v>218.25151736000001</v>
      </c>
    </row>
    <row r="200" spans="1:6" ht="12.75" customHeight="1" x14ac:dyDescent="0.2">
      <c r="A200" s="83" t="s">
        <v>160</v>
      </c>
      <c r="B200" s="83">
        <v>24</v>
      </c>
      <c r="C200" s="84">
        <v>1132.20246066</v>
      </c>
      <c r="D200" s="84">
        <v>1120.0914562299999</v>
      </c>
      <c r="E200" s="84">
        <v>222.11582118999999</v>
      </c>
      <c r="F200" s="84">
        <v>222.11582118999999</v>
      </c>
    </row>
    <row r="201" spans="1:6" ht="12.75" customHeight="1" x14ac:dyDescent="0.2">
      <c r="A201" s="83" t="s">
        <v>161</v>
      </c>
      <c r="B201" s="83">
        <v>1</v>
      </c>
      <c r="C201" s="84">
        <v>1210.63243908</v>
      </c>
      <c r="D201" s="84">
        <v>1198.0796369</v>
      </c>
      <c r="E201" s="84">
        <v>237.58099476999999</v>
      </c>
      <c r="F201" s="84">
        <v>237.58099476999999</v>
      </c>
    </row>
    <row r="202" spans="1:6" ht="12.75" customHeight="1" x14ac:dyDescent="0.2">
      <c r="A202" s="83" t="s">
        <v>161</v>
      </c>
      <c r="B202" s="83">
        <v>2</v>
      </c>
      <c r="C202" s="84">
        <v>1234.0994205699999</v>
      </c>
      <c r="D202" s="84">
        <v>1220.91208566</v>
      </c>
      <c r="E202" s="84">
        <v>242.10870371999999</v>
      </c>
      <c r="F202" s="84">
        <v>242.10870371999999</v>
      </c>
    </row>
    <row r="203" spans="1:6" ht="12.75" customHeight="1" x14ac:dyDescent="0.2">
      <c r="A203" s="83" t="s">
        <v>161</v>
      </c>
      <c r="B203" s="83">
        <v>3</v>
      </c>
      <c r="C203" s="84">
        <v>1249.4169536100001</v>
      </c>
      <c r="D203" s="84">
        <v>1235.8644861099999</v>
      </c>
      <c r="E203" s="84">
        <v>245.07378722999999</v>
      </c>
      <c r="F203" s="84">
        <v>245.07378722999999</v>
      </c>
    </row>
    <row r="204" spans="1:6" ht="12.75" customHeight="1" x14ac:dyDescent="0.2">
      <c r="A204" s="83" t="s">
        <v>161</v>
      </c>
      <c r="B204" s="83">
        <v>4</v>
      </c>
      <c r="C204" s="84">
        <v>1269.9085631400001</v>
      </c>
      <c r="D204" s="84">
        <v>1266.49637151</v>
      </c>
      <c r="E204" s="84">
        <v>251.14813619</v>
      </c>
      <c r="F204" s="84">
        <v>251.14813619</v>
      </c>
    </row>
    <row r="205" spans="1:6" ht="12.75" customHeight="1" x14ac:dyDescent="0.2">
      <c r="A205" s="83" t="s">
        <v>161</v>
      </c>
      <c r="B205" s="83">
        <v>5</v>
      </c>
      <c r="C205" s="84">
        <v>1271.5736660699999</v>
      </c>
      <c r="D205" s="84">
        <v>1255.7997202700001</v>
      </c>
      <c r="E205" s="84">
        <v>249.02697416000001</v>
      </c>
      <c r="F205" s="84">
        <v>249.02697416000001</v>
      </c>
    </row>
    <row r="206" spans="1:6" ht="12.75" customHeight="1" x14ac:dyDescent="0.2">
      <c r="A206" s="83" t="s">
        <v>161</v>
      </c>
      <c r="B206" s="83">
        <v>6</v>
      </c>
      <c r="C206" s="84">
        <v>1225.56007862</v>
      </c>
      <c r="D206" s="84">
        <v>1224.5089013100001</v>
      </c>
      <c r="E206" s="84">
        <v>242.82195766999999</v>
      </c>
      <c r="F206" s="84">
        <v>242.82195766999999</v>
      </c>
    </row>
    <row r="207" spans="1:6" ht="12.75" customHeight="1" x14ac:dyDescent="0.2">
      <c r="A207" s="83" t="s">
        <v>161</v>
      </c>
      <c r="B207" s="83">
        <v>7</v>
      </c>
      <c r="C207" s="84">
        <v>1195.6323812200001</v>
      </c>
      <c r="D207" s="84">
        <v>1186.0327048900001</v>
      </c>
      <c r="E207" s="84">
        <v>235.19207003</v>
      </c>
      <c r="F207" s="84">
        <v>235.19207003</v>
      </c>
    </row>
    <row r="208" spans="1:6" ht="12.75" customHeight="1" x14ac:dyDescent="0.2">
      <c r="A208" s="83" t="s">
        <v>161</v>
      </c>
      <c r="B208" s="83">
        <v>8</v>
      </c>
      <c r="C208" s="84">
        <v>1172.84060322</v>
      </c>
      <c r="D208" s="84">
        <v>1169.5740076500001</v>
      </c>
      <c r="E208" s="84">
        <v>231.92828560000001</v>
      </c>
      <c r="F208" s="84">
        <v>231.92828560000001</v>
      </c>
    </row>
    <row r="209" spans="1:6" ht="12.75" customHeight="1" x14ac:dyDescent="0.2">
      <c r="A209" s="83" t="s">
        <v>161</v>
      </c>
      <c r="B209" s="83">
        <v>9</v>
      </c>
      <c r="C209" s="84">
        <v>1151.3760416099999</v>
      </c>
      <c r="D209" s="84">
        <v>1149.9596519900001</v>
      </c>
      <c r="E209" s="84">
        <v>228.03872935999999</v>
      </c>
      <c r="F209" s="84">
        <v>228.03872935999999</v>
      </c>
    </row>
    <row r="210" spans="1:6" ht="12.75" customHeight="1" x14ac:dyDescent="0.2">
      <c r="A210" s="83" t="s">
        <v>161</v>
      </c>
      <c r="B210" s="83">
        <v>10</v>
      </c>
      <c r="C210" s="84">
        <v>1124.2864366900001</v>
      </c>
      <c r="D210" s="84">
        <v>1118.2204694699999</v>
      </c>
      <c r="E210" s="84">
        <v>221.74480170000001</v>
      </c>
      <c r="F210" s="84">
        <v>221.74480170000001</v>
      </c>
    </row>
    <row r="211" spans="1:6" ht="12.75" customHeight="1" x14ac:dyDescent="0.2">
      <c r="A211" s="83" t="s">
        <v>161</v>
      </c>
      <c r="B211" s="83">
        <v>11</v>
      </c>
      <c r="C211" s="84">
        <v>1100.0012426400001</v>
      </c>
      <c r="D211" s="84">
        <v>1090.6653899200001</v>
      </c>
      <c r="E211" s="84">
        <v>216.28058797</v>
      </c>
      <c r="F211" s="84">
        <v>216.28058797</v>
      </c>
    </row>
    <row r="212" spans="1:6" ht="12.75" customHeight="1" x14ac:dyDescent="0.2">
      <c r="A212" s="83" t="s">
        <v>161</v>
      </c>
      <c r="B212" s="83">
        <v>12</v>
      </c>
      <c r="C212" s="84">
        <v>1108.1193188100001</v>
      </c>
      <c r="D212" s="84">
        <v>1100.2435982699999</v>
      </c>
      <c r="E212" s="84">
        <v>218.17996110000001</v>
      </c>
      <c r="F212" s="84">
        <v>218.17996110000001</v>
      </c>
    </row>
    <row r="213" spans="1:6" ht="12.75" customHeight="1" x14ac:dyDescent="0.2">
      <c r="A213" s="83" t="s">
        <v>161</v>
      </c>
      <c r="B213" s="83">
        <v>13</v>
      </c>
      <c r="C213" s="84">
        <v>1097.95818755</v>
      </c>
      <c r="D213" s="84">
        <v>1090.0114627999999</v>
      </c>
      <c r="E213" s="84">
        <v>216.15091323999999</v>
      </c>
      <c r="F213" s="84">
        <v>216.15091323999999</v>
      </c>
    </row>
    <row r="214" spans="1:6" ht="12.75" customHeight="1" x14ac:dyDescent="0.2">
      <c r="A214" s="83" t="s">
        <v>161</v>
      </c>
      <c r="B214" s="83">
        <v>14</v>
      </c>
      <c r="C214" s="84">
        <v>1088.2824744</v>
      </c>
      <c r="D214" s="84">
        <v>1086.1069527499999</v>
      </c>
      <c r="E214" s="84">
        <v>215.37664301999999</v>
      </c>
      <c r="F214" s="84">
        <v>215.37664301999999</v>
      </c>
    </row>
    <row r="215" spans="1:6" ht="12.75" customHeight="1" x14ac:dyDescent="0.2">
      <c r="A215" s="83" t="s">
        <v>161</v>
      </c>
      <c r="B215" s="83">
        <v>15</v>
      </c>
      <c r="C215" s="84">
        <v>1103.2449331099999</v>
      </c>
      <c r="D215" s="84">
        <v>1100.8460383199999</v>
      </c>
      <c r="E215" s="84">
        <v>218.29942586000001</v>
      </c>
      <c r="F215" s="84">
        <v>218.29942586000001</v>
      </c>
    </row>
    <row r="216" spans="1:6" ht="12.75" customHeight="1" x14ac:dyDescent="0.2">
      <c r="A216" s="83" t="s">
        <v>161</v>
      </c>
      <c r="B216" s="83">
        <v>16</v>
      </c>
      <c r="C216" s="84">
        <v>1109.5960958799999</v>
      </c>
      <c r="D216" s="84">
        <v>1107.84314836</v>
      </c>
      <c r="E216" s="84">
        <v>219.68696331000001</v>
      </c>
      <c r="F216" s="84">
        <v>219.68696331000001</v>
      </c>
    </row>
    <row r="217" spans="1:6" ht="12.75" customHeight="1" x14ac:dyDescent="0.2">
      <c r="A217" s="83" t="s">
        <v>161</v>
      </c>
      <c r="B217" s="83">
        <v>17</v>
      </c>
      <c r="C217" s="84">
        <v>1110.25993053</v>
      </c>
      <c r="D217" s="84">
        <v>1108.4128722099999</v>
      </c>
      <c r="E217" s="84">
        <v>219.79994041</v>
      </c>
      <c r="F217" s="84">
        <v>219.79994041</v>
      </c>
    </row>
    <row r="218" spans="1:6" ht="12.75" customHeight="1" x14ac:dyDescent="0.2">
      <c r="A218" s="83" t="s">
        <v>161</v>
      </c>
      <c r="B218" s="83">
        <v>18</v>
      </c>
      <c r="C218" s="84">
        <v>1097.6149030500001</v>
      </c>
      <c r="D218" s="84">
        <v>1092.4172410000001</v>
      </c>
      <c r="E218" s="84">
        <v>216.62798266999999</v>
      </c>
      <c r="F218" s="84">
        <v>216.62798266999999</v>
      </c>
    </row>
    <row r="219" spans="1:6" ht="12.75" customHeight="1" x14ac:dyDescent="0.2">
      <c r="A219" s="83" t="s">
        <v>161</v>
      </c>
      <c r="B219" s="83">
        <v>19</v>
      </c>
      <c r="C219" s="84">
        <v>1053.8765860200001</v>
      </c>
      <c r="D219" s="84">
        <v>1044.0179983999999</v>
      </c>
      <c r="E219" s="84">
        <v>207.03034004</v>
      </c>
      <c r="F219" s="84">
        <v>207.03034004</v>
      </c>
    </row>
    <row r="220" spans="1:6" ht="12.75" customHeight="1" x14ac:dyDescent="0.2">
      <c r="A220" s="83" t="s">
        <v>161</v>
      </c>
      <c r="B220" s="83">
        <v>20</v>
      </c>
      <c r="C220" s="84">
        <v>1049.46386822</v>
      </c>
      <c r="D220" s="84">
        <v>1040.3298972099999</v>
      </c>
      <c r="E220" s="84">
        <v>206.29898402000001</v>
      </c>
      <c r="F220" s="84">
        <v>206.29898402000001</v>
      </c>
    </row>
    <row r="221" spans="1:6" ht="12.75" customHeight="1" x14ac:dyDescent="0.2">
      <c r="A221" s="83" t="s">
        <v>161</v>
      </c>
      <c r="B221" s="83">
        <v>21</v>
      </c>
      <c r="C221" s="84">
        <v>1076.8525133000001</v>
      </c>
      <c r="D221" s="84">
        <v>1072.1966401499999</v>
      </c>
      <c r="E221" s="84">
        <v>212.61820710000001</v>
      </c>
      <c r="F221" s="84">
        <v>212.61820710000001</v>
      </c>
    </row>
    <row r="222" spans="1:6" ht="12.75" customHeight="1" x14ac:dyDescent="0.2">
      <c r="A222" s="83" t="s">
        <v>161</v>
      </c>
      <c r="B222" s="83">
        <v>22</v>
      </c>
      <c r="C222" s="84">
        <v>1107.22235209</v>
      </c>
      <c r="D222" s="84">
        <v>1101.76881291</v>
      </c>
      <c r="E222" s="84">
        <v>218.48241345</v>
      </c>
      <c r="F222" s="84">
        <v>218.48241345</v>
      </c>
    </row>
    <row r="223" spans="1:6" ht="12.75" customHeight="1" x14ac:dyDescent="0.2">
      <c r="A223" s="83" t="s">
        <v>161</v>
      </c>
      <c r="B223" s="83">
        <v>23</v>
      </c>
      <c r="C223" s="84">
        <v>1144.2202052299999</v>
      </c>
      <c r="D223" s="84">
        <v>1133.87974263</v>
      </c>
      <c r="E223" s="84">
        <v>224.85005914000001</v>
      </c>
      <c r="F223" s="84">
        <v>224.85005914000001</v>
      </c>
    </row>
    <row r="224" spans="1:6" ht="12.75" customHeight="1" x14ac:dyDescent="0.2">
      <c r="A224" s="83" t="s">
        <v>161</v>
      </c>
      <c r="B224" s="83">
        <v>24</v>
      </c>
      <c r="C224" s="84">
        <v>1159.85742854</v>
      </c>
      <c r="D224" s="84">
        <v>1150.45199845</v>
      </c>
      <c r="E224" s="84">
        <v>228.1363624</v>
      </c>
      <c r="F224" s="84">
        <v>228.1363624</v>
      </c>
    </row>
    <row r="225" spans="1:6" ht="12.75" customHeight="1" x14ac:dyDescent="0.2">
      <c r="A225" s="83" t="s">
        <v>162</v>
      </c>
      <c r="B225" s="83">
        <v>1</v>
      </c>
      <c r="C225" s="84">
        <v>1173.6855776</v>
      </c>
      <c r="D225" s="84">
        <v>1164.92890844</v>
      </c>
      <c r="E225" s="84">
        <v>231.00715543999999</v>
      </c>
      <c r="F225" s="84">
        <v>231.00715543999999</v>
      </c>
    </row>
    <row r="226" spans="1:6" ht="12.75" customHeight="1" x14ac:dyDescent="0.2">
      <c r="A226" s="83" t="s">
        <v>162</v>
      </c>
      <c r="B226" s="83">
        <v>2</v>
      </c>
      <c r="C226" s="84">
        <v>1206.81162948</v>
      </c>
      <c r="D226" s="84">
        <v>1197.05636598</v>
      </c>
      <c r="E226" s="84">
        <v>237.37807860999999</v>
      </c>
      <c r="F226" s="84">
        <v>237.37807860999999</v>
      </c>
    </row>
    <row r="227" spans="1:6" ht="12.75" customHeight="1" x14ac:dyDescent="0.2">
      <c r="A227" s="83" t="s">
        <v>162</v>
      </c>
      <c r="B227" s="83">
        <v>3</v>
      </c>
      <c r="C227" s="84">
        <v>1227.09595401</v>
      </c>
      <c r="D227" s="84">
        <v>1215.7906065899999</v>
      </c>
      <c r="E227" s="84">
        <v>241.09310671</v>
      </c>
      <c r="F227" s="84">
        <v>241.09310671</v>
      </c>
    </row>
    <row r="228" spans="1:6" ht="12.75" customHeight="1" x14ac:dyDescent="0.2">
      <c r="A228" s="83" t="s">
        <v>162</v>
      </c>
      <c r="B228" s="83">
        <v>4</v>
      </c>
      <c r="C228" s="84">
        <v>1227.5038606799999</v>
      </c>
      <c r="D228" s="84">
        <v>1216.1801774800001</v>
      </c>
      <c r="E228" s="84">
        <v>241.17035920999999</v>
      </c>
      <c r="F228" s="84">
        <v>241.17035920999999</v>
      </c>
    </row>
    <row r="229" spans="1:6" ht="12.75" customHeight="1" x14ac:dyDescent="0.2">
      <c r="A229" s="83" t="s">
        <v>162</v>
      </c>
      <c r="B229" s="83">
        <v>5</v>
      </c>
      <c r="C229" s="84">
        <v>1224.2104539899999</v>
      </c>
      <c r="D229" s="84">
        <v>1213.03440834</v>
      </c>
      <c r="E229" s="84">
        <v>240.54654844999999</v>
      </c>
      <c r="F229" s="84">
        <v>240.54654844999999</v>
      </c>
    </row>
    <row r="230" spans="1:6" ht="12.75" customHeight="1" x14ac:dyDescent="0.2">
      <c r="A230" s="83" t="s">
        <v>162</v>
      </c>
      <c r="B230" s="83">
        <v>6</v>
      </c>
      <c r="C230" s="84">
        <v>1222.2865298300001</v>
      </c>
      <c r="D230" s="84">
        <v>1211.09358425</v>
      </c>
      <c r="E230" s="84">
        <v>240.16168010999999</v>
      </c>
      <c r="F230" s="84">
        <v>240.16168010999999</v>
      </c>
    </row>
    <row r="231" spans="1:6" ht="12.75" customHeight="1" x14ac:dyDescent="0.2">
      <c r="A231" s="83" t="s">
        <v>162</v>
      </c>
      <c r="B231" s="83">
        <v>7</v>
      </c>
      <c r="C231" s="84">
        <v>1197.07434014</v>
      </c>
      <c r="D231" s="84">
        <v>1186.32916006</v>
      </c>
      <c r="E231" s="84">
        <v>235.25085752999999</v>
      </c>
      <c r="F231" s="84">
        <v>235.25085752999999</v>
      </c>
    </row>
    <row r="232" spans="1:6" ht="12.75" customHeight="1" x14ac:dyDescent="0.2">
      <c r="A232" s="83" t="s">
        <v>162</v>
      </c>
      <c r="B232" s="83">
        <v>8</v>
      </c>
      <c r="C232" s="84">
        <v>1181.3050292800001</v>
      </c>
      <c r="D232" s="84">
        <v>1171.0235834699999</v>
      </c>
      <c r="E232" s="84">
        <v>232.21573866</v>
      </c>
      <c r="F232" s="84">
        <v>232.21573866</v>
      </c>
    </row>
    <row r="233" spans="1:6" ht="12.75" customHeight="1" x14ac:dyDescent="0.2">
      <c r="A233" s="83" t="s">
        <v>162</v>
      </c>
      <c r="B233" s="83">
        <v>9</v>
      </c>
      <c r="C233" s="84">
        <v>1128.5928232700001</v>
      </c>
      <c r="D233" s="84">
        <v>1126.7152658499999</v>
      </c>
      <c r="E233" s="84">
        <v>223.42933260999999</v>
      </c>
      <c r="F233" s="84">
        <v>223.42933260999999</v>
      </c>
    </row>
    <row r="234" spans="1:6" ht="12.75" customHeight="1" x14ac:dyDescent="0.2">
      <c r="A234" s="83" t="s">
        <v>162</v>
      </c>
      <c r="B234" s="83">
        <v>10</v>
      </c>
      <c r="C234" s="84">
        <v>1104.9737117300001</v>
      </c>
      <c r="D234" s="84">
        <v>1100.51994111</v>
      </c>
      <c r="E234" s="84">
        <v>218.2347603</v>
      </c>
      <c r="F234" s="84">
        <v>218.2347603</v>
      </c>
    </row>
    <row r="235" spans="1:6" ht="12.75" customHeight="1" x14ac:dyDescent="0.2">
      <c r="A235" s="83" t="s">
        <v>162</v>
      </c>
      <c r="B235" s="83">
        <v>11</v>
      </c>
      <c r="C235" s="84">
        <v>1109.2275647199999</v>
      </c>
      <c r="D235" s="84">
        <v>1095.7669833800001</v>
      </c>
      <c r="E235" s="84">
        <v>217.29224163000001</v>
      </c>
      <c r="F235" s="84">
        <v>217.29224163000001</v>
      </c>
    </row>
    <row r="236" spans="1:6" ht="12.75" customHeight="1" x14ac:dyDescent="0.2">
      <c r="A236" s="83" t="s">
        <v>162</v>
      </c>
      <c r="B236" s="83">
        <v>12</v>
      </c>
      <c r="C236" s="84">
        <v>1117.56666943</v>
      </c>
      <c r="D236" s="84">
        <v>1103.1897313899999</v>
      </c>
      <c r="E236" s="84">
        <v>218.76418373000001</v>
      </c>
      <c r="F236" s="84">
        <v>218.76418373000001</v>
      </c>
    </row>
    <row r="237" spans="1:6" ht="12.75" customHeight="1" x14ac:dyDescent="0.2">
      <c r="A237" s="83" t="s">
        <v>162</v>
      </c>
      <c r="B237" s="83">
        <v>13</v>
      </c>
      <c r="C237" s="84">
        <v>1120.3735079999999</v>
      </c>
      <c r="D237" s="84">
        <v>1105.68430347</v>
      </c>
      <c r="E237" s="84">
        <v>219.25886112000001</v>
      </c>
      <c r="F237" s="84">
        <v>219.25886112000001</v>
      </c>
    </row>
    <row r="238" spans="1:6" ht="12.75" customHeight="1" x14ac:dyDescent="0.2">
      <c r="A238" s="83" t="s">
        <v>162</v>
      </c>
      <c r="B238" s="83">
        <v>14</v>
      </c>
      <c r="C238" s="84">
        <v>1094.93665347</v>
      </c>
      <c r="D238" s="84">
        <v>1089.6371139600001</v>
      </c>
      <c r="E238" s="84">
        <v>216.0766793</v>
      </c>
      <c r="F238" s="84">
        <v>216.0766793</v>
      </c>
    </row>
    <row r="239" spans="1:6" ht="12.75" customHeight="1" x14ac:dyDescent="0.2">
      <c r="A239" s="83" t="s">
        <v>162</v>
      </c>
      <c r="B239" s="83">
        <v>15</v>
      </c>
      <c r="C239" s="84">
        <v>1090.23200346</v>
      </c>
      <c r="D239" s="84">
        <v>1088.7076090600001</v>
      </c>
      <c r="E239" s="84">
        <v>215.89235708000001</v>
      </c>
      <c r="F239" s="84">
        <v>215.89235708000001</v>
      </c>
    </row>
    <row r="240" spans="1:6" ht="12.75" customHeight="1" x14ac:dyDescent="0.2">
      <c r="A240" s="83" t="s">
        <v>162</v>
      </c>
      <c r="B240" s="83">
        <v>16</v>
      </c>
      <c r="C240" s="84">
        <v>1097.1091643699999</v>
      </c>
      <c r="D240" s="84">
        <v>1096.9673892599999</v>
      </c>
      <c r="E240" s="84">
        <v>217.53028391999999</v>
      </c>
      <c r="F240" s="84">
        <v>217.53028391999999</v>
      </c>
    </row>
    <row r="241" spans="1:6" ht="12.75" customHeight="1" x14ac:dyDescent="0.2">
      <c r="A241" s="83" t="s">
        <v>162</v>
      </c>
      <c r="B241" s="83">
        <v>17</v>
      </c>
      <c r="C241" s="84">
        <v>1089.9236113300001</v>
      </c>
      <c r="D241" s="84">
        <v>1077.5151975599999</v>
      </c>
      <c r="E241" s="84">
        <v>213.67288503</v>
      </c>
      <c r="F241" s="84">
        <v>213.67288503</v>
      </c>
    </row>
    <row r="242" spans="1:6" ht="12.75" customHeight="1" x14ac:dyDescent="0.2">
      <c r="A242" s="83" t="s">
        <v>162</v>
      </c>
      <c r="B242" s="83">
        <v>18</v>
      </c>
      <c r="C242" s="84">
        <v>1062.31435377</v>
      </c>
      <c r="D242" s="84">
        <v>1059.2102701700001</v>
      </c>
      <c r="E242" s="84">
        <v>210.04299039</v>
      </c>
      <c r="F242" s="84">
        <v>210.04299039</v>
      </c>
    </row>
    <row r="243" spans="1:6" ht="12.75" customHeight="1" x14ac:dyDescent="0.2">
      <c r="A243" s="83" t="s">
        <v>162</v>
      </c>
      <c r="B243" s="83">
        <v>19</v>
      </c>
      <c r="C243" s="84">
        <v>1023.23278922</v>
      </c>
      <c r="D243" s="84">
        <v>1017.5460579099999</v>
      </c>
      <c r="E243" s="84">
        <v>201.78091441000001</v>
      </c>
      <c r="F243" s="84">
        <v>201.78091441000001</v>
      </c>
    </row>
    <row r="244" spans="1:6" ht="12.75" customHeight="1" x14ac:dyDescent="0.2">
      <c r="A244" s="83" t="s">
        <v>162</v>
      </c>
      <c r="B244" s="83">
        <v>20</v>
      </c>
      <c r="C244" s="84">
        <v>1017.08329081</v>
      </c>
      <c r="D244" s="84">
        <v>1008.8616966</v>
      </c>
      <c r="E244" s="84">
        <v>200.05879249</v>
      </c>
      <c r="F244" s="84">
        <v>200.05879249</v>
      </c>
    </row>
    <row r="245" spans="1:6" ht="12.75" customHeight="1" x14ac:dyDescent="0.2">
      <c r="A245" s="83" t="s">
        <v>162</v>
      </c>
      <c r="B245" s="83">
        <v>21</v>
      </c>
      <c r="C245" s="84">
        <v>1030.9361915899999</v>
      </c>
      <c r="D245" s="84">
        <v>1026.47884198</v>
      </c>
      <c r="E245" s="84">
        <v>203.55229893000001</v>
      </c>
      <c r="F245" s="84">
        <v>203.55229893000001</v>
      </c>
    </row>
    <row r="246" spans="1:6" ht="12.75" customHeight="1" x14ac:dyDescent="0.2">
      <c r="A246" s="83" t="s">
        <v>162</v>
      </c>
      <c r="B246" s="83">
        <v>22</v>
      </c>
      <c r="C246" s="84">
        <v>1057.3667801900001</v>
      </c>
      <c r="D246" s="84">
        <v>1046.7344225899999</v>
      </c>
      <c r="E246" s="84">
        <v>207.56901103999999</v>
      </c>
      <c r="F246" s="84">
        <v>207.56901103999999</v>
      </c>
    </row>
    <row r="247" spans="1:6" ht="12.75" customHeight="1" x14ac:dyDescent="0.2">
      <c r="A247" s="83" t="s">
        <v>162</v>
      </c>
      <c r="B247" s="83">
        <v>23</v>
      </c>
      <c r="C247" s="84">
        <v>1078.8257146200001</v>
      </c>
      <c r="D247" s="84">
        <v>1069.57835574</v>
      </c>
      <c r="E247" s="84">
        <v>212.09899736</v>
      </c>
      <c r="F247" s="84">
        <v>212.09899736</v>
      </c>
    </row>
    <row r="248" spans="1:6" ht="12.75" customHeight="1" x14ac:dyDescent="0.2">
      <c r="A248" s="83" t="s">
        <v>162</v>
      </c>
      <c r="B248" s="83">
        <v>24</v>
      </c>
      <c r="C248" s="84">
        <v>1109.1335311</v>
      </c>
      <c r="D248" s="84">
        <v>1098.7580371900001</v>
      </c>
      <c r="E248" s="84">
        <v>217.88537210000001</v>
      </c>
      <c r="F248" s="84">
        <v>217.88537210000001</v>
      </c>
    </row>
    <row r="249" spans="1:6" ht="12.75" customHeight="1" x14ac:dyDescent="0.2">
      <c r="A249" s="83" t="s">
        <v>163</v>
      </c>
      <c r="B249" s="83">
        <v>1</v>
      </c>
      <c r="C249" s="84">
        <v>1132.44198269</v>
      </c>
      <c r="D249" s="84">
        <v>1122.2007205699999</v>
      </c>
      <c r="E249" s="84">
        <v>222.53409149000001</v>
      </c>
      <c r="F249" s="84">
        <v>222.53409149000001</v>
      </c>
    </row>
    <row r="250" spans="1:6" ht="12.75" customHeight="1" x14ac:dyDescent="0.2">
      <c r="A250" s="83" t="s">
        <v>163</v>
      </c>
      <c r="B250" s="83">
        <v>2</v>
      </c>
      <c r="C250" s="84">
        <v>1145.3660520200001</v>
      </c>
      <c r="D250" s="84">
        <v>1135.3558043099999</v>
      </c>
      <c r="E250" s="84">
        <v>225.14276439</v>
      </c>
      <c r="F250" s="84">
        <v>225.14276439</v>
      </c>
    </row>
    <row r="251" spans="1:6" ht="12.75" customHeight="1" x14ac:dyDescent="0.2">
      <c r="A251" s="83" t="s">
        <v>163</v>
      </c>
      <c r="B251" s="83">
        <v>3</v>
      </c>
      <c r="C251" s="84">
        <v>1181.7378342899999</v>
      </c>
      <c r="D251" s="84">
        <v>1174.4831068399999</v>
      </c>
      <c r="E251" s="84">
        <v>232.90176735</v>
      </c>
      <c r="F251" s="84">
        <v>232.90176735</v>
      </c>
    </row>
    <row r="252" spans="1:6" ht="12.75" customHeight="1" x14ac:dyDescent="0.2">
      <c r="A252" s="83" t="s">
        <v>163</v>
      </c>
      <c r="B252" s="83">
        <v>4</v>
      </c>
      <c r="C252" s="84">
        <v>1200.23772831</v>
      </c>
      <c r="D252" s="84">
        <v>1189.0481766099999</v>
      </c>
      <c r="E252" s="84">
        <v>235.79004261</v>
      </c>
      <c r="F252" s="84">
        <v>235.79004261</v>
      </c>
    </row>
    <row r="253" spans="1:6" ht="12.75" customHeight="1" x14ac:dyDescent="0.2">
      <c r="A253" s="83" t="s">
        <v>163</v>
      </c>
      <c r="B253" s="83">
        <v>5</v>
      </c>
      <c r="C253" s="84">
        <v>1197.0615582400001</v>
      </c>
      <c r="D253" s="84">
        <v>1186.01870429</v>
      </c>
      <c r="E253" s="84">
        <v>235.18929369</v>
      </c>
      <c r="F253" s="84">
        <v>235.18929369</v>
      </c>
    </row>
    <row r="254" spans="1:6" ht="12.75" customHeight="1" x14ac:dyDescent="0.2">
      <c r="A254" s="83" t="s">
        <v>163</v>
      </c>
      <c r="B254" s="83">
        <v>6</v>
      </c>
      <c r="C254" s="84">
        <v>1188.3931854299999</v>
      </c>
      <c r="D254" s="84">
        <v>1177.5865550999999</v>
      </c>
      <c r="E254" s="84">
        <v>233.51718581</v>
      </c>
      <c r="F254" s="84">
        <v>233.51718581</v>
      </c>
    </row>
    <row r="255" spans="1:6" ht="12.75" customHeight="1" x14ac:dyDescent="0.2">
      <c r="A255" s="83" t="s">
        <v>163</v>
      </c>
      <c r="B255" s="83">
        <v>7</v>
      </c>
      <c r="C255" s="84">
        <v>1176.6038882099999</v>
      </c>
      <c r="D255" s="84">
        <v>1165.89810556</v>
      </c>
      <c r="E255" s="84">
        <v>231.19934868000001</v>
      </c>
      <c r="F255" s="84">
        <v>231.19934868000001</v>
      </c>
    </row>
    <row r="256" spans="1:6" ht="12.75" customHeight="1" x14ac:dyDescent="0.2">
      <c r="A256" s="83" t="s">
        <v>163</v>
      </c>
      <c r="B256" s="83">
        <v>8</v>
      </c>
      <c r="C256" s="84">
        <v>1141.5904505399999</v>
      </c>
      <c r="D256" s="84">
        <v>1136.86091425</v>
      </c>
      <c r="E256" s="84">
        <v>225.44122995000001</v>
      </c>
      <c r="F256" s="84">
        <v>225.44122995000001</v>
      </c>
    </row>
    <row r="257" spans="1:6" ht="12.75" customHeight="1" x14ac:dyDescent="0.2">
      <c r="A257" s="83" t="s">
        <v>163</v>
      </c>
      <c r="B257" s="83">
        <v>9</v>
      </c>
      <c r="C257" s="84">
        <v>1110.1391899800001</v>
      </c>
      <c r="D257" s="84">
        <v>1104.9998414900001</v>
      </c>
      <c r="E257" s="84">
        <v>219.12313128</v>
      </c>
      <c r="F257" s="84">
        <v>219.12313128</v>
      </c>
    </row>
    <row r="258" spans="1:6" ht="12.75" customHeight="1" x14ac:dyDescent="0.2">
      <c r="A258" s="83" t="s">
        <v>163</v>
      </c>
      <c r="B258" s="83">
        <v>10</v>
      </c>
      <c r="C258" s="84">
        <v>1067.3583303600001</v>
      </c>
      <c r="D258" s="84">
        <v>1058.36368275</v>
      </c>
      <c r="E258" s="84">
        <v>209.87511083000001</v>
      </c>
      <c r="F258" s="84">
        <v>209.87511083000001</v>
      </c>
    </row>
    <row r="259" spans="1:6" ht="12.75" customHeight="1" x14ac:dyDescent="0.2">
      <c r="A259" s="83" t="s">
        <v>163</v>
      </c>
      <c r="B259" s="83">
        <v>11</v>
      </c>
      <c r="C259" s="84">
        <v>1042.3458668200001</v>
      </c>
      <c r="D259" s="84">
        <v>1034.5462548600001</v>
      </c>
      <c r="E259" s="84">
        <v>205.15207903999999</v>
      </c>
      <c r="F259" s="84">
        <v>205.15207903999999</v>
      </c>
    </row>
    <row r="260" spans="1:6" ht="12.75" customHeight="1" x14ac:dyDescent="0.2">
      <c r="A260" s="83" t="s">
        <v>163</v>
      </c>
      <c r="B260" s="83">
        <v>12</v>
      </c>
      <c r="C260" s="84">
        <v>1043.1269623600001</v>
      </c>
      <c r="D260" s="84">
        <v>1035.81646942</v>
      </c>
      <c r="E260" s="84">
        <v>205.4039645</v>
      </c>
      <c r="F260" s="84">
        <v>205.4039645</v>
      </c>
    </row>
    <row r="261" spans="1:6" ht="12.75" customHeight="1" x14ac:dyDescent="0.2">
      <c r="A261" s="83" t="s">
        <v>163</v>
      </c>
      <c r="B261" s="83">
        <v>13</v>
      </c>
      <c r="C261" s="84">
        <v>1046.95146811</v>
      </c>
      <c r="D261" s="84">
        <v>1042.8964107100001</v>
      </c>
      <c r="E261" s="84">
        <v>206.80792751000001</v>
      </c>
      <c r="F261" s="84">
        <v>206.80792751000001</v>
      </c>
    </row>
    <row r="262" spans="1:6" ht="12.75" customHeight="1" x14ac:dyDescent="0.2">
      <c r="A262" s="83" t="s">
        <v>163</v>
      </c>
      <c r="B262" s="83">
        <v>14</v>
      </c>
      <c r="C262" s="84">
        <v>1035.91004471</v>
      </c>
      <c r="D262" s="84">
        <v>1026.2195267899999</v>
      </c>
      <c r="E262" s="84">
        <v>203.50087633999999</v>
      </c>
      <c r="F262" s="84">
        <v>203.50087633999999</v>
      </c>
    </row>
    <row r="263" spans="1:6" ht="12.75" customHeight="1" x14ac:dyDescent="0.2">
      <c r="A263" s="83" t="s">
        <v>163</v>
      </c>
      <c r="B263" s="83">
        <v>15</v>
      </c>
      <c r="C263" s="84">
        <v>1028.5752274199999</v>
      </c>
      <c r="D263" s="84">
        <v>1024.8077730099999</v>
      </c>
      <c r="E263" s="84">
        <v>203.22092344000001</v>
      </c>
      <c r="F263" s="84">
        <v>203.22092344000001</v>
      </c>
    </row>
    <row r="264" spans="1:6" ht="12.75" customHeight="1" x14ac:dyDescent="0.2">
      <c r="A264" s="83" t="s">
        <v>163</v>
      </c>
      <c r="B264" s="83">
        <v>16</v>
      </c>
      <c r="C264" s="84">
        <v>1045.7848581200001</v>
      </c>
      <c r="D264" s="84">
        <v>1044.0885053300001</v>
      </c>
      <c r="E264" s="84">
        <v>207.04432166999999</v>
      </c>
      <c r="F264" s="84">
        <v>207.04432166999999</v>
      </c>
    </row>
    <row r="265" spans="1:6" ht="12.75" customHeight="1" x14ac:dyDescent="0.2">
      <c r="A265" s="83" t="s">
        <v>163</v>
      </c>
      <c r="B265" s="83">
        <v>17</v>
      </c>
      <c r="C265" s="84">
        <v>1067.0602115900001</v>
      </c>
      <c r="D265" s="84">
        <v>1058.0897709799999</v>
      </c>
      <c r="E265" s="84">
        <v>209.82079371</v>
      </c>
      <c r="F265" s="84">
        <v>209.82079371</v>
      </c>
    </row>
    <row r="266" spans="1:6" ht="12.75" customHeight="1" x14ac:dyDescent="0.2">
      <c r="A266" s="83" t="s">
        <v>163</v>
      </c>
      <c r="B266" s="83">
        <v>18</v>
      </c>
      <c r="C266" s="84">
        <v>1057.40460226</v>
      </c>
      <c r="D266" s="84">
        <v>1047.70586916</v>
      </c>
      <c r="E266" s="84">
        <v>207.76165036</v>
      </c>
      <c r="F266" s="84">
        <v>207.76165036</v>
      </c>
    </row>
    <row r="267" spans="1:6" ht="12.75" customHeight="1" x14ac:dyDescent="0.2">
      <c r="A267" s="83" t="s">
        <v>163</v>
      </c>
      <c r="B267" s="83">
        <v>19</v>
      </c>
      <c r="C267" s="84">
        <v>1020.35572536</v>
      </c>
      <c r="D267" s="84">
        <v>1016.99317053</v>
      </c>
      <c r="E267" s="84">
        <v>201.67127601000001</v>
      </c>
      <c r="F267" s="84">
        <v>201.67127601000001</v>
      </c>
    </row>
    <row r="268" spans="1:6" ht="12.75" customHeight="1" x14ac:dyDescent="0.2">
      <c r="A268" s="83" t="s">
        <v>163</v>
      </c>
      <c r="B268" s="83">
        <v>20</v>
      </c>
      <c r="C268" s="84">
        <v>1011.21451849</v>
      </c>
      <c r="D268" s="84">
        <v>1010.52169857</v>
      </c>
      <c r="E268" s="84">
        <v>200.38797338000001</v>
      </c>
      <c r="F268" s="84">
        <v>200.38797338000001</v>
      </c>
    </row>
    <row r="269" spans="1:6" ht="12.75" customHeight="1" x14ac:dyDescent="0.2">
      <c r="A269" s="83" t="s">
        <v>163</v>
      </c>
      <c r="B269" s="83">
        <v>21</v>
      </c>
      <c r="C269" s="84">
        <v>989.86851019000005</v>
      </c>
      <c r="D269" s="84">
        <v>989.86851019000005</v>
      </c>
      <c r="E269" s="84">
        <v>196.29241504999999</v>
      </c>
      <c r="F269" s="84">
        <v>196.29241504999999</v>
      </c>
    </row>
    <row r="270" spans="1:6" ht="12.75" customHeight="1" x14ac:dyDescent="0.2">
      <c r="A270" s="83" t="s">
        <v>163</v>
      </c>
      <c r="B270" s="83">
        <v>22</v>
      </c>
      <c r="C270" s="84">
        <v>1011.43541638</v>
      </c>
      <c r="D270" s="84">
        <v>1004.69446967</v>
      </c>
      <c r="E270" s="84">
        <v>199.23242511999999</v>
      </c>
      <c r="F270" s="84">
        <v>199.23242511999999</v>
      </c>
    </row>
    <row r="271" spans="1:6" ht="12.75" customHeight="1" x14ac:dyDescent="0.2">
      <c r="A271" s="83" t="s">
        <v>163</v>
      </c>
      <c r="B271" s="83">
        <v>23</v>
      </c>
      <c r="C271" s="84">
        <v>1036.28887807</v>
      </c>
      <c r="D271" s="84">
        <v>1027.20222272</v>
      </c>
      <c r="E271" s="84">
        <v>203.69574642000001</v>
      </c>
      <c r="F271" s="84">
        <v>203.69574642000001</v>
      </c>
    </row>
    <row r="272" spans="1:6" ht="12.75" customHeight="1" x14ac:dyDescent="0.2">
      <c r="A272" s="83" t="s">
        <v>163</v>
      </c>
      <c r="B272" s="83">
        <v>24</v>
      </c>
      <c r="C272" s="84">
        <v>1095.99107222</v>
      </c>
      <c r="D272" s="84">
        <v>1086.4378223799999</v>
      </c>
      <c r="E272" s="84">
        <v>215.44225496000001</v>
      </c>
      <c r="F272" s="84">
        <v>215.44225496000001</v>
      </c>
    </row>
    <row r="273" spans="1:6" ht="12.75" customHeight="1" x14ac:dyDescent="0.2">
      <c r="A273" s="83" t="s">
        <v>164</v>
      </c>
      <c r="B273" s="83">
        <v>1</v>
      </c>
      <c r="C273" s="84">
        <v>1144.93409281</v>
      </c>
      <c r="D273" s="84">
        <v>1134.61515261</v>
      </c>
      <c r="E273" s="84">
        <v>224.99589204</v>
      </c>
      <c r="F273" s="84">
        <v>224.99589204</v>
      </c>
    </row>
    <row r="274" spans="1:6" ht="12.75" customHeight="1" x14ac:dyDescent="0.2">
      <c r="A274" s="83" t="s">
        <v>164</v>
      </c>
      <c r="B274" s="83">
        <v>2</v>
      </c>
      <c r="C274" s="84">
        <v>1163.2859120999999</v>
      </c>
      <c r="D274" s="84">
        <v>1156.16798318</v>
      </c>
      <c r="E274" s="84">
        <v>229.26985077000001</v>
      </c>
      <c r="F274" s="84">
        <v>229.26985077000001</v>
      </c>
    </row>
    <row r="275" spans="1:6" ht="12.75" customHeight="1" x14ac:dyDescent="0.2">
      <c r="A275" s="83" t="s">
        <v>164</v>
      </c>
      <c r="B275" s="83">
        <v>3</v>
      </c>
      <c r="C275" s="84">
        <v>1186.2257767900001</v>
      </c>
      <c r="D275" s="84">
        <v>1183.4055674399999</v>
      </c>
      <c r="E275" s="84">
        <v>234.67110471999999</v>
      </c>
      <c r="F275" s="84">
        <v>234.67110471999999</v>
      </c>
    </row>
    <row r="276" spans="1:6" ht="12.75" customHeight="1" x14ac:dyDescent="0.2">
      <c r="A276" s="83" t="s">
        <v>164</v>
      </c>
      <c r="B276" s="83">
        <v>4</v>
      </c>
      <c r="C276" s="84">
        <v>1202.13293531</v>
      </c>
      <c r="D276" s="84">
        <v>1194.9464133900001</v>
      </c>
      <c r="E276" s="84">
        <v>236.95967184</v>
      </c>
      <c r="F276" s="84">
        <v>236.95967184</v>
      </c>
    </row>
    <row r="277" spans="1:6" ht="12.75" customHeight="1" x14ac:dyDescent="0.2">
      <c r="A277" s="83" t="s">
        <v>164</v>
      </c>
      <c r="B277" s="83">
        <v>5</v>
      </c>
      <c r="C277" s="84">
        <v>1202.483332</v>
      </c>
      <c r="D277" s="84">
        <v>1191.72689378</v>
      </c>
      <c r="E277" s="84">
        <v>236.32123625</v>
      </c>
      <c r="F277" s="84">
        <v>236.32123625</v>
      </c>
    </row>
    <row r="278" spans="1:6" ht="12.75" customHeight="1" x14ac:dyDescent="0.2">
      <c r="A278" s="83" t="s">
        <v>164</v>
      </c>
      <c r="B278" s="83">
        <v>6</v>
      </c>
      <c r="C278" s="84">
        <v>1191.1976023300001</v>
      </c>
      <c r="D278" s="84">
        <v>1180.4766212899999</v>
      </c>
      <c r="E278" s="84">
        <v>234.09029029000001</v>
      </c>
      <c r="F278" s="84">
        <v>234.09029029000001</v>
      </c>
    </row>
    <row r="279" spans="1:6" ht="12.75" customHeight="1" x14ac:dyDescent="0.2">
      <c r="A279" s="83" t="s">
        <v>164</v>
      </c>
      <c r="B279" s="83">
        <v>7</v>
      </c>
      <c r="C279" s="84">
        <v>1139.63498529</v>
      </c>
      <c r="D279" s="84">
        <v>1129.4053924100001</v>
      </c>
      <c r="E279" s="84">
        <v>223.96278874999999</v>
      </c>
      <c r="F279" s="84">
        <v>223.96278874999999</v>
      </c>
    </row>
    <row r="280" spans="1:6" ht="12.75" customHeight="1" x14ac:dyDescent="0.2">
      <c r="A280" s="83" t="s">
        <v>164</v>
      </c>
      <c r="B280" s="83">
        <v>8</v>
      </c>
      <c r="C280" s="84">
        <v>1098.83835247</v>
      </c>
      <c r="D280" s="84">
        <v>1095.0074656899999</v>
      </c>
      <c r="E280" s="84">
        <v>217.14162812999999</v>
      </c>
      <c r="F280" s="84">
        <v>217.14162812999999</v>
      </c>
    </row>
    <row r="281" spans="1:6" ht="12.75" customHeight="1" x14ac:dyDescent="0.2">
      <c r="A281" s="83" t="s">
        <v>164</v>
      </c>
      <c r="B281" s="83">
        <v>9</v>
      </c>
      <c r="C281" s="84">
        <v>1084.7896227700001</v>
      </c>
      <c r="D281" s="84">
        <v>1082.9849375399999</v>
      </c>
      <c r="E281" s="84">
        <v>214.75754269999999</v>
      </c>
      <c r="F281" s="84">
        <v>214.75754269999999</v>
      </c>
    </row>
    <row r="282" spans="1:6" ht="12.75" customHeight="1" x14ac:dyDescent="0.2">
      <c r="A282" s="83" t="s">
        <v>164</v>
      </c>
      <c r="B282" s="83">
        <v>10</v>
      </c>
      <c r="C282" s="84">
        <v>1091.3736062</v>
      </c>
      <c r="D282" s="84">
        <v>1082.6396455500001</v>
      </c>
      <c r="E282" s="84">
        <v>214.68907078000001</v>
      </c>
      <c r="F282" s="84">
        <v>214.68907078000001</v>
      </c>
    </row>
    <row r="283" spans="1:6" ht="12.75" customHeight="1" x14ac:dyDescent="0.2">
      <c r="A283" s="83" t="s">
        <v>164</v>
      </c>
      <c r="B283" s="83">
        <v>11</v>
      </c>
      <c r="C283" s="84">
        <v>1077.71867135</v>
      </c>
      <c r="D283" s="84">
        <v>1070.8471191799999</v>
      </c>
      <c r="E283" s="84">
        <v>212.35059505999999</v>
      </c>
      <c r="F283" s="84">
        <v>212.35059505999999</v>
      </c>
    </row>
    <row r="284" spans="1:6" ht="12.75" customHeight="1" x14ac:dyDescent="0.2">
      <c r="A284" s="83" t="s">
        <v>164</v>
      </c>
      <c r="B284" s="83">
        <v>12</v>
      </c>
      <c r="C284" s="84">
        <v>1080.4847320900001</v>
      </c>
      <c r="D284" s="84">
        <v>1073.24574413</v>
      </c>
      <c r="E284" s="84">
        <v>212.826246</v>
      </c>
      <c r="F284" s="84">
        <v>212.826246</v>
      </c>
    </row>
    <row r="285" spans="1:6" ht="12.75" customHeight="1" x14ac:dyDescent="0.2">
      <c r="A285" s="83" t="s">
        <v>164</v>
      </c>
      <c r="B285" s="83">
        <v>13</v>
      </c>
      <c r="C285" s="84">
        <v>1089.02334382</v>
      </c>
      <c r="D285" s="84">
        <v>1079.1163807600001</v>
      </c>
      <c r="E285" s="84">
        <v>213.99040206999999</v>
      </c>
      <c r="F285" s="84">
        <v>213.99040206999999</v>
      </c>
    </row>
    <row r="286" spans="1:6" ht="12.75" customHeight="1" x14ac:dyDescent="0.2">
      <c r="A286" s="83" t="s">
        <v>164</v>
      </c>
      <c r="B286" s="83">
        <v>14</v>
      </c>
      <c r="C286" s="84">
        <v>1056.1956362400001</v>
      </c>
      <c r="D286" s="84">
        <v>1046.58731038</v>
      </c>
      <c r="E286" s="84">
        <v>207.53983847000001</v>
      </c>
      <c r="F286" s="84">
        <v>207.53983847000001</v>
      </c>
    </row>
    <row r="287" spans="1:6" ht="12.75" customHeight="1" x14ac:dyDescent="0.2">
      <c r="A287" s="83" t="s">
        <v>164</v>
      </c>
      <c r="B287" s="83">
        <v>15</v>
      </c>
      <c r="C287" s="84">
        <v>1072.83204899</v>
      </c>
      <c r="D287" s="84">
        <v>1063.04644252</v>
      </c>
      <c r="E287" s="84">
        <v>210.80370914</v>
      </c>
      <c r="F287" s="84">
        <v>210.80370914</v>
      </c>
    </row>
    <row r="288" spans="1:6" ht="12.75" customHeight="1" x14ac:dyDescent="0.2">
      <c r="A288" s="83" t="s">
        <v>164</v>
      </c>
      <c r="B288" s="83">
        <v>16</v>
      </c>
      <c r="C288" s="84">
        <v>1065.4745096500001</v>
      </c>
      <c r="D288" s="84">
        <v>1060.7046980800001</v>
      </c>
      <c r="E288" s="84">
        <v>210.33933769000001</v>
      </c>
      <c r="F288" s="84">
        <v>210.33933769000001</v>
      </c>
    </row>
    <row r="289" spans="1:6" ht="12.75" customHeight="1" x14ac:dyDescent="0.2">
      <c r="A289" s="83" t="s">
        <v>164</v>
      </c>
      <c r="B289" s="83">
        <v>17</v>
      </c>
      <c r="C289" s="84">
        <v>1062.6643996600001</v>
      </c>
      <c r="D289" s="84">
        <v>1059.55929322</v>
      </c>
      <c r="E289" s="84">
        <v>210.11220219</v>
      </c>
      <c r="F289" s="84">
        <v>210.11220219</v>
      </c>
    </row>
    <row r="290" spans="1:6" ht="12.75" customHeight="1" x14ac:dyDescent="0.2">
      <c r="A290" s="83" t="s">
        <v>164</v>
      </c>
      <c r="B290" s="83">
        <v>18</v>
      </c>
      <c r="C290" s="84">
        <v>1052.4951222899999</v>
      </c>
      <c r="D290" s="84">
        <v>1048.02141104</v>
      </c>
      <c r="E290" s="84">
        <v>207.82422278999999</v>
      </c>
      <c r="F290" s="84">
        <v>207.82422278999999</v>
      </c>
    </row>
    <row r="291" spans="1:6" ht="12.75" customHeight="1" x14ac:dyDescent="0.2">
      <c r="A291" s="83" t="s">
        <v>164</v>
      </c>
      <c r="B291" s="83">
        <v>19</v>
      </c>
      <c r="C291" s="84">
        <v>1004.09377108</v>
      </c>
      <c r="D291" s="84">
        <v>994.76250797</v>
      </c>
      <c r="E291" s="84">
        <v>197.26290216999999</v>
      </c>
      <c r="F291" s="84">
        <v>197.26290216999999</v>
      </c>
    </row>
    <row r="292" spans="1:6" ht="12.75" customHeight="1" x14ac:dyDescent="0.2">
      <c r="A292" s="83" t="s">
        <v>164</v>
      </c>
      <c r="B292" s="83">
        <v>20</v>
      </c>
      <c r="C292" s="84">
        <v>984.78799487000003</v>
      </c>
      <c r="D292" s="84">
        <v>975.63736981</v>
      </c>
      <c r="E292" s="84">
        <v>193.47035849</v>
      </c>
      <c r="F292" s="84">
        <v>193.47035849</v>
      </c>
    </row>
    <row r="293" spans="1:6" ht="12.75" customHeight="1" x14ac:dyDescent="0.2">
      <c r="A293" s="83" t="s">
        <v>164</v>
      </c>
      <c r="B293" s="83">
        <v>21</v>
      </c>
      <c r="C293" s="84">
        <v>999.82377047</v>
      </c>
      <c r="D293" s="84">
        <v>997.66049595000004</v>
      </c>
      <c r="E293" s="84">
        <v>197.83757754999999</v>
      </c>
      <c r="F293" s="84">
        <v>197.83757754999999</v>
      </c>
    </row>
    <row r="294" spans="1:6" ht="12.75" customHeight="1" x14ac:dyDescent="0.2">
      <c r="A294" s="83" t="s">
        <v>164</v>
      </c>
      <c r="B294" s="83">
        <v>22</v>
      </c>
      <c r="C294" s="84">
        <v>1020.36633388</v>
      </c>
      <c r="D294" s="84">
        <v>1009.70160972</v>
      </c>
      <c r="E294" s="84">
        <v>200.22534852999999</v>
      </c>
      <c r="F294" s="84">
        <v>200.22534852999999</v>
      </c>
    </row>
    <row r="295" spans="1:6" ht="12.75" customHeight="1" x14ac:dyDescent="0.2">
      <c r="A295" s="83" t="s">
        <v>164</v>
      </c>
      <c r="B295" s="83">
        <v>23</v>
      </c>
      <c r="C295" s="84">
        <v>1045.6172909700001</v>
      </c>
      <c r="D295" s="84">
        <v>1036.7394986899999</v>
      </c>
      <c r="E295" s="84">
        <v>205.58700259</v>
      </c>
      <c r="F295" s="84">
        <v>205.58700259</v>
      </c>
    </row>
    <row r="296" spans="1:6" ht="12.75" customHeight="1" x14ac:dyDescent="0.2">
      <c r="A296" s="83" t="s">
        <v>164</v>
      </c>
      <c r="B296" s="83">
        <v>24</v>
      </c>
      <c r="C296" s="84">
        <v>1096.4834484200001</v>
      </c>
      <c r="D296" s="84">
        <v>1086.2262909000001</v>
      </c>
      <c r="E296" s="84">
        <v>215.40030795000001</v>
      </c>
      <c r="F296" s="84">
        <v>215.40030795000001</v>
      </c>
    </row>
    <row r="297" spans="1:6" ht="12.75" customHeight="1" x14ac:dyDescent="0.2">
      <c r="A297" s="83" t="s">
        <v>165</v>
      </c>
      <c r="B297" s="83">
        <v>1</v>
      </c>
      <c r="C297" s="84">
        <v>1130.55191995</v>
      </c>
      <c r="D297" s="84">
        <v>1120.3952994399999</v>
      </c>
      <c r="E297" s="84">
        <v>222.17607376000001</v>
      </c>
      <c r="F297" s="84">
        <v>222.17607376000001</v>
      </c>
    </row>
    <row r="298" spans="1:6" ht="12.75" customHeight="1" x14ac:dyDescent="0.2">
      <c r="A298" s="83" t="s">
        <v>165</v>
      </c>
      <c r="B298" s="83">
        <v>2</v>
      </c>
      <c r="C298" s="84">
        <v>1157.99466474</v>
      </c>
      <c r="D298" s="84">
        <v>1150.1300947899999</v>
      </c>
      <c r="E298" s="84">
        <v>228.07252842</v>
      </c>
      <c r="F298" s="84">
        <v>228.07252842</v>
      </c>
    </row>
    <row r="299" spans="1:6" ht="12.75" customHeight="1" x14ac:dyDescent="0.2">
      <c r="A299" s="83" t="s">
        <v>165</v>
      </c>
      <c r="B299" s="83">
        <v>3</v>
      </c>
      <c r="C299" s="84">
        <v>1169.8185192999999</v>
      </c>
      <c r="D299" s="84">
        <v>1166.72732793</v>
      </c>
      <c r="E299" s="84">
        <v>231.36378472999999</v>
      </c>
      <c r="F299" s="84">
        <v>231.36378472999999</v>
      </c>
    </row>
    <row r="300" spans="1:6" ht="12.75" customHeight="1" x14ac:dyDescent="0.2">
      <c r="A300" s="83" t="s">
        <v>165</v>
      </c>
      <c r="B300" s="83">
        <v>4</v>
      </c>
      <c r="C300" s="84">
        <v>1189.5991138700001</v>
      </c>
      <c r="D300" s="84">
        <v>1178.58804551</v>
      </c>
      <c r="E300" s="84">
        <v>233.71578287</v>
      </c>
      <c r="F300" s="84">
        <v>233.71578287</v>
      </c>
    </row>
    <row r="301" spans="1:6" ht="12.75" customHeight="1" x14ac:dyDescent="0.2">
      <c r="A301" s="83" t="s">
        <v>165</v>
      </c>
      <c r="B301" s="83">
        <v>5</v>
      </c>
      <c r="C301" s="84">
        <v>1187.08794904</v>
      </c>
      <c r="D301" s="84">
        <v>1176.36008522</v>
      </c>
      <c r="E301" s="84">
        <v>233.27397499</v>
      </c>
      <c r="F301" s="84">
        <v>233.27397499</v>
      </c>
    </row>
    <row r="302" spans="1:6" ht="12.75" customHeight="1" x14ac:dyDescent="0.2">
      <c r="A302" s="83" t="s">
        <v>165</v>
      </c>
      <c r="B302" s="83">
        <v>6</v>
      </c>
      <c r="C302" s="84">
        <v>1171.1883248700001</v>
      </c>
      <c r="D302" s="84">
        <v>1160.8614028</v>
      </c>
      <c r="E302" s="84">
        <v>230.20056295000001</v>
      </c>
      <c r="F302" s="84">
        <v>230.20056295000001</v>
      </c>
    </row>
    <row r="303" spans="1:6" ht="12.75" customHeight="1" x14ac:dyDescent="0.2">
      <c r="A303" s="83" t="s">
        <v>165</v>
      </c>
      <c r="B303" s="83">
        <v>7</v>
      </c>
      <c r="C303" s="84">
        <v>1127.63332227</v>
      </c>
      <c r="D303" s="84">
        <v>1117.5464313800001</v>
      </c>
      <c r="E303" s="84">
        <v>221.61113893999999</v>
      </c>
      <c r="F303" s="84">
        <v>221.61113893999999</v>
      </c>
    </row>
    <row r="304" spans="1:6" ht="12.75" customHeight="1" x14ac:dyDescent="0.2">
      <c r="A304" s="83" t="s">
        <v>165</v>
      </c>
      <c r="B304" s="83">
        <v>8</v>
      </c>
      <c r="C304" s="84">
        <v>1093.3798804999999</v>
      </c>
      <c r="D304" s="84">
        <v>1085.26513888</v>
      </c>
      <c r="E304" s="84">
        <v>215.20971005999999</v>
      </c>
      <c r="F304" s="84">
        <v>215.20971005999999</v>
      </c>
    </row>
    <row r="305" spans="1:6" ht="12.75" customHeight="1" x14ac:dyDescent="0.2">
      <c r="A305" s="83" t="s">
        <v>165</v>
      </c>
      <c r="B305" s="83">
        <v>9</v>
      </c>
      <c r="C305" s="84">
        <v>1050.46896956</v>
      </c>
      <c r="D305" s="84">
        <v>1049.1767129100001</v>
      </c>
      <c r="E305" s="84">
        <v>208.05332089000001</v>
      </c>
      <c r="F305" s="84">
        <v>208.05332089000001</v>
      </c>
    </row>
    <row r="306" spans="1:6" ht="12.75" customHeight="1" x14ac:dyDescent="0.2">
      <c r="A306" s="83" t="s">
        <v>165</v>
      </c>
      <c r="B306" s="83">
        <v>10</v>
      </c>
      <c r="C306" s="84">
        <v>1058.73697999</v>
      </c>
      <c r="D306" s="84">
        <v>1050.4598501</v>
      </c>
      <c r="E306" s="84">
        <v>208.30776892</v>
      </c>
      <c r="F306" s="84">
        <v>208.30776892</v>
      </c>
    </row>
    <row r="307" spans="1:6" ht="12.75" customHeight="1" x14ac:dyDescent="0.2">
      <c r="A307" s="83" t="s">
        <v>165</v>
      </c>
      <c r="B307" s="83">
        <v>11</v>
      </c>
      <c r="C307" s="84">
        <v>1056.0620505300001</v>
      </c>
      <c r="D307" s="84">
        <v>1049.2408521499999</v>
      </c>
      <c r="E307" s="84">
        <v>208.0660398</v>
      </c>
      <c r="F307" s="84">
        <v>208.0660398</v>
      </c>
    </row>
    <row r="308" spans="1:6" ht="12.75" customHeight="1" x14ac:dyDescent="0.2">
      <c r="A308" s="83" t="s">
        <v>165</v>
      </c>
      <c r="B308" s="83">
        <v>12</v>
      </c>
      <c r="C308" s="84">
        <v>1068.7923886799999</v>
      </c>
      <c r="D308" s="84">
        <v>1061.5830218799999</v>
      </c>
      <c r="E308" s="84">
        <v>210.51351062000001</v>
      </c>
      <c r="F308" s="84">
        <v>210.51351062000001</v>
      </c>
    </row>
    <row r="309" spans="1:6" ht="12.75" customHeight="1" x14ac:dyDescent="0.2">
      <c r="A309" s="83" t="s">
        <v>165</v>
      </c>
      <c r="B309" s="83">
        <v>13</v>
      </c>
      <c r="C309" s="84">
        <v>1057.9721280900001</v>
      </c>
      <c r="D309" s="84">
        <v>1048.9661841899999</v>
      </c>
      <c r="E309" s="84">
        <v>208.01157273000001</v>
      </c>
      <c r="F309" s="84">
        <v>208.01157273000001</v>
      </c>
    </row>
    <row r="310" spans="1:6" ht="12.75" customHeight="1" x14ac:dyDescent="0.2">
      <c r="A310" s="83" t="s">
        <v>165</v>
      </c>
      <c r="B310" s="83">
        <v>14</v>
      </c>
      <c r="C310" s="84">
        <v>1014.97614129</v>
      </c>
      <c r="D310" s="84">
        <v>1014.97614129</v>
      </c>
      <c r="E310" s="84">
        <v>201.27129607000001</v>
      </c>
      <c r="F310" s="84">
        <v>201.27129607000001</v>
      </c>
    </row>
    <row r="311" spans="1:6" ht="12.75" customHeight="1" x14ac:dyDescent="0.2">
      <c r="A311" s="83" t="s">
        <v>165</v>
      </c>
      <c r="B311" s="83">
        <v>15</v>
      </c>
      <c r="C311" s="84">
        <v>1034.8573342</v>
      </c>
      <c r="D311" s="84">
        <v>1029.0271163299999</v>
      </c>
      <c r="E311" s="84">
        <v>204.05762557</v>
      </c>
      <c r="F311" s="84">
        <v>204.05762557</v>
      </c>
    </row>
    <row r="312" spans="1:6" ht="12.75" customHeight="1" x14ac:dyDescent="0.2">
      <c r="A312" s="83" t="s">
        <v>165</v>
      </c>
      <c r="B312" s="83">
        <v>16</v>
      </c>
      <c r="C312" s="84">
        <v>1044.74140081</v>
      </c>
      <c r="D312" s="84">
        <v>1043.29210908</v>
      </c>
      <c r="E312" s="84">
        <v>206.88639509000001</v>
      </c>
      <c r="F312" s="84">
        <v>206.88639509000001</v>
      </c>
    </row>
    <row r="313" spans="1:6" ht="12.75" customHeight="1" x14ac:dyDescent="0.2">
      <c r="A313" s="83" t="s">
        <v>165</v>
      </c>
      <c r="B313" s="83">
        <v>17</v>
      </c>
      <c r="C313" s="84">
        <v>1050.73252424</v>
      </c>
      <c r="D313" s="84">
        <v>1040.33088492</v>
      </c>
      <c r="E313" s="84">
        <v>206.29917989</v>
      </c>
      <c r="F313" s="84">
        <v>206.29917989</v>
      </c>
    </row>
    <row r="314" spans="1:6" ht="12.75" customHeight="1" x14ac:dyDescent="0.2">
      <c r="A314" s="83" t="s">
        <v>165</v>
      </c>
      <c r="B314" s="83">
        <v>18</v>
      </c>
      <c r="C314" s="84">
        <v>1036.0076917399999</v>
      </c>
      <c r="D314" s="84">
        <v>1021.53822269</v>
      </c>
      <c r="E314" s="84">
        <v>202.57256669</v>
      </c>
      <c r="F314" s="84">
        <v>202.57256669</v>
      </c>
    </row>
    <row r="315" spans="1:6" ht="12.75" customHeight="1" x14ac:dyDescent="0.2">
      <c r="A315" s="83" t="s">
        <v>165</v>
      </c>
      <c r="B315" s="83">
        <v>19</v>
      </c>
      <c r="C315" s="84">
        <v>990.65178665999997</v>
      </c>
      <c r="D315" s="84">
        <v>977.01554978000001</v>
      </c>
      <c r="E315" s="84">
        <v>193.74365366000001</v>
      </c>
      <c r="F315" s="84">
        <v>193.74365366000001</v>
      </c>
    </row>
    <row r="316" spans="1:6" ht="12.75" customHeight="1" x14ac:dyDescent="0.2">
      <c r="A316" s="83" t="s">
        <v>165</v>
      </c>
      <c r="B316" s="83">
        <v>20</v>
      </c>
      <c r="C316" s="84">
        <v>976.78437842999995</v>
      </c>
      <c r="D316" s="84">
        <v>976.07595388000004</v>
      </c>
      <c r="E316" s="84">
        <v>193.55733038</v>
      </c>
      <c r="F316" s="84">
        <v>193.55733038</v>
      </c>
    </row>
    <row r="317" spans="1:6" ht="12.75" customHeight="1" x14ac:dyDescent="0.2">
      <c r="A317" s="83" t="s">
        <v>165</v>
      </c>
      <c r="B317" s="83">
        <v>21</v>
      </c>
      <c r="C317" s="84">
        <v>1002.01243207</v>
      </c>
      <c r="D317" s="84">
        <v>999.84442204000004</v>
      </c>
      <c r="E317" s="84">
        <v>198.27065338</v>
      </c>
      <c r="F317" s="84">
        <v>198.27065338</v>
      </c>
    </row>
    <row r="318" spans="1:6" ht="12.75" customHeight="1" x14ac:dyDescent="0.2">
      <c r="A318" s="83" t="s">
        <v>165</v>
      </c>
      <c r="B318" s="83">
        <v>22</v>
      </c>
      <c r="C318" s="84">
        <v>1027.2246375</v>
      </c>
      <c r="D318" s="84">
        <v>1016.34222965</v>
      </c>
      <c r="E318" s="84">
        <v>201.54219345000001</v>
      </c>
      <c r="F318" s="84">
        <v>201.54219345000001</v>
      </c>
    </row>
    <row r="319" spans="1:6" ht="12.75" customHeight="1" x14ac:dyDescent="0.2">
      <c r="A319" s="83" t="s">
        <v>165</v>
      </c>
      <c r="B319" s="83">
        <v>23</v>
      </c>
      <c r="C319" s="84">
        <v>1052.14918427</v>
      </c>
      <c r="D319" s="84">
        <v>1042.6407791199999</v>
      </c>
      <c r="E319" s="84">
        <v>206.75723538</v>
      </c>
      <c r="F319" s="84">
        <v>206.75723538</v>
      </c>
    </row>
    <row r="320" spans="1:6" ht="12.75" customHeight="1" x14ac:dyDescent="0.2">
      <c r="A320" s="83" t="s">
        <v>165</v>
      </c>
      <c r="B320" s="83">
        <v>24</v>
      </c>
      <c r="C320" s="84">
        <v>1100.02019346</v>
      </c>
      <c r="D320" s="84">
        <v>1096.0930851400001</v>
      </c>
      <c r="E320" s="84">
        <v>217.3569081</v>
      </c>
      <c r="F320" s="84">
        <v>217.3569081</v>
      </c>
    </row>
    <row r="321" spans="1:6" ht="12.75" customHeight="1" x14ac:dyDescent="0.2">
      <c r="A321" s="83" t="s">
        <v>166</v>
      </c>
      <c r="B321" s="83">
        <v>1</v>
      </c>
      <c r="C321" s="84">
        <v>1116.47356279</v>
      </c>
      <c r="D321" s="84">
        <v>1108.19086189</v>
      </c>
      <c r="E321" s="84">
        <v>219.75591542999999</v>
      </c>
      <c r="F321" s="84">
        <v>219.75591542999999</v>
      </c>
    </row>
    <row r="322" spans="1:6" ht="12.75" customHeight="1" x14ac:dyDescent="0.2">
      <c r="A322" s="83" t="s">
        <v>166</v>
      </c>
      <c r="B322" s="83">
        <v>2</v>
      </c>
      <c r="C322" s="84">
        <v>1134.39444665</v>
      </c>
      <c r="D322" s="84">
        <v>1134.39444665</v>
      </c>
      <c r="E322" s="84">
        <v>224.95212572</v>
      </c>
      <c r="F322" s="84">
        <v>224.95212572</v>
      </c>
    </row>
    <row r="323" spans="1:6" ht="12.75" customHeight="1" x14ac:dyDescent="0.2">
      <c r="A323" s="83" t="s">
        <v>166</v>
      </c>
      <c r="B323" s="83">
        <v>3</v>
      </c>
      <c r="C323" s="84">
        <v>1178.25012932</v>
      </c>
      <c r="D323" s="84">
        <v>1170.3119631300001</v>
      </c>
      <c r="E323" s="84">
        <v>232.07462328</v>
      </c>
      <c r="F323" s="84">
        <v>232.07462328</v>
      </c>
    </row>
    <row r="324" spans="1:6" ht="12.75" customHeight="1" x14ac:dyDescent="0.2">
      <c r="A324" s="83" t="s">
        <v>166</v>
      </c>
      <c r="B324" s="83">
        <v>4</v>
      </c>
      <c r="C324" s="84">
        <v>1194.15681563</v>
      </c>
      <c r="D324" s="84">
        <v>1183.3650695700001</v>
      </c>
      <c r="E324" s="84">
        <v>234.66307393</v>
      </c>
      <c r="F324" s="84">
        <v>234.66307393</v>
      </c>
    </row>
    <row r="325" spans="1:6" ht="12.75" customHeight="1" x14ac:dyDescent="0.2">
      <c r="A325" s="83" t="s">
        <v>166</v>
      </c>
      <c r="B325" s="83">
        <v>5</v>
      </c>
      <c r="C325" s="84">
        <v>1187.4900392500001</v>
      </c>
      <c r="D325" s="84">
        <v>1176.61085862</v>
      </c>
      <c r="E325" s="84">
        <v>233.32370373000001</v>
      </c>
      <c r="F325" s="84">
        <v>233.32370373000001</v>
      </c>
    </row>
    <row r="326" spans="1:6" ht="12.75" customHeight="1" x14ac:dyDescent="0.2">
      <c r="A326" s="83" t="s">
        <v>166</v>
      </c>
      <c r="B326" s="83">
        <v>6</v>
      </c>
      <c r="C326" s="84">
        <v>1150.27908811</v>
      </c>
      <c r="D326" s="84">
        <v>1140.20470013</v>
      </c>
      <c r="E326" s="84">
        <v>226.10430772000001</v>
      </c>
      <c r="F326" s="84">
        <v>226.10430772000001</v>
      </c>
    </row>
    <row r="327" spans="1:6" ht="12.75" customHeight="1" x14ac:dyDescent="0.2">
      <c r="A327" s="83" t="s">
        <v>166</v>
      </c>
      <c r="B327" s="83">
        <v>7</v>
      </c>
      <c r="C327" s="84">
        <v>1119.63560104</v>
      </c>
      <c r="D327" s="84">
        <v>1109.78475968</v>
      </c>
      <c r="E327" s="84">
        <v>220.07198776000001</v>
      </c>
      <c r="F327" s="84">
        <v>220.07198776000001</v>
      </c>
    </row>
    <row r="328" spans="1:6" ht="12.75" customHeight="1" x14ac:dyDescent="0.2">
      <c r="A328" s="83" t="s">
        <v>166</v>
      </c>
      <c r="B328" s="83">
        <v>8</v>
      </c>
      <c r="C328" s="84">
        <v>1080.1794527100001</v>
      </c>
      <c r="D328" s="84">
        <v>1070.3085848799999</v>
      </c>
      <c r="E328" s="84">
        <v>212.24380289999999</v>
      </c>
      <c r="F328" s="84">
        <v>212.24380289999999</v>
      </c>
    </row>
    <row r="329" spans="1:6" ht="12.75" customHeight="1" x14ac:dyDescent="0.2">
      <c r="A329" s="83" t="s">
        <v>166</v>
      </c>
      <c r="B329" s="83">
        <v>9</v>
      </c>
      <c r="C329" s="84">
        <v>1047.58767319</v>
      </c>
      <c r="D329" s="84">
        <v>1045.57715996</v>
      </c>
      <c r="E329" s="84">
        <v>207.33952411999999</v>
      </c>
      <c r="F329" s="84">
        <v>207.33952411999999</v>
      </c>
    </row>
    <row r="330" spans="1:6" ht="12.75" customHeight="1" x14ac:dyDescent="0.2">
      <c r="A330" s="83" t="s">
        <v>166</v>
      </c>
      <c r="B330" s="83">
        <v>10</v>
      </c>
      <c r="C330" s="84">
        <v>1050.2309155400001</v>
      </c>
      <c r="D330" s="84">
        <v>1041.7986607600001</v>
      </c>
      <c r="E330" s="84">
        <v>206.59024203999999</v>
      </c>
      <c r="F330" s="84">
        <v>206.59024203999999</v>
      </c>
    </row>
    <row r="331" spans="1:6" ht="12.75" customHeight="1" x14ac:dyDescent="0.2">
      <c r="A331" s="83" t="s">
        <v>166</v>
      </c>
      <c r="B331" s="83">
        <v>11</v>
      </c>
      <c r="C331" s="84">
        <v>1046.1458374700001</v>
      </c>
      <c r="D331" s="84">
        <v>1039.3659744199999</v>
      </c>
      <c r="E331" s="84">
        <v>206.10783667999999</v>
      </c>
      <c r="F331" s="84">
        <v>206.10783667999999</v>
      </c>
    </row>
    <row r="332" spans="1:6" ht="12.75" customHeight="1" x14ac:dyDescent="0.2">
      <c r="A332" s="83" t="s">
        <v>166</v>
      </c>
      <c r="B332" s="83">
        <v>12</v>
      </c>
      <c r="C332" s="84">
        <v>1048.88620739</v>
      </c>
      <c r="D332" s="84">
        <v>1039.80388468</v>
      </c>
      <c r="E332" s="84">
        <v>206.19467495000001</v>
      </c>
      <c r="F332" s="84">
        <v>206.19467495000001</v>
      </c>
    </row>
    <row r="333" spans="1:6" ht="12.75" customHeight="1" x14ac:dyDescent="0.2">
      <c r="A333" s="83" t="s">
        <v>166</v>
      </c>
      <c r="B333" s="83">
        <v>13</v>
      </c>
      <c r="C333" s="84">
        <v>1060.11667814</v>
      </c>
      <c r="D333" s="84">
        <v>1050.4269603800001</v>
      </c>
      <c r="E333" s="84">
        <v>208.30124684</v>
      </c>
      <c r="F333" s="84">
        <v>208.30124684</v>
      </c>
    </row>
    <row r="334" spans="1:6" ht="12.75" customHeight="1" x14ac:dyDescent="0.2">
      <c r="A334" s="83" t="s">
        <v>166</v>
      </c>
      <c r="B334" s="83">
        <v>14</v>
      </c>
      <c r="C334" s="84">
        <v>1021.9417782</v>
      </c>
      <c r="D334" s="84">
        <v>1012.72958551</v>
      </c>
      <c r="E334" s="84">
        <v>200.82580067999999</v>
      </c>
      <c r="F334" s="84">
        <v>200.82580067999999</v>
      </c>
    </row>
    <row r="335" spans="1:6" ht="12.75" customHeight="1" x14ac:dyDescent="0.2">
      <c r="A335" s="83" t="s">
        <v>166</v>
      </c>
      <c r="B335" s="83">
        <v>15</v>
      </c>
      <c r="C335" s="84">
        <v>1034.8588591499999</v>
      </c>
      <c r="D335" s="84">
        <v>1023.56299752</v>
      </c>
      <c r="E335" s="84">
        <v>202.97408257999999</v>
      </c>
      <c r="F335" s="84">
        <v>202.97408257999999</v>
      </c>
    </row>
    <row r="336" spans="1:6" ht="12.75" customHeight="1" x14ac:dyDescent="0.2">
      <c r="A336" s="83" t="s">
        <v>166</v>
      </c>
      <c r="B336" s="83">
        <v>16</v>
      </c>
      <c r="C336" s="84">
        <v>1044.8894843400001</v>
      </c>
      <c r="D336" s="84">
        <v>1035.7992159299999</v>
      </c>
      <c r="E336" s="84">
        <v>205.40054311</v>
      </c>
      <c r="F336" s="84">
        <v>205.40054311</v>
      </c>
    </row>
    <row r="337" spans="1:6" ht="12.75" customHeight="1" x14ac:dyDescent="0.2">
      <c r="A337" s="83" t="s">
        <v>166</v>
      </c>
      <c r="B337" s="83">
        <v>17</v>
      </c>
      <c r="C337" s="84">
        <v>1043.6596133200001</v>
      </c>
      <c r="D337" s="84">
        <v>1034.74683968</v>
      </c>
      <c r="E337" s="84">
        <v>205.19185530999999</v>
      </c>
      <c r="F337" s="84">
        <v>205.19185530999999</v>
      </c>
    </row>
    <row r="338" spans="1:6" ht="12.75" customHeight="1" x14ac:dyDescent="0.2">
      <c r="A338" s="83" t="s">
        <v>166</v>
      </c>
      <c r="B338" s="83">
        <v>18</v>
      </c>
      <c r="C338" s="84">
        <v>1035.55384187</v>
      </c>
      <c r="D338" s="84">
        <v>1026.1584392100001</v>
      </c>
      <c r="E338" s="84">
        <v>203.48876258000001</v>
      </c>
      <c r="F338" s="84">
        <v>203.48876258000001</v>
      </c>
    </row>
    <row r="339" spans="1:6" ht="12.75" customHeight="1" x14ac:dyDescent="0.2">
      <c r="A339" s="83" t="s">
        <v>166</v>
      </c>
      <c r="B339" s="83">
        <v>19</v>
      </c>
      <c r="C339" s="84">
        <v>981.73935598000003</v>
      </c>
      <c r="D339" s="84">
        <v>972.99662612999998</v>
      </c>
      <c r="E339" s="84">
        <v>192.94669504999999</v>
      </c>
      <c r="F339" s="84">
        <v>192.94669504999999</v>
      </c>
    </row>
    <row r="340" spans="1:6" ht="12.75" customHeight="1" x14ac:dyDescent="0.2">
      <c r="A340" s="83" t="s">
        <v>166</v>
      </c>
      <c r="B340" s="83">
        <v>20</v>
      </c>
      <c r="C340" s="84">
        <v>971.23722138999995</v>
      </c>
      <c r="D340" s="84">
        <v>962.47722381999995</v>
      </c>
      <c r="E340" s="84">
        <v>190.86068173999999</v>
      </c>
      <c r="F340" s="84">
        <v>190.86068173999999</v>
      </c>
    </row>
    <row r="341" spans="1:6" ht="12.75" customHeight="1" x14ac:dyDescent="0.2">
      <c r="A341" s="83" t="s">
        <v>166</v>
      </c>
      <c r="B341" s="83">
        <v>21</v>
      </c>
      <c r="C341" s="84">
        <v>980.92473613000004</v>
      </c>
      <c r="D341" s="84">
        <v>980.92473613000004</v>
      </c>
      <c r="E341" s="84">
        <v>194.51885118999999</v>
      </c>
      <c r="F341" s="84">
        <v>194.51885118999999</v>
      </c>
    </row>
    <row r="342" spans="1:6" ht="12.75" customHeight="1" x14ac:dyDescent="0.2">
      <c r="A342" s="83" t="s">
        <v>166</v>
      </c>
      <c r="B342" s="83">
        <v>22</v>
      </c>
      <c r="C342" s="84">
        <v>1005.63518949</v>
      </c>
      <c r="D342" s="84">
        <v>996.70910941</v>
      </c>
      <c r="E342" s="84">
        <v>197.64891616</v>
      </c>
      <c r="F342" s="84">
        <v>197.64891616</v>
      </c>
    </row>
    <row r="343" spans="1:6" ht="12.75" customHeight="1" x14ac:dyDescent="0.2">
      <c r="A343" s="83" t="s">
        <v>166</v>
      </c>
      <c r="B343" s="83">
        <v>23</v>
      </c>
      <c r="C343" s="84">
        <v>1028.36986723</v>
      </c>
      <c r="D343" s="84">
        <v>1019.63851385</v>
      </c>
      <c r="E343" s="84">
        <v>202.19585157</v>
      </c>
      <c r="F343" s="84">
        <v>202.19585157</v>
      </c>
    </row>
    <row r="344" spans="1:6" ht="12.75" customHeight="1" x14ac:dyDescent="0.2">
      <c r="A344" s="83" t="s">
        <v>166</v>
      </c>
      <c r="B344" s="83">
        <v>24</v>
      </c>
      <c r="C344" s="84">
        <v>1077.4969417899999</v>
      </c>
      <c r="D344" s="84">
        <v>1067.64602917</v>
      </c>
      <c r="E344" s="84">
        <v>211.71581409000001</v>
      </c>
      <c r="F344" s="84">
        <v>211.71581409000001</v>
      </c>
    </row>
    <row r="345" spans="1:6" ht="12.75" customHeight="1" x14ac:dyDescent="0.2">
      <c r="A345" s="83" t="s">
        <v>167</v>
      </c>
      <c r="B345" s="83">
        <v>1</v>
      </c>
      <c r="C345" s="84">
        <v>1127.6934708399999</v>
      </c>
      <c r="D345" s="84">
        <v>1122.67179775</v>
      </c>
      <c r="E345" s="84">
        <v>222.62750679999999</v>
      </c>
      <c r="F345" s="84">
        <v>222.62750679999999</v>
      </c>
    </row>
    <row r="346" spans="1:6" ht="12.75" customHeight="1" x14ac:dyDescent="0.2">
      <c r="A346" s="83" t="s">
        <v>167</v>
      </c>
      <c r="B346" s="83">
        <v>2</v>
      </c>
      <c r="C346" s="84">
        <v>1141.1814920300001</v>
      </c>
      <c r="D346" s="84">
        <v>1139.2605044699999</v>
      </c>
      <c r="E346" s="84">
        <v>225.9170723</v>
      </c>
      <c r="F346" s="84">
        <v>225.9170723</v>
      </c>
    </row>
    <row r="347" spans="1:6" ht="12.75" customHeight="1" x14ac:dyDescent="0.2">
      <c r="A347" s="83" t="s">
        <v>167</v>
      </c>
      <c r="B347" s="83">
        <v>3</v>
      </c>
      <c r="C347" s="84">
        <v>1173.0520919000001</v>
      </c>
      <c r="D347" s="84">
        <v>1169.0378587099999</v>
      </c>
      <c r="E347" s="84">
        <v>231.82196646</v>
      </c>
      <c r="F347" s="84">
        <v>231.82196646</v>
      </c>
    </row>
    <row r="348" spans="1:6" ht="12.75" customHeight="1" x14ac:dyDescent="0.2">
      <c r="A348" s="83" t="s">
        <v>167</v>
      </c>
      <c r="B348" s="83">
        <v>4</v>
      </c>
      <c r="C348" s="84">
        <v>1201.0524664</v>
      </c>
      <c r="D348" s="84">
        <v>1195.2484832299999</v>
      </c>
      <c r="E348" s="84">
        <v>237.01957274</v>
      </c>
      <c r="F348" s="84">
        <v>237.01957274</v>
      </c>
    </row>
    <row r="349" spans="1:6" ht="12.75" customHeight="1" x14ac:dyDescent="0.2">
      <c r="A349" s="83" t="s">
        <v>167</v>
      </c>
      <c r="B349" s="83">
        <v>5</v>
      </c>
      <c r="C349" s="84">
        <v>1189.0173557099999</v>
      </c>
      <c r="D349" s="84">
        <v>1187.59581424</v>
      </c>
      <c r="E349" s="84">
        <v>235.50203696</v>
      </c>
      <c r="F349" s="84">
        <v>235.50203696</v>
      </c>
    </row>
    <row r="350" spans="1:6" ht="12.75" customHeight="1" x14ac:dyDescent="0.2">
      <c r="A350" s="83" t="s">
        <v>167</v>
      </c>
      <c r="B350" s="83">
        <v>6</v>
      </c>
      <c r="C350" s="84">
        <v>1168.5383151000001</v>
      </c>
      <c r="D350" s="84">
        <v>1166.1438705800001</v>
      </c>
      <c r="E350" s="84">
        <v>231.24808426000001</v>
      </c>
      <c r="F350" s="84">
        <v>231.24808426000001</v>
      </c>
    </row>
    <row r="351" spans="1:6" ht="12.75" customHeight="1" x14ac:dyDescent="0.2">
      <c r="A351" s="83" t="s">
        <v>167</v>
      </c>
      <c r="B351" s="83">
        <v>7</v>
      </c>
      <c r="C351" s="84">
        <v>1115.82253784</v>
      </c>
      <c r="D351" s="84">
        <v>1113.54030577</v>
      </c>
      <c r="E351" s="84">
        <v>220.8167182</v>
      </c>
      <c r="F351" s="84">
        <v>220.8167182</v>
      </c>
    </row>
    <row r="352" spans="1:6" ht="12.75" customHeight="1" x14ac:dyDescent="0.2">
      <c r="A352" s="83" t="s">
        <v>167</v>
      </c>
      <c r="B352" s="83">
        <v>8</v>
      </c>
      <c r="C352" s="84">
        <v>1065.2526750100001</v>
      </c>
      <c r="D352" s="84">
        <v>1060.7247368000001</v>
      </c>
      <c r="E352" s="84">
        <v>210.3433114</v>
      </c>
      <c r="F352" s="84">
        <v>210.3433114</v>
      </c>
    </row>
    <row r="353" spans="1:6" ht="12.75" customHeight="1" x14ac:dyDescent="0.2">
      <c r="A353" s="83" t="s">
        <v>167</v>
      </c>
      <c r="B353" s="83">
        <v>9</v>
      </c>
      <c r="C353" s="84">
        <v>1040.40908068</v>
      </c>
      <c r="D353" s="84">
        <v>1039.3186127199999</v>
      </c>
      <c r="E353" s="84">
        <v>206.09844479</v>
      </c>
      <c r="F353" s="84">
        <v>206.09844479</v>
      </c>
    </row>
    <row r="354" spans="1:6" ht="12.75" customHeight="1" x14ac:dyDescent="0.2">
      <c r="A354" s="83" t="s">
        <v>167</v>
      </c>
      <c r="B354" s="83">
        <v>10</v>
      </c>
      <c r="C354" s="84">
        <v>1045.63023062</v>
      </c>
      <c r="D354" s="84">
        <v>1035.9457487699999</v>
      </c>
      <c r="E354" s="84">
        <v>205.42960078999999</v>
      </c>
      <c r="F354" s="84">
        <v>205.42960078999999</v>
      </c>
    </row>
    <row r="355" spans="1:6" ht="12.75" customHeight="1" x14ac:dyDescent="0.2">
      <c r="A355" s="83" t="s">
        <v>167</v>
      </c>
      <c r="B355" s="83">
        <v>11</v>
      </c>
      <c r="C355" s="84">
        <v>1037.30591781</v>
      </c>
      <c r="D355" s="84">
        <v>1028.46047004</v>
      </c>
      <c r="E355" s="84">
        <v>203.94525874999999</v>
      </c>
      <c r="F355" s="84">
        <v>203.94525874999999</v>
      </c>
    </row>
    <row r="356" spans="1:6" ht="12.75" customHeight="1" x14ac:dyDescent="0.2">
      <c r="A356" s="83" t="s">
        <v>167</v>
      </c>
      <c r="B356" s="83">
        <v>12</v>
      </c>
      <c r="C356" s="84">
        <v>1041.8103621400001</v>
      </c>
      <c r="D356" s="84">
        <v>1041.0965798899999</v>
      </c>
      <c r="E356" s="84">
        <v>206.45101835</v>
      </c>
      <c r="F356" s="84">
        <v>206.45101835</v>
      </c>
    </row>
    <row r="357" spans="1:6" ht="12.75" customHeight="1" x14ac:dyDescent="0.2">
      <c r="A357" s="83" t="s">
        <v>167</v>
      </c>
      <c r="B357" s="83">
        <v>13</v>
      </c>
      <c r="C357" s="84">
        <v>1030.4929558900001</v>
      </c>
      <c r="D357" s="84">
        <v>1024.68732621</v>
      </c>
      <c r="E357" s="84">
        <v>203.19703866</v>
      </c>
      <c r="F357" s="84">
        <v>203.19703866</v>
      </c>
    </row>
    <row r="358" spans="1:6" ht="12.75" customHeight="1" x14ac:dyDescent="0.2">
      <c r="A358" s="83" t="s">
        <v>167</v>
      </c>
      <c r="B358" s="83">
        <v>14</v>
      </c>
      <c r="C358" s="84">
        <v>1001.15971785</v>
      </c>
      <c r="D358" s="84">
        <v>999.29027667000003</v>
      </c>
      <c r="E358" s="84">
        <v>198.16076552000001</v>
      </c>
      <c r="F358" s="84">
        <v>198.16076552000001</v>
      </c>
    </row>
    <row r="359" spans="1:6" ht="12.75" customHeight="1" x14ac:dyDescent="0.2">
      <c r="A359" s="83" t="s">
        <v>167</v>
      </c>
      <c r="B359" s="83">
        <v>15</v>
      </c>
      <c r="C359" s="84">
        <v>1005.4797163</v>
      </c>
      <c r="D359" s="84">
        <v>1002.54127274</v>
      </c>
      <c r="E359" s="84">
        <v>198.80544293</v>
      </c>
      <c r="F359" s="84">
        <v>198.80544293</v>
      </c>
    </row>
    <row r="360" spans="1:6" ht="12.75" customHeight="1" x14ac:dyDescent="0.2">
      <c r="A360" s="83" t="s">
        <v>167</v>
      </c>
      <c r="B360" s="83">
        <v>16</v>
      </c>
      <c r="C360" s="84">
        <v>1026.5306240899999</v>
      </c>
      <c r="D360" s="84">
        <v>1014.7816327100001</v>
      </c>
      <c r="E360" s="84">
        <v>201.23272473</v>
      </c>
      <c r="F360" s="84">
        <v>201.23272473</v>
      </c>
    </row>
    <row r="361" spans="1:6" ht="12.75" customHeight="1" x14ac:dyDescent="0.2">
      <c r="A361" s="83" t="s">
        <v>167</v>
      </c>
      <c r="B361" s="83">
        <v>17</v>
      </c>
      <c r="C361" s="84">
        <v>1025.47806904</v>
      </c>
      <c r="D361" s="84">
        <v>1015.58825002</v>
      </c>
      <c r="E361" s="84">
        <v>201.39267816</v>
      </c>
      <c r="F361" s="84">
        <v>201.39267816</v>
      </c>
    </row>
    <row r="362" spans="1:6" ht="12.75" customHeight="1" x14ac:dyDescent="0.2">
      <c r="A362" s="83" t="s">
        <v>167</v>
      </c>
      <c r="B362" s="83">
        <v>18</v>
      </c>
      <c r="C362" s="84">
        <v>1013.0507845</v>
      </c>
      <c r="D362" s="84">
        <v>1009.5707948</v>
      </c>
      <c r="E362" s="84">
        <v>200.19940772999999</v>
      </c>
      <c r="F362" s="84">
        <v>200.19940772999999</v>
      </c>
    </row>
    <row r="363" spans="1:6" ht="12.75" customHeight="1" x14ac:dyDescent="0.2">
      <c r="A363" s="83" t="s">
        <v>167</v>
      </c>
      <c r="B363" s="83">
        <v>19</v>
      </c>
      <c r="C363" s="84">
        <v>967.66264758</v>
      </c>
      <c r="D363" s="84">
        <v>959.8662726</v>
      </c>
      <c r="E363" s="84">
        <v>190.34292618999999</v>
      </c>
      <c r="F363" s="84">
        <v>190.34292618999999</v>
      </c>
    </row>
    <row r="364" spans="1:6" ht="12.75" customHeight="1" x14ac:dyDescent="0.2">
      <c r="A364" s="83" t="s">
        <v>167</v>
      </c>
      <c r="B364" s="83">
        <v>20</v>
      </c>
      <c r="C364" s="84">
        <v>977.47102886000005</v>
      </c>
      <c r="D364" s="84">
        <v>968.92814677000001</v>
      </c>
      <c r="E364" s="84">
        <v>192.13990946999999</v>
      </c>
      <c r="F364" s="84">
        <v>192.13990946999999</v>
      </c>
    </row>
    <row r="365" spans="1:6" ht="12.75" customHeight="1" x14ac:dyDescent="0.2">
      <c r="A365" s="83" t="s">
        <v>167</v>
      </c>
      <c r="B365" s="83">
        <v>21</v>
      </c>
      <c r="C365" s="84">
        <v>1010.1089650500001</v>
      </c>
      <c r="D365" s="84">
        <v>999.59721188000003</v>
      </c>
      <c r="E365" s="84">
        <v>198.22163123000001</v>
      </c>
      <c r="F365" s="84">
        <v>198.22163123000001</v>
      </c>
    </row>
    <row r="366" spans="1:6" ht="12.75" customHeight="1" x14ac:dyDescent="0.2">
      <c r="A366" s="83" t="s">
        <v>167</v>
      </c>
      <c r="B366" s="83">
        <v>22</v>
      </c>
      <c r="C366" s="84">
        <v>1022.56822582</v>
      </c>
      <c r="D366" s="84">
        <v>1018.50170727</v>
      </c>
      <c r="E366" s="84">
        <v>201.97042110999999</v>
      </c>
      <c r="F366" s="84">
        <v>201.97042110999999</v>
      </c>
    </row>
    <row r="367" spans="1:6" ht="12.75" customHeight="1" x14ac:dyDescent="0.2">
      <c r="A367" s="83" t="s">
        <v>167</v>
      </c>
      <c r="B367" s="83">
        <v>23</v>
      </c>
      <c r="C367" s="84">
        <v>1041.5145134300001</v>
      </c>
      <c r="D367" s="84">
        <v>1034.2846362600001</v>
      </c>
      <c r="E367" s="84">
        <v>205.10019968</v>
      </c>
      <c r="F367" s="84">
        <v>205.10019968</v>
      </c>
    </row>
    <row r="368" spans="1:6" ht="12.75" customHeight="1" x14ac:dyDescent="0.2">
      <c r="A368" s="83" t="s">
        <v>167</v>
      </c>
      <c r="B368" s="83">
        <v>24</v>
      </c>
      <c r="C368" s="84">
        <v>1071.41736444</v>
      </c>
      <c r="D368" s="84">
        <v>1070.1194665800001</v>
      </c>
      <c r="E368" s="84">
        <v>212.20630044999999</v>
      </c>
      <c r="F368" s="84">
        <v>212.20630044999999</v>
      </c>
    </row>
    <row r="369" spans="1:6" ht="12.75" customHeight="1" x14ac:dyDescent="0.2">
      <c r="A369" s="83" t="s">
        <v>168</v>
      </c>
      <c r="B369" s="83">
        <v>1</v>
      </c>
      <c r="C369" s="84">
        <v>1072.8150191100001</v>
      </c>
      <c r="D369" s="84">
        <v>1071.9942543499999</v>
      </c>
      <c r="E369" s="84">
        <v>212.57807369</v>
      </c>
      <c r="F369" s="84">
        <v>212.57807369</v>
      </c>
    </row>
    <row r="370" spans="1:6" ht="12.75" customHeight="1" x14ac:dyDescent="0.2">
      <c r="A370" s="83" t="s">
        <v>168</v>
      </c>
      <c r="B370" s="83">
        <v>2</v>
      </c>
      <c r="C370" s="84">
        <v>1082.04499938</v>
      </c>
      <c r="D370" s="84">
        <v>1079.4965970000001</v>
      </c>
      <c r="E370" s="84">
        <v>214.06579952999999</v>
      </c>
      <c r="F370" s="84">
        <v>214.06579952999999</v>
      </c>
    </row>
    <row r="371" spans="1:6" ht="12.75" customHeight="1" x14ac:dyDescent="0.2">
      <c r="A371" s="83" t="s">
        <v>168</v>
      </c>
      <c r="B371" s="83">
        <v>3</v>
      </c>
      <c r="C371" s="84">
        <v>1107.26723429</v>
      </c>
      <c r="D371" s="84">
        <v>1098.34285718</v>
      </c>
      <c r="E371" s="84">
        <v>217.80304128</v>
      </c>
      <c r="F371" s="84">
        <v>217.80304128</v>
      </c>
    </row>
    <row r="372" spans="1:6" ht="12.75" customHeight="1" x14ac:dyDescent="0.2">
      <c r="A372" s="83" t="s">
        <v>168</v>
      </c>
      <c r="B372" s="83">
        <v>4</v>
      </c>
      <c r="C372" s="84">
        <v>1127.6124855099999</v>
      </c>
      <c r="D372" s="84">
        <v>1126.79467107</v>
      </c>
      <c r="E372" s="84">
        <v>223.44507877999999</v>
      </c>
      <c r="F372" s="84">
        <v>223.44507877999999</v>
      </c>
    </row>
    <row r="373" spans="1:6" ht="12.75" customHeight="1" x14ac:dyDescent="0.2">
      <c r="A373" s="83" t="s">
        <v>168</v>
      </c>
      <c r="B373" s="83">
        <v>5</v>
      </c>
      <c r="C373" s="84">
        <v>1131.4388082800001</v>
      </c>
      <c r="D373" s="84">
        <v>1127.6640977899999</v>
      </c>
      <c r="E373" s="84">
        <v>223.61748741</v>
      </c>
      <c r="F373" s="84">
        <v>223.61748741</v>
      </c>
    </row>
    <row r="374" spans="1:6" ht="12.75" customHeight="1" x14ac:dyDescent="0.2">
      <c r="A374" s="83" t="s">
        <v>168</v>
      </c>
      <c r="B374" s="83">
        <v>6</v>
      </c>
      <c r="C374" s="84">
        <v>1102.9597242699999</v>
      </c>
      <c r="D374" s="84">
        <v>1101.4323418199999</v>
      </c>
      <c r="E374" s="84">
        <v>218.41569072999999</v>
      </c>
      <c r="F374" s="84">
        <v>218.41569072999999</v>
      </c>
    </row>
    <row r="375" spans="1:6" ht="12.75" customHeight="1" x14ac:dyDescent="0.2">
      <c r="A375" s="83" t="s">
        <v>168</v>
      </c>
      <c r="B375" s="83">
        <v>7</v>
      </c>
      <c r="C375" s="84">
        <v>1066.7285120900001</v>
      </c>
      <c r="D375" s="84">
        <v>1065.9814194200001</v>
      </c>
      <c r="E375" s="84">
        <v>211.38571947</v>
      </c>
      <c r="F375" s="84">
        <v>211.38571947</v>
      </c>
    </row>
    <row r="376" spans="1:6" ht="12.75" customHeight="1" x14ac:dyDescent="0.2">
      <c r="A376" s="83" t="s">
        <v>168</v>
      </c>
      <c r="B376" s="83">
        <v>8</v>
      </c>
      <c r="C376" s="84">
        <v>1053.9143559900001</v>
      </c>
      <c r="D376" s="84">
        <v>1048.7627378699999</v>
      </c>
      <c r="E376" s="84">
        <v>207.97122901</v>
      </c>
      <c r="F376" s="84">
        <v>207.97122901</v>
      </c>
    </row>
    <row r="377" spans="1:6" ht="12.75" customHeight="1" x14ac:dyDescent="0.2">
      <c r="A377" s="83" t="s">
        <v>168</v>
      </c>
      <c r="B377" s="83">
        <v>9</v>
      </c>
      <c r="C377" s="84">
        <v>1039.4374086400001</v>
      </c>
      <c r="D377" s="84">
        <v>1038.2478248899999</v>
      </c>
      <c r="E377" s="84">
        <v>205.88610595</v>
      </c>
      <c r="F377" s="84">
        <v>205.88610595</v>
      </c>
    </row>
    <row r="378" spans="1:6" ht="12.75" customHeight="1" x14ac:dyDescent="0.2">
      <c r="A378" s="83" t="s">
        <v>168</v>
      </c>
      <c r="B378" s="83">
        <v>10</v>
      </c>
      <c r="C378" s="84">
        <v>1053.7041077199999</v>
      </c>
      <c r="D378" s="84">
        <v>1043.9131158800001</v>
      </c>
      <c r="E378" s="84">
        <v>207.00954168000001</v>
      </c>
      <c r="F378" s="84">
        <v>207.00954168000001</v>
      </c>
    </row>
    <row r="379" spans="1:6" ht="12.75" customHeight="1" x14ac:dyDescent="0.2">
      <c r="A379" s="83" t="s">
        <v>168</v>
      </c>
      <c r="B379" s="83">
        <v>11</v>
      </c>
      <c r="C379" s="84">
        <v>1046.9491280699999</v>
      </c>
      <c r="D379" s="84">
        <v>1037.7496946399999</v>
      </c>
      <c r="E379" s="84">
        <v>205.78732597000001</v>
      </c>
      <c r="F379" s="84">
        <v>205.78732597000001</v>
      </c>
    </row>
    <row r="380" spans="1:6" ht="12.75" customHeight="1" x14ac:dyDescent="0.2">
      <c r="A380" s="83" t="s">
        <v>168</v>
      </c>
      <c r="B380" s="83">
        <v>12</v>
      </c>
      <c r="C380" s="84">
        <v>1047.38134696</v>
      </c>
      <c r="D380" s="84">
        <v>1039.6079928300001</v>
      </c>
      <c r="E380" s="84">
        <v>206.15582929999999</v>
      </c>
      <c r="F380" s="84">
        <v>206.15582929999999</v>
      </c>
    </row>
    <row r="381" spans="1:6" ht="12.75" customHeight="1" x14ac:dyDescent="0.2">
      <c r="A381" s="83" t="s">
        <v>168</v>
      </c>
      <c r="B381" s="83">
        <v>13</v>
      </c>
      <c r="C381" s="84">
        <v>1024.55806297</v>
      </c>
      <c r="D381" s="84">
        <v>1022.5893154</v>
      </c>
      <c r="E381" s="84">
        <v>202.78099994999999</v>
      </c>
      <c r="F381" s="84">
        <v>202.78099994999999</v>
      </c>
    </row>
    <row r="382" spans="1:6" ht="12.75" customHeight="1" x14ac:dyDescent="0.2">
      <c r="A382" s="83" t="s">
        <v>168</v>
      </c>
      <c r="B382" s="83">
        <v>14</v>
      </c>
      <c r="C382" s="84">
        <v>1003.45935543</v>
      </c>
      <c r="D382" s="84">
        <v>992.58188150000001</v>
      </c>
      <c r="E382" s="84">
        <v>196.83048066000001</v>
      </c>
      <c r="F382" s="84">
        <v>196.83048066000001</v>
      </c>
    </row>
    <row r="383" spans="1:6" ht="12.75" customHeight="1" x14ac:dyDescent="0.2">
      <c r="A383" s="83" t="s">
        <v>168</v>
      </c>
      <c r="B383" s="83">
        <v>15</v>
      </c>
      <c r="C383" s="84">
        <v>1002.11371459</v>
      </c>
      <c r="D383" s="84">
        <v>991.73455793999995</v>
      </c>
      <c r="E383" s="84">
        <v>196.66245512</v>
      </c>
      <c r="F383" s="84">
        <v>196.66245512</v>
      </c>
    </row>
    <row r="384" spans="1:6" ht="12.75" customHeight="1" x14ac:dyDescent="0.2">
      <c r="A384" s="83" t="s">
        <v>168</v>
      </c>
      <c r="B384" s="83">
        <v>16</v>
      </c>
      <c r="C384" s="84">
        <v>997.52273298</v>
      </c>
      <c r="D384" s="84">
        <v>994.3444078</v>
      </c>
      <c r="E384" s="84">
        <v>197.17999227999999</v>
      </c>
      <c r="F384" s="84">
        <v>197.17999227999999</v>
      </c>
    </row>
    <row r="385" spans="1:6" ht="12.75" customHeight="1" x14ac:dyDescent="0.2">
      <c r="A385" s="83" t="s">
        <v>168</v>
      </c>
      <c r="B385" s="83">
        <v>17</v>
      </c>
      <c r="C385" s="84">
        <v>1003.81124607</v>
      </c>
      <c r="D385" s="84">
        <v>994.42099938000001</v>
      </c>
      <c r="E385" s="84">
        <v>197.19518049999999</v>
      </c>
      <c r="F385" s="84">
        <v>197.19518049999999</v>
      </c>
    </row>
    <row r="386" spans="1:6" ht="12.75" customHeight="1" x14ac:dyDescent="0.2">
      <c r="A386" s="83" t="s">
        <v>168</v>
      </c>
      <c r="B386" s="83">
        <v>18</v>
      </c>
      <c r="C386" s="84">
        <v>1001.58993184</v>
      </c>
      <c r="D386" s="84">
        <v>997.45521725000003</v>
      </c>
      <c r="E386" s="84">
        <v>197.79687046999999</v>
      </c>
      <c r="F386" s="84">
        <v>197.79687046999999</v>
      </c>
    </row>
    <row r="387" spans="1:6" ht="12.75" customHeight="1" x14ac:dyDescent="0.2">
      <c r="A387" s="83" t="s">
        <v>168</v>
      </c>
      <c r="B387" s="83">
        <v>19</v>
      </c>
      <c r="C387" s="84">
        <v>979.69203689999995</v>
      </c>
      <c r="D387" s="84">
        <v>970.55747503999999</v>
      </c>
      <c r="E387" s="84">
        <v>192.46300772000001</v>
      </c>
      <c r="F387" s="84">
        <v>192.46300772000001</v>
      </c>
    </row>
    <row r="388" spans="1:6" ht="12.75" customHeight="1" x14ac:dyDescent="0.2">
      <c r="A388" s="83" t="s">
        <v>168</v>
      </c>
      <c r="B388" s="83">
        <v>20</v>
      </c>
      <c r="C388" s="84">
        <v>981.94423917999995</v>
      </c>
      <c r="D388" s="84">
        <v>974.65653987999997</v>
      </c>
      <c r="E388" s="84">
        <v>193.27585844000001</v>
      </c>
      <c r="F388" s="84">
        <v>193.27585844000001</v>
      </c>
    </row>
    <row r="389" spans="1:6" ht="12.75" customHeight="1" x14ac:dyDescent="0.2">
      <c r="A389" s="83" t="s">
        <v>168</v>
      </c>
      <c r="B389" s="83">
        <v>21</v>
      </c>
      <c r="C389" s="84">
        <v>978.52825690999998</v>
      </c>
      <c r="D389" s="84">
        <v>977.85316663000003</v>
      </c>
      <c r="E389" s="84">
        <v>193.90975434000001</v>
      </c>
      <c r="F389" s="84">
        <v>193.90975434000001</v>
      </c>
    </row>
    <row r="390" spans="1:6" ht="12.75" customHeight="1" x14ac:dyDescent="0.2">
      <c r="A390" s="83" t="s">
        <v>168</v>
      </c>
      <c r="B390" s="83">
        <v>22</v>
      </c>
      <c r="C390" s="84">
        <v>987.21258188000002</v>
      </c>
      <c r="D390" s="84">
        <v>982.60093995</v>
      </c>
      <c r="E390" s="84">
        <v>194.85124493000001</v>
      </c>
      <c r="F390" s="84">
        <v>194.85124493000001</v>
      </c>
    </row>
    <row r="391" spans="1:6" ht="12.75" customHeight="1" x14ac:dyDescent="0.2">
      <c r="A391" s="83" t="s">
        <v>168</v>
      </c>
      <c r="B391" s="83">
        <v>23</v>
      </c>
      <c r="C391" s="84">
        <v>1004.29950508</v>
      </c>
      <c r="D391" s="84">
        <v>1000.13279026</v>
      </c>
      <c r="E391" s="84">
        <v>198.32783723</v>
      </c>
      <c r="F391" s="84">
        <v>198.32783723</v>
      </c>
    </row>
    <row r="392" spans="1:6" ht="12.75" customHeight="1" x14ac:dyDescent="0.2">
      <c r="A392" s="83" t="s">
        <v>168</v>
      </c>
      <c r="B392" s="83">
        <v>24</v>
      </c>
      <c r="C392" s="84">
        <v>1043.66134283</v>
      </c>
      <c r="D392" s="84">
        <v>1032.6765804700001</v>
      </c>
      <c r="E392" s="84">
        <v>204.78131980000001</v>
      </c>
      <c r="F392" s="84">
        <v>204.78131980000001</v>
      </c>
    </row>
    <row r="393" spans="1:6" ht="12.75" customHeight="1" x14ac:dyDescent="0.2">
      <c r="A393" s="83" t="s">
        <v>169</v>
      </c>
      <c r="B393" s="83">
        <v>1</v>
      </c>
      <c r="C393" s="84">
        <v>1075.3214752399999</v>
      </c>
      <c r="D393" s="84">
        <v>1064.12462751</v>
      </c>
      <c r="E393" s="84">
        <v>211.01751483999999</v>
      </c>
      <c r="F393" s="84">
        <v>211.01751483999999</v>
      </c>
    </row>
    <row r="394" spans="1:6" ht="12.75" customHeight="1" x14ac:dyDescent="0.2">
      <c r="A394" s="83" t="s">
        <v>169</v>
      </c>
      <c r="B394" s="83">
        <v>2</v>
      </c>
      <c r="C394" s="84">
        <v>1081.9816104500001</v>
      </c>
      <c r="D394" s="84">
        <v>1070.5678887700001</v>
      </c>
      <c r="E394" s="84">
        <v>212.29522324999999</v>
      </c>
      <c r="F394" s="84">
        <v>212.29522324999999</v>
      </c>
    </row>
    <row r="395" spans="1:6" ht="12.75" customHeight="1" x14ac:dyDescent="0.2">
      <c r="A395" s="83" t="s">
        <v>169</v>
      </c>
      <c r="B395" s="83">
        <v>3</v>
      </c>
      <c r="C395" s="84">
        <v>1117.3115745299999</v>
      </c>
      <c r="D395" s="84">
        <v>1106.5361034699999</v>
      </c>
      <c r="E395" s="84">
        <v>219.42777434999999</v>
      </c>
      <c r="F395" s="84">
        <v>219.42777434999999</v>
      </c>
    </row>
    <row r="396" spans="1:6" ht="12.75" customHeight="1" x14ac:dyDescent="0.2">
      <c r="A396" s="83" t="s">
        <v>169</v>
      </c>
      <c r="B396" s="83">
        <v>4</v>
      </c>
      <c r="C396" s="84">
        <v>1152.7078092899999</v>
      </c>
      <c r="D396" s="84">
        <v>1148.54266362</v>
      </c>
      <c r="E396" s="84">
        <v>227.75773842999999</v>
      </c>
      <c r="F396" s="84">
        <v>227.75773842999999</v>
      </c>
    </row>
    <row r="397" spans="1:6" ht="12.75" customHeight="1" x14ac:dyDescent="0.2">
      <c r="A397" s="83" t="s">
        <v>169</v>
      </c>
      <c r="B397" s="83">
        <v>5</v>
      </c>
      <c r="C397" s="84">
        <v>1173.91192346</v>
      </c>
      <c r="D397" s="84">
        <v>1164.0432140200001</v>
      </c>
      <c r="E397" s="84">
        <v>230.83152089999999</v>
      </c>
      <c r="F397" s="84">
        <v>230.83152089999999</v>
      </c>
    </row>
    <row r="398" spans="1:6" ht="12.75" customHeight="1" x14ac:dyDescent="0.2">
      <c r="A398" s="83" t="s">
        <v>169</v>
      </c>
      <c r="B398" s="83">
        <v>6</v>
      </c>
      <c r="C398" s="84">
        <v>1168.45065054</v>
      </c>
      <c r="D398" s="84">
        <v>1157.4654803400001</v>
      </c>
      <c r="E398" s="84">
        <v>229.52714641</v>
      </c>
      <c r="F398" s="84">
        <v>229.52714641</v>
      </c>
    </row>
    <row r="399" spans="1:6" ht="12.75" customHeight="1" x14ac:dyDescent="0.2">
      <c r="A399" s="83" t="s">
        <v>169</v>
      </c>
      <c r="B399" s="83">
        <v>7</v>
      </c>
      <c r="C399" s="84">
        <v>1114.56281371</v>
      </c>
      <c r="D399" s="84">
        <v>1104.2622718499999</v>
      </c>
      <c r="E399" s="84">
        <v>218.97687010999999</v>
      </c>
      <c r="F399" s="84">
        <v>218.97687010999999</v>
      </c>
    </row>
    <row r="400" spans="1:6" ht="12.75" customHeight="1" x14ac:dyDescent="0.2">
      <c r="A400" s="83" t="s">
        <v>169</v>
      </c>
      <c r="B400" s="83">
        <v>8</v>
      </c>
      <c r="C400" s="84">
        <v>1075.8471800899999</v>
      </c>
      <c r="D400" s="84">
        <v>1070.75953162</v>
      </c>
      <c r="E400" s="84">
        <v>212.33322630999999</v>
      </c>
      <c r="F400" s="84">
        <v>212.33322630999999</v>
      </c>
    </row>
    <row r="401" spans="1:6" ht="12.75" customHeight="1" x14ac:dyDescent="0.2">
      <c r="A401" s="83" t="s">
        <v>169</v>
      </c>
      <c r="B401" s="83">
        <v>9</v>
      </c>
      <c r="C401" s="84">
        <v>1036.7552875399999</v>
      </c>
      <c r="D401" s="84">
        <v>1032.3956374700001</v>
      </c>
      <c r="E401" s="84">
        <v>204.72560838000001</v>
      </c>
      <c r="F401" s="84">
        <v>204.72560838000001</v>
      </c>
    </row>
    <row r="402" spans="1:6" ht="12.75" customHeight="1" x14ac:dyDescent="0.2">
      <c r="A402" s="83" t="s">
        <v>169</v>
      </c>
      <c r="B402" s="83">
        <v>10</v>
      </c>
      <c r="C402" s="84">
        <v>997.91774470999997</v>
      </c>
      <c r="D402" s="84">
        <v>987.61013545000003</v>
      </c>
      <c r="E402" s="84">
        <v>195.84457594</v>
      </c>
      <c r="F402" s="84">
        <v>195.84457594</v>
      </c>
    </row>
    <row r="403" spans="1:6" ht="12.75" customHeight="1" x14ac:dyDescent="0.2">
      <c r="A403" s="83" t="s">
        <v>169</v>
      </c>
      <c r="B403" s="83">
        <v>11</v>
      </c>
      <c r="C403" s="84">
        <v>976.94560493999995</v>
      </c>
      <c r="D403" s="84">
        <v>968.89238732000001</v>
      </c>
      <c r="E403" s="84">
        <v>192.13281832000001</v>
      </c>
      <c r="F403" s="84">
        <v>192.13281832000001</v>
      </c>
    </row>
    <row r="404" spans="1:6" ht="12.75" customHeight="1" x14ac:dyDescent="0.2">
      <c r="A404" s="83" t="s">
        <v>169</v>
      </c>
      <c r="B404" s="83">
        <v>12</v>
      </c>
      <c r="C404" s="84">
        <v>988.59350816999995</v>
      </c>
      <c r="D404" s="84">
        <v>980.95675005999999</v>
      </c>
      <c r="E404" s="84">
        <v>194.52519960000001</v>
      </c>
      <c r="F404" s="84">
        <v>194.52519960000001</v>
      </c>
    </row>
    <row r="405" spans="1:6" ht="12.75" customHeight="1" x14ac:dyDescent="0.2">
      <c r="A405" s="83" t="s">
        <v>169</v>
      </c>
      <c r="B405" s="83">
        <v>13</v>
      </c>
      <c r="C405" s="84">
        <v>1016.0551663</v>
      </c>
      <c r="D405" s="84">
        <v>1005.29488787</v>
      </c>
      <c r="E405" s="84">
        <v>199.35148895</v>
      </c>
      <c r="F405" s="84">
        <v>199.35148895</v>
      </c>
    </row>
    <row r="406" spans="1:6" ht="12.75" customHeight="1" x14ac:dyDescent="0.2">
      <c r="A406" s="83" t="s">
        <v>169</v>
      </c>
      <c r="B406" s="83">
        <v>14</v>
      </c>
      <c r="C406" s="84">
        <v>1014.68384364</v>
      </c>
      <c r="D406" s="84">
        <v>1003.68469654</v>
      </c>
      <c r="E406" s="84">
        <v>199.03218559000001</v>
      </c>
      <c r="F406" s="84">
        <v>199.03218559000001</v>
      </c>
    </row>
    <row r="407" spans="1:6" ht="12.75" customHeight="1" x14ac:dyDescent="0.2">
      <c r="A407" s="83" t="s">
        <v>169</v>
      </c>
      <c r="B407" s="83">
        <v>15</v>
      </c>
      <c r="C407" s="84">
        <v>1027.9038785299999</v>
      </c>
      <c r="D407" s="84">
        <v>1017.52677105</v>
      </c>
      <c r="E407" s="84">
        <v>201.77708978999999</v>
      </c>
      <c r="F407" s="84">
        <v>201.77708978999999</v>
      </c>
    </row>
    <row r="408" spans="1:6" ht="12.75" customHeight="1" x14ac:dyDescent="0.2">
      <c r="A408" s="83" t="s">
        <v>169</v>
      </c>
      <c r="B408" s="83">
        <v>16</v>
      </c>
      <c r="C408" s="84">
        <v>1032.2976587999999</v>
      </c>
      <c r="D408" s="84">
        <v>1027.18867258</v>
      </c>
      <c r="E408" s="84">
        <v>203.69305940000001</v>
      </c>
      <c r="F408" s="84">
        <v>203.69305940000001</v>
      </c>
    </row>
    <row r="409" spans="1:6" ht="12.75" customHeight="1" x14ac:dyDescent="0.2">
      <c r="A409" s="83" t="s">
        <v>169</v>
      </c>
      <c r="B409" s="83">
        <v>17</v>
      </c>
      <c r="C409" s="84">
        <v>1026.55353954</v>
      </c>
      <c r="D409" s="84">
        <v>1020.37642676</v>
      </c>
      <c r="E409" s="84">
        <v>202.34218081</v>
      </c>
      <c r="F409" s="84">
        <v>202.34218081</v>
      </c>
    </row>
    <row r="410" spans="1:6" ht="12.75" customHeight="1" x14ac:dyDescent="0.2">
      <c r="A410" s="83" t="s">
        <v>169</v>
      </c>
      <c r="B410" s="83">
        <v>18</v>
      </c>
      <c r="C410" s="84">
        <v>1040.3316602899999</v>
      </c>
      <c r="D410" s="84">
        <v>1029.2573014</v>
      </c>
      <c r="E410" s="84">
        <v>204.10327161000001</v>
      </c>
      <c r="F410" s="84">
        <v>204.10327161000001</v>
      </c>
    </row>
    <row r="411" spans="1:6" ht="12.75" customHeight="1" x14ac:dyDescent="0.2">
      <c r="A411" s="83" t="s">
        <v>169</v>
      </c>
      <c r="B411" s="83">
        <v>19</v>
      </c>
      <c r="C411" s="84">
        <v>985.51324546000001</v>
      </c>
      <c r="D411" s="84">
        <v>984.80095058999996</v>
      </c>
      <c r="E411" s="84">
        <v>195.28751034999999</v>
      </c>
      <c r="F411" s="84">
        <v>195.28751034999999</v>
      </c>
    </row>
    <row r="412" spans="1:6" ht="12.75" customHeight="1" x14ac:dyDescent="0.2">
      <c r="A412" s="83" t="s">
        <v>169</v>
      </c>
      <c r="B412" s="83">
        <v>20</v>
      </c>
      <c r="C412" s="84">
        <v>971.63564240000005</v>
      </c>
      <c r="D412" s="84">
        <v>971.63564240000005</v>
      </c>
      <c r="E412" s="84">
        <v>192.67680992999999</v>
      </c>
      <c r="F412" s="84">
        <v>192.67680992999999</v>
      </c>
    </row>
    <row r="413" spans="1:6" ht="12.75" customHeight="1" x14ac:dyDescent="0.2">
      <c r="A413" s="83" t="s">
        <v>169</v>
      </c>
      <c r="B413" s="83">
        <v>21</v>
      </c>
      <c r="C413" s="84">
        <v>979.59561193000002</v>
      </c>
      <c r="D413" s="84">
        <v>969.20781898999996</v>
      </c>
      <c r="E413" s="84">
        <v>192.19536889</v>
      </c>
      <c r="F413" s="84">
        <v>192.19536889</v>
      </c>
    </row>
    <row r="414" spans="1:6" ht="12.75" customHeight="1" x14ac:dyDescent="0.2">
      <c r="A414" s="83" t="s">
        <v>169</v>
      </c>
      <c r="B414" s="83">
        <v>22</v>
      </c>
      <c r="C414" s="84">
        <v>988.31722066999998</v>
      </c>
      <c r="D414" s="84">
        <v>976.85901410999998</v>
      </c>
      <c r="E414" s="84">
        <v>193.71261240000001</v>
      </c>
      <c r="F414" s="84">
        <v>193.71261240000001</v>
      </c>
    </row>
    <row r="415" spans="1:6" ht="12.75" customHeight="1" x14ac:dyDescent="0.2">
      <c r="A415" s="83" t="s">
        <v>169</v>
      </c>
      <c r="B415" s="83">
        <v>23</v>
      </c>
      <c r="C415" s="84">
        <v>1002.10820217</v>
      </c>
      <c r="D415" s="84">
        <v>999.32581477999997</v>
      </c>
      <c r="E415" s="84">
        <v>198.16781277999999</v>
      </c>
      <c r="F415" s="84">
        <v>198.16781277999999</v>
      </c>
    </row>
    <row r="416" spans="1:6" ht="12.75" customHeight="1" x14ac:dyDescent="0.2">
      <c r="A416" s="83" t="s">
        <v>169</v>
      </c>
      <c r="B416" s="83">
        <v>24</v>
      </c>
      <c r="C416" s="84">
        <v>1061.2798596299999</v>
      </c>
      <c r="D416" s="84">
        <v>1050.15055375</v>
      </c>
      <c r="E416" s="84">
        <v>208.24643499000001</v>
      </c>
      <c r="F416" s="84">
        <v>208.24643499000001</v>
      </c>
    </row>
    <row r="417" spans="1:6" ht="12.75" customHeight="1" x14ac:dyDescent="0.2">
      <c r="A417" s="83" t="s">
        <v>170</v>
      </c>
      <c r="B417" s="83">
        <v>1</v>
      </c>
      <c r="C417" s="84">
        <v>1040.77105403</v>
      </c>
      <c r="D417" s="84">
        <v>1030.5366981100001</v>
      </c>
      <c r="E417" s="84">
        <v>204.3569779</v>
      </c>
      <c r="F417" s="84">
        <v>204.3569779</v>
      </c>
    </row>
    <row r="418" spans="1:6" ht="12.75" customHeight="1" x14ac:dyDescent="0.2">
      <c r="A418" s="83" t="s">
        <v>170</v>
      </c>
      <c r="B418" s="83">
        <v>2</v>
      </c>
      <c r="C418" s="84">
        <v>1058.5790637</v>
      </c>
      <c r="D418" s="84">
        <v>1047.37012334</v>
      </c>
      <c r="E418" s="84">
        <v>207.69507146000001</v>
      </c>
      <c r="F418" s="84">
        <v>207.69507146000001</v>
      </c>
    </row>
    <row r="419" spans="1:6" ht="12.75" customHeight="1" x14ac:dyDescent="0.2">
      <c r="A419" s="83" t="s">
        <v>170</v>
      </c>
      <c r="B419" s="83">
        <v>3</v>
      </c>
      <c r="C419" s="84">
        <v>1104.2953841799999</v>
      </c>
      <c r="D419" s="84">
        <v>1092.7946695400001</v>
      </c>
      <c r="E419" s="84">
        <v>216.70282732000001</v>
      </c>
      <c r="F419" s="84">
        <v>216.70282732000001</v>
      </c>
    </row>
    <row r="420" spans="1:6" ht="12.75" customHeight="1" x14ac:dyDescent="0.2">
      <c r="A420" s="83" t="s">
        <v>170</v>
      </c>
      <c r="B420" s="83">
        <v>4</v>
      </c>
      <c r="C420" s="84">
        <v>1101.12763892</v>
      </c>
      <c r="D420" s="84">
        <v>1092.24668015</v>
      </c>
      <c r="E420" s="84">
        <v>216.5941602</v>
      </c>
      <c r="F420" s="84">
        <v>216.5941602</v>
      </c>
    </row>
    <row r="421" spans="1:6" ht="12.75" customHeight="1" x14ac:dyDescent="0.2">
      <c r="A421" s="83" t="s">
        <v>170</v>
      </c>
      <c r="B421" s="83">
        <v>5</v>
      </c>
      <c r="C421" s="84">
        <v>1119.1665090900001</v>
      </c>
      <c r="D421" s="84">
        <v>1107.5459781899999</v>
      </c>
      <c r="E421" s="84">
        <v>219.62803402</v>
      </c>
      <c r="F421" s="84">
        <v>219.62803402</v>
      </c>
    </row>
    <row r="422" spans="1:6" ht="12.75" customHeight="1" x14ac:dyDescent="0.2">
      <c r="A422" s="83" t="s">
        <v>170</v>
      </c>
      <c r="B422" s="83">
        <v>6</v>
      </c>
      <c r="C422" s="84">
        <v>1115.5755205299999</v>
      </c>
      <c r="D422" s="84">
        <v>1099.7753324400001</v>
      </c>
      <c r="E422" s="84">
        <v>218.08710328000001</v>
      </c>
      <c r="F422" s="84">
        <v>218.08710328000001</v>
      </c>
    </row>
    <row r="423" spans="1:6" ht="12.75" customHeight="1" x14ac:dyDescent="0.2">
      <c r="A423" s="83" t="s">
        <v>170</v>
      </c>
      <c r="B423" s="83">
        <v>7</v>
      </c>
      <c r="C423" s="84">
        <v>1066.16829897</v>
      </c>
      <c r="D423" s="84">
        <v>1051.56337906</v>
      </c>
      <c r="E423" s="84">
        <v>208.52660037999999</v>
      </c>
      <c r="F423" s="84">
        <v>208.52660037999999</v>
      </c>
    </row>
    <row r="424" spans="1:6" ht="12.75" customHeight="1" x14ac:dyDescent="0.2">
      <c r="A424" s="83" t="s">
        <v>170</v>
      </c>
      <c r="B424" s="83">
        <v>8</v>
      </c>
      <c r="C424" s="84">
        <v>1029.90178857</v>
      </c>
      <c r="D424" s="84">
        <v>1016.69004766</v>
      </c>
      <c r="E424" s="84">
        <v>201.61116627999999</v>
      </c>
      <c r="F424" s="84">
        <v>201.61116627999999</v>
      </c>
    </row>
    <row r="425" spans="1:6" ht="12.75" customHeight="1" x14ac:dyDescent="0.2">
      <c r="A425" s="83" t="s">
        <v>170</v>
      </c>
      <c r="B425" s="83">
        <v>9</v>
      </c>
      <c r="C425" s="84">
        <v>1001.3236964</v>
      </c>
      <c r="D425" s="84">
        <v>986.64348295000002</v>
      </c>
      <c r="E425" s="84">
        <v>195.65288729</v>
      </c>
      <c r="F425" s="84">
        <v>195.65288729</v>
      </c>
    </row>
    <row r="426" spans="1:6" ht="12.75" customHeight="1" x14ac:dyDescent="0.2">
      <c r="A426" s="83" t="s">
        <v>170</v>
      </c>
      <c r="B426" s="83">
        <v>10</v>
      </c>
      <c r="C426" s="84">
        <v>948.37504529</v>
      </c>
      <c r="D426" s="84">
        <v>934.64807452000002</v>
      </c>
      <c r="E426" s="84">
        <v>185.34211955999999</v>
      </c>
      <c r="F426" s="84">
        <v>185.34211955999999</v>
      </c>
    </row>
    <row r="427" spans="1:6" ht="12.75" customHeight="1" x14ac:dyDescent="0.2">
      <c r="A427" s="83" t="s">
        <v>170</v>
      </c>
      <c r="B427" s="83">
        <v>11</v>
      </c>
      <c r="C427" s="84">
        <v>925.56488310999998</v>
      </c>
      <c r="D427" s="84">
        <v>915.35227154999995</v>
      </c>
      <c r="E427" s="84">
        <v>181.51573279999999</v>
      </c>
      <c r="F427" s="84">
        <v>181.51573279999999</v>
      </c>
    </row>
    <row r="428" spans="1:6" ht="12.75" customHeight="1" x14ac:dyDescent="0.2">
      <c r="A428" s="83" t="s">
        <v>170</v>
      </c>
      <c r="B428" s="83">
        <v>12</v>
      </c>
      <c r="C428" s="84">
        <v>947.94615766000004</v>
      </c>
      <c r="D428" s="84">
        <v>937.87792646000003</v>
      </c>
      <c r="E428" s="84">
        <v>185.98260406</v>
      </c>
      <c r="F428" s="84">
        <v>185.98260406</v>
      </c>
    </row>
    <row r="429" spans="1:6" ht="12.75" customHeight="1" x14ac:dyDescent="0.2">
      <c r="A429" s="83" t="s">
        <v>170</v>
      </c>
      <c r="B429" s="83">
        <v>13</v>
      </c>
      <c r="C429" s="84">
        <v>998.63202166999997</v>
      </c>
      <c r="D429" s="84">
        <v>987.83333197000002</v>
      </c>
      <c r="E429" s="84">
        <v>195.88883614</v>
      </c>
      <c r="F429" s="84">
        <v>195.88883614</v>
      </c>
    </row>
    <row r="430" spans="1:6" ht="12.75" customHeight="1" x14ac:dyDescent="0.2">
      <c r="A430" s="83" t="s">
        <v>170</v>
      </c>
      <c r="B430" s="83">
        <v>14</v>
      </c>
      <c r="C430" s="84">
        <v>999.70515608999995</v>
      </c>
      <c r="D430" s="84">
        <v>987.60888872999999</v>
      </c>
      <c r="E430" s="84">
        <v>195.84432871000001</v>
      </c>
      <c r="F430" s="84">
        <v>195.84432871000001</v>
      </c>
    </row>
    <row r="431" spans="1:6" ht="12.75" customHeight="1" x14ac:dyDescent="0.2">
      <c r="A431" s="83" t="s">
        <v>170</v>
      </c>
      <c r="B431" s="83">
        <v>15</v>
      </c>
      <c r="C431" s="84">
        <v>1057.66204494</v>
      </c>
      <c r="D431" s="84">
        <v>1044.9360502899999</v>
      </c>
      <c r="E431" s="84">
        <v>207.21239111</v>
      </c>
      <c r="F431" s="84">
        <v>207.21239111</v>
      </c>
    </row>
    <row r="432" spans="1:6" ht="12.75" customHeight="1" x14ac:dyDescent="0.2">
      <c r="A432" s="83" t="s">
        <v>170</v>
      </c>
      <c r="B432" s="83">
        <v>16</v>
      </c>
      <c r="C432" s="84">
        <v>1047.3109985900001</v>
      </c>
      <c r="D432" s="84">
        <v>1038.86985809</v>
      </c>
      <c r="E432" s="84">
        <v>206.00945607</v>
      </c>
      <c r="F432" s="84">
        <v>206.00945607</v>
      </c>
    </row>
    <row r="433" spans="1:6" ht="12.75" customHeight="1" x14ac:dyDescent="0.2">
      <c r="A433" s="83" t="s">
        <v>170</v>
      </c>
      <c r="B433" s="83">
        <v>17</v>
      </c>
      <c r="C433" s="84">
        <v>1046.61741278</v>
      </c>
      <c r="D433" s="84">
        <v>1035.45290806</v>
      </c>
      <c r="E433" s="84">
        <v>205.33186974</v>
      </c>
      <c r="F433" s="84">
        <v>205.33186974</v>
      </c>
    </row>
    <row r="434" spans="1:6" ht="12.75" customHeight="1" x14ac:dyDescent="0.2">
      <c r="A434" s="83" t="s">
        <v>170</v>
      </c>
      <c r="B434" s="83">
        <v>18</v>
      </c>
      <c r="C434" s="84">
        <v>1056.0888221299999</v>
      </c>
      <c r="D434" s="84">
        <v>1044.93438999</v>
      </c>
      <c r="E434" s="84">
        <v>207.21206187000001</v>
      </c>
      <c r="F434" s="84">
        <v>207.21206187000001</v>
      </c>
    </row>
    <row r="435" spans="1:6" ht="12.75" customHeight="1" x14ac:dyDescent="0.2">
      <c r="A435" s="83" t="s">
        <v>170</v>
      </c>
      <c r="B435" s="83">
        <v>19</v>
      </c>
      <c r="C435" s="84">
        <v>1013.43768014</v>
      </c>
      <c r="D435" s="84">
        <v>1011.29417754</v>
      </c>
      <c r="E435" s="84">
        <v>200.54115712000001</v>
      </c>
      <c r="F435" s="84">
        <v>200.54115712000001</v>
      </c>
    </row>
    <row r="436" spans="1:6" ht="12.75" customHeight="1" x14ac:dyDescent="0.2">
      <c r="A436" s="83" t="s">
        <v>170</v>
      </c>
      <c r="B436" s="83">
        <v>20</v>
      </c>
      <c r="C436" s="84">
        <v>992.49065904999998</v>
      </c>
      <c r="D436" s="84">
        <v>991.76553926999998</v>
      </c>
      <c r="E436" s="84">
        <v>196.66859876999999</v>
      </c>
      <c r="F436" s="84">
        <v>196.66859876999999</v>
      </c>
    </row>
    <row r="437" spans="1:6" ht="12.75" customHeight="1" x14ac:dyDescent="0.2">
      <c r="A437" s="83" t="s">
        <v>170</v>
      </c>
      <c r="B437" s="83">
        <v>21</v>
      </c>
      <c r="C437" s="84">
        <v>1005.37466364</v>
      </c>
      <c r="D437" s="84">
        <v>994.87394130999996</v>
      </c>
      <c r="E437" s="84">
        <v>197.28499957</v>
      </c>
      <c r="F437" s="84">
        <v>197.28499957</v>
      </c>
    </row>
    <row r="438" spans="1:6" ht="12.75" customHeight="1" x14ac:dyDescent="0.2">
      <c r="A438" s="83" t="s">
        <v>170</v>
      </c>
      <c r="B438" s="83">
        <v>22</v>
      </c>
      <c r="C438" s="84">
        <v>1008.00159721</v>
      </c>
      <c r="D438" s="84">
        <v>996.74803027999997</v>
      </c>
      <c r="E438" s="84">
        <v>197.65663423000001</v>
      </c>
      <c r="F438" s="84">
        <v>197.65663423000001</v>
      </c>
    </row>
    <row r="439" spans="1:6" ht="12.75" customHeight="1" x14ac:dyDescent="0.2">
      <c r="A439" s="83" t="s">
        <v>170</v>
      </c>
      <c r="B439" s="83">
        <v>23</v>
      </c>
      <c r="C439" s="84">
        <v>1028.4665602600001</v>
      </c>
      <c r="D439" s="84">
        <v>1017.79638052</v>
      </c>
      <c r="E439" s="84">
        <v>201.83055375999999</v>
      </c>
      <c r="F439" s="84">
        <v>201.83055375999999</v>
      </c>
    </row>
    <row r="440" spans="1:6" ht="12.75" customHeight="1" x14ac:dyDescent="0.2">
      <c r="A440" s="83" t="s">
        <v>170</v>
      </c>
      <c r="B440" s="83">
        <v>24</v>
      </c>
      <c r="C440" s="84">
        <v>1058.45607911</v>
      </c>
      <c r="D440" s="84">
        <v>1046.68607903</v>
      </c>
      <c r="E440" s="84">
        <v>207.55942443999999</v>
      </c>
      <c r="F440" s="84">
        <v>207.55942443999999</v>
      </c>
    </row>
    <row r="441" spans="1:6" ht="12.75" customHeight="1" x14ac:dyDescent="0.2">
      <c r="A441" s="83" t="s">
        <v>171</v>
      </c>
      <c r="B441" s="83">
        <v>1</v>
      </c>
      <c r="C441" s="84">
        <v>1113.8484198900001</v>
      </c>
      <c r="D441" s="84">
        <v>1102.0840962899999</v>
      </c>
      <c r="E441" s="84">
        <v>218.54493461999999</v>
      </c>
      <c r="F441" s="84">
        <v>218.54493461999999</v>
      </c>
    </row>
    <row r="442" spans="1:6" ht="12.75" customHeight="1" x14ac:dyDescent="0.2">
      <c r="A442" s="83" t="s">
        <v>171</v>
      </c>
      <c r="B442" s="83">
        <v>2</v>
      </c>
      <c r="C442" s="84">
        <v>1162.2546979599999</v>
      </c>
      <c r="D442" s="84">
        <v>1149.7648960700001</v>
      </c>
      <c r="E442" s="84">
        <v>228.00010897000001</v>
      </c>
      <c r="F442" s="84">
        <v>228.00010897000001</v>
      </c>
    </row>
    <row r="443" spans="1:6" ht="12.75" customHeight="1" x14ac:dyDescent="0.2">
      <c r="A443" s="83" t="s">
        <v>171</v>
      </c>
      <c r="B443" s="83">
        <v>3</v>
      </c>
      <c r="C443" s="84">
        <v>1173.2432485700001</v>
      </c>
      <c r="D443" s="84">
        <v>1160.57723225</v>
      </c>
      <c r="E443" s="84">
        <v>230.14421150000001</v>
      </c>
      <c r="F443" s="84">
        <v>230.14421150000001</v>
      </c>
    </row>
    <row r="444" spans="1:6" ht="12.75" customHeight="1" x14ac:dyDescent="0.2">
      <c r="A444" s="83" t="s">
        <v>171</v>
      </c>
      <c r="B444" s="83">
        <v>4</v>
      </c>
      <c r="C444" s="84">
        <v>1148.5796314700001</v>
      </c>
      <c r="D444" s="84">
        <v>1136.11143881</v>
      </c>
      <c r="E444" s="84">
        <v>225.29260785</v>
      </c>
      <c r="F444" s="84">
        <v>225.29260785</v>
      </c>
    </row>
    <row r="445" spans="1:6" ht="12.75" customHeight="1" x14ac:dyDescent="0.2">
      <c r="A445" s="83" t="s">
        <v>171</v>
      </c>
      <c r="B445" s="83">
        <v>5</v>
      </c>
      <c r="C445" s="84">
        <v>1155.2894054999999</v>
      </c>
      <c r="D445" s="84">
        <v>1143.07116851</v>
      </c>
      <c r="E445" s="84">
        <v>226.67273272</v>
      </c>
      <c r="F445" s="84">
        <v>226.67273272</v>
      </c>
    </row>
    <row r="446" spans="1:6" ht="12.75" customHeight="1" x14ac:dyDescent="0.2">
      <c r="A446" s="83" t="s">
        <v>171</v>
      </c>
      <c r="B446" s="83">
        <v>6</v>
      </c>
      <c r="C446" s="84">
        <v>1141.873983</v>
      </c>
      <c r="D446" s="84">
        <v>1129.4970055700001</v>
      </c>
      <c r="E446" s="84">
        <v>223.98095577999999</v>
      </c>
      <c r="F446" s="84">
        <v>223.98095577999999</v>
      </c>
    </row>
    <row r="447" spans="1:6" ht="12.75" customHeight="1" x14ac:dyDescent="0.2">
      <c r="A447" s="83" t="s">
        <v>171</v>
      </c>
      <c r="B447" s="83">
        <v>7</v>
      </c>
      <c r="C447" s="84">
        <v>1086.7975053099999</v>
      </c>
      <c r="D447" s="84">
        <v>1073.4375470499999</v>
      </c>
      <c r="E447" s="84">
        <v>212.86428079999999</v>
      </c>
      <c r="F447" s="84">
        <v>212.86428079999999</v>
      </c>
    </row>
    <row r="448" spans="1:6" ht="12.75" customHeight="1" x14ac:dyDescent="0.2">
      <c r="A448" s="83" t="s">
        <v>171</v>
      </c>
      <c r="B448" s="83">
        <v>8</v>
      </c>
      <c r="C448" s="84">
        <v>1043.85850697</v>
      </c>
      <c r="D448" s="84">
        <v>1032.81639754</v>
      </c>
      <c r="E448" s="84">
        <v>204.80904573000001</v>
      </c>
      <c r="F448" s="84">
        <v>204.80904573000001</v>
      </c>
    </row>
    <row r="449" spans="1:6" ht="12.75" customHeight="1" x14ac:dyDescent="0.2">
      <c r="A449" s="83" t="s">
        <v>171</v>
      </c>
      <c r="B449" s="83">
        <v>9</v>
      </c>
      <c r="C449" s="84">
        <v>1024.0336513499999</v>
      </c>
      <c r="D449" s="84">
        <v>1014.15776245</v>
      </c>
      <c r="E449" s="84">
        <v>201.10901032000001</v>
      </c>
      <c r="F449" s="84">
        <v>201.10901032000001</v>
      </c>
    </row>
    <row r="450" spans="1:6" ht="12.75" customHeight="1" x14ac:dyDescent="0.2">
      <c r="A450" s="83" t="s">
        <v>171</v>
      </c>
      <c r="B450" s="83">
        <v>10</v>
      </c>
      <c r="C450" s="84">
        <v>1025.2840564200001</v>
      </c>
      <c r="D450" s="84">
        <v>1020.32945904</v>
      </c>
      <c r="E450" s="84">
        <v>202.33286704</v>
      </c>
      <c r="F450" s="84">
        <v>202.33286704</v>
      </c>
    </row>
    <row r="451" spans="1:6" ht="12.75" customHeight="1" x14ac:dyDescent="0.2">
      <c r="A451" s="83" t="s">
        <v>171</v>
      </c>
      <c r="B451" s="83">
        <v>11</v>
      </c>
      <c r="C451" s="84">
        <v>1027.6921162900001</v>
      </c>
      <c r="D451" s="84">
        <v>1020.0664545</v>
      </c>
      <c r="E451" s="84">
        <v>202.28071284000001</v>
      </c>
      <c r="F451" s="84">
        <v>202.28071284000001</v>
      </c>
    </row>
    <row r="452" spans="1:6" ht="12.75" customHeight="1" x14ac:dyDescent="0.2">
      <c r="A452" s="83" t="s">
        <v>171</v>
      </c>
      <c r="B452" s="83">
        <v>12</v>
      </c>
      <c r="C452" s="84">
        <v>1035.3651649000001</v>
      </c>
      <c r="D452" s="84">
        <v>1027.9032456699999</v>
      </c>
      <c r="E452" s="84">
        <v>203.83476031999999</v>
      </c>
      <c r="F452" s="84">
        <v>203.83476031999999</v>
      </c>
    </row>
    <row r="453" spans="1:6" ht="12.75" customHeight="1" x14ac:dyDescent="0.2">
      <c r="A453" s="83" t="s">
        <v>171</v>
      </c>
      <c r="B453" s="83">
        <v>13</v>
      </c>
      <c r="C453" s="84">
        <v>1024.6395121999999</v>
      </c>
      <c r="D453" s="84">
        <v>1019.58921402</v>
      </c>
      <c r="E453" s="84">
        <v>202.18607534</v>
      </c>
      <c r="F453" s="84">
        <v>202.18607534</v>
      </c>
    </row>
    <row r="454" spans="1:6" ht="12.75" customHeight="1" x14ac:dyDescent="0.2">
      <c r="A454" s="83" t="s">
        <v>171</v>
      </c>
      <c r="B454" s="83">
        <v>14</v>
      </c>
      <c r="C454" s="84">
        <v>1029.8068243299999</v>
      </c>
      <c r="D454" s="84">
        <v>1017.4894882</v>
      </c>
      <c r="E454" s="84">
        <v>201.76969654999999</v>
      </c>
      <c r="F454" s="84">
        <v>201.76969654999999</v>
      </c>
    </row>
    <row r="455" spans="1:6" ht="12.75" customHeight="1" x14ac:dyDescent="0.2">
      <c r="A455" s="83" t="s">
        <v>171</v>
      </c>
      <c r="B455" s="83">
        <v>15</v>
      </c>
      <c r="C455" s="84">
        <v>1038.83358494</v>
      </c>
      <c r="D455" s="84">
        <v>1025.53419792</v>
      </c>
      <c r="E455" s="84">
        <v>203.36497459</v>
      </c>
      <c r="F455" s="84">
        <v>203.36497459</v>
      </c>
    </row>
    <row r="456" spans="1:6" ht="12.75" customHeight="1" x14ac:dyDescent="0.2">
      <c r="A456" s="83" t="s">
        <v>171</v>
      </c>
      <c r="B456" s="83">
        <v>16</v>
      </c>
      <c r="C456" s="84">
        <v>1043.7204045399999</v>
      </c>
      <c r="D456" s="84">
        <v>1032.89169038</v>
      </c>
      <c r="E456" s="84">
        <v>204.82397642000001</v>
      </c>
      <c r="F456" s="84">
        <v>204.82397642000001</v>
      </c>
    </row>
    <row r="457" spans="1:6" ht="12.75" customHeight="1" x14ac:dyDescent="0.2">
      <c r="A457" s="83" t="s">
        <v>171</v>
      </c>
      <c r="B457" s="83">
        <v>17</v>
      </c>
      <c r="C457" s="84">
        <v>1036.3410349400001</v>
      </c>
      <c r="D457" s="84">
        <v>1031.2120374799999</v>
      </c>
      <c r="E457" s="84">
        <v>204.49089871999999</v>
      </c>
      <c r="F457" s="84">
        <v>204.49089871999999</v>
      </c>
    </row>
    <row r="458" spans="1:6" ht="12.75" customHeight="1" x14ac:dyDescent="0.2">
      <c r="A458" s="83" t="s">
        <v>171</v>
      </c>
      <c r="B458" s="83">
        <v>18</v>
      </c>
      <c r="C458" s="84">
        <v>1033.68437926</v>
      </c>
      <c r="D458" s="84">
        <v>1022.84872914</v>
      </c>
      <c r="E458" s="84">
        <v>202.83244209</v>
      </c>
      <c r="F458" s="84">
        <v>202.83244209</v>
      </c>
    </row>
    <row r="459" spans="1:6" ht="12.75" customHeight="1" x14ac:dyDescent="0.2">
      <c r="A459" s="83" t="s">
        <v>171</v>
      </c>
      <c r="B459" s="83">
        <v>19</v>
      </c>
      <c r="C459" s="84">
        <v>995.16943261999995</v>
      </c>
      <c r="D459" s="84">
        <v>990.88185922000002</v>
      </c>
      <c r="E459" s="84">
        <v>196.49336367999999</v>
      </c>
      <c r="F459" s="84">
        <v>196.49336367999999</v>
      </c>
    </row>
    <row r="460" spans="1:6" ht="12.75" customHeight="1" x14ac:dyDescent="0.2">
      <c r="A460" s="83" t="s">
        <v>171</v>
      </c>
      <c r="B460" s="83">
        <v>20</v>
      </c>
      <c r="C460" s="84">
        <v>998.16227191999997</v>
      </c>
      <c r="D460" s="84">
        <v>990.15482822000001</v>
      </c>
      <c r="E460" s="84">
        <v>196.34919234</v>
      </c>
      <c r="F460" s="84">
        <v>196.34919234</v>
      </c>
    </row>
    <row r="461" spans="1:6" ht="12.75" customHeight="1" x14ac:dyDescent="0.2">
      <c r="A461" s="83" t="s">
        <v>171</v>
      </c>
      <c r="B461" s="83">
        <v>21</v>
      </c>
      <c r="C461" s="84">
        <v>995.99227051000003</v>
      </c>
      <c r="D461" s="84">
        <v>984.83133829999997</v>
      </c>
      <c r="E461" s="84">
        <v>195.29353628000001</v>
      </c>
      <c r="F461" s="84">
        <v>195.29353628000001</v>
      </c>
    </row>
    <row r="462" spans="1:6" ht="12.75" customHeight="1" x14ac:dyDescent="0.2">
      <c r="A462" s="83" t="s">
        <v>171</v>
      </c>
      <c r="B462" s="83">
        <v>22</v>
      </c>
      <c r="C462" s="84">
        <v>1012.36421875</v>
      </c>
      <c r="D462" s="84">
        <v>1001.58224713</v>
      </c>
      <c r="E462" s="84">
        <v>198.61526670999999</v>
      </c>
      <c r="F462" s="84">
        <v>198.61526670999999</v>
      </c>
    </row>
    <row r="463" spans="1:6" ht="12.75" customHeight="1" x14ac:dyDescent="0.2">
      <c r="A463" s="83" t="s">
        <v>171</v>
      </c>
      <c r="B463" s="83">
        <v>23</v>
      </c>
      <c r="C463" s="84">
        <v>1042.2586421200001</v>
      </c>
      <c r="D463" s="84">
        <v>1035.7383729799999</v>
      </c>
      <c r="E463" s="84">
        <v>205.38847785999999</v>
      </c>
      <c r="F463" s="84">
        <v>205.38847785999999</v>
      </c>
    </row>
    <row r="464" spans="1:6" ht="12.75" customHeight="1" x14ac:dyDescent="0.2">
      <c r="A464" s="83" t="s">
        <v>171</v>
      </c>
      <c r="B464" s="83">
        <v>24</v>
      </c>
      <c r="C464" s="84">
        <v>1065.5143176500001</v>
      </c>
      <c r="D464" s="84">
        <v>1056.6089935699999</v>
      </c>
      <c r="E464" s="84">
        <v>209.52715333</v>
      </c>
      <c r="F464" s="84">
        <v>209.52715333</v>
      </c>
    </row>
    <row r="465" spans="1:6" ht="12.75" customHeight="1" x14ac:dyDescent="0.2">
      <c r="A465" s="83" t="s">
        <v>172</v>
      </c>
      <c r="B465" s="83">
        <v>1</v>
      </c>
      <c r="C465" s="84">
        <v>1129.8669653500001</v>
      </c>
      <c r="D465" s="84">
        <v>1117.5342876899999</v>
      </c>
      <c r="E465" s="84">
        <v>221.60873083000001</v>
      </c>
      <c r="F465" s="84">
        <v>221.60873083000001</v>
      </c>
    </row>
    <row r="466" spans="1:6" ht="12.75" customHeight="1" x14ac:dyDescent="0.2">
      <c r="A466" s="83" t="s">
        <v>172</v>
      </c>
      <c r="B466" s="83">
        <v>2</v>
      </c>
      <c r="C466" s="84">
        <v>1164.3372944600001</v>
      </c>
      <c r="D466" s="84">
        <v>1151.68529868</v>
      </c>
      <c r="E466" s="84">
        <v>228.38092768999999</v>
      </c>
      <c r="F466" s="84">
        <v>228.38092768999999</v>
      </c>
    </row>
    <row r="467" spans="1:6" ht="12.75" customHeight="1" x14ac:dyDescent="0.2">
      <c r="A467" s="83" t="s">
        <v>172</v>
      </c>
      <c r="B467" s="83">
        <v>3</v>
      </c>
      <c r="C467" s="84">
        <v>1183.90287562</v>
      </c>
      <c r="D467" s="84">
        <v>1171.17191897</v>
      </c>
      <c r="E467" s="84">
        <v>232.24515382000001</v>
      </c>
      <c r="F467" s="84">
        <v>232.24515382000001</v>
      </c>
    </row>
    <row r="468" spans="1:6" ht="12.75" customHeight="1" x14ac:dyDescent="0.2">
      <c r="A468" s="83" t="s">
        <v>172</v>
      </c>
      <c r="B468" s="83">
        <v>4</v>
      </c>
      <c r="C468" s="84">
        <v>1193.88042677</v>
      </c>
      <c r="D468" s="84">
        <v>1181.5486960200001</v>
      </c>
      <c r="E468" s="84">
        <v>234.30288432</v>
      </c>
      <c r="F468" s="84">
        <v>234.30288432</v>
      </c>
    </row>
    <row r="469" spans="1:6" ht="12.75" customHeight="1" x14ac:dyDescent="0.2">
      <c r="A469" s="83" t="s">
        <v>172</v>
      </c>
      <c r="B469" s="83">
        <v>5</v>
      </c>
      <c r="C469" s="84">
        <v>1182.32379436</v>
      </c>
      <c r="D469" s="84">
        <v>1169.77144385</v>
      </c>
      <c r="E469" s="84">
        <v>231.96743749000001</v>
      </c>
      <c r="F469" s="84">
        <v>231.96743749000001</v>
      </c>
    </row>
    <row r="470" spans="1:6" ht="12.75" customHeight="1" x14ac:dyDescent="0.2">
      <c r="A470" s="83" t="s">
        <v>172</v>
      </c>
      <c r="B470" s="83">
        <v>6</v>
      </c>
      <c r="C470" s="84">
        <v>1160.3234179000001</v>
      </c>
      <c r="D470" s="84">
        <v>1147.8452727399999</v>
      </c>
      <c r="E470" s="84">
        <v>227.61944477</v>
      </c>
      <c r="F470" s="84">
        <v>227.61944477</v>
      </c>
    </row>
    <row r="471" spans="1:6" ht="12.75" customHeight="1" x14ac:dyDescent="0.2">
      <c r="A471" s="83" t="s">
        <v>172</v>
      </c>
      <c r="B471" s="83">
        <v>7</v>
      </c>
      <c r="C471" s="84">
        <v>1126.85754643</v>
      </c>
      <c r="D471" s="84">
        <v>1114.7165443900001</v>
      </c>
      <c r="E471" s="84">
        <v>221.04996808999999</v>
      </c>
      <c r="F471" s="84">
        <v>221.04996808999999</v>
      </c>
    </row>
    <row r="472" spans="1:6" ht="12.75" customHeight="1" x14ac:dyDescent="0.2">
      <c r="A472" s="83" t="s">
        <v>172</v>
      </c>
      <c r="B472" s="83">
        <v>8</v>
      </c>
      <c r="C472" s="84">
        <v>1081.81606465</v>
      </c>
      <c r="D472" s="84">
        <v>1070.54084369</v>
      </c>
      <c r="E472" s="84">
        <v>212.28986017</v>
      </c>
      <c r="F472" s="84">
        <v>212.28986017</v>
      </c>
    </row>
    <row r="473" spans="1:6" ht="12.75" customHeight="1" x14ac:dyDescent="0.2">
      <c r="A473" s="83" t="s">
        <v>172</v>
      </c>
      <c r="B473" s="83">
        <v>9</v>
      </c>
      <c r="C473" s="84">
        <v>1054.7640639399999</v>
      </c>
      <c r="D473" s="84">
        <v>1043.6925943700001</v>
      </c>
      <c r="E473" s="84">
        <v>206.96581193</v>
      </c>
      <c r="F473" s="84">
        <v>206.96581193</v>
      </c>
    </row>
    <row r="474" spans="1:6" ht="12.75" customHeight="1" x14ac:dyDescent="0.2">
      <c r="A474" s="83" t="s">
        <v>172</v>
      </c>
      <c r="B474" s="83">
        <v>10</v>
      </c>
      <c r="C474" s="84">
        <v>1046.7458230499999</v>
      </c>
      <c r="D474" s="84">
        <v>1032.0503371100001</v>
      </c>
      <c r="E474" s="84">
        <v>204.65713479999999</v>
      </c>
      <c r="F474" s="84">
        <v>204.65713479999999</v>
      </c>
    </row>
    <row r="475" spans="1:6" ht="12.75" customHeight="1" x14ac:dyDescent="0.2">
      <c r="A475" s="83" t="s">
        <v>172</v>
      </c>
      <c r="B475" s="83">
        <v>11</v>
      </c>
      <c r="C475" s="84">
        <v>1036.60077978</v>
      </c>
      <c r="D475" s="84">
        <v>1025.39598348</v>
      </c>
      <c r="E475" s="84">
        <v>203.33756646000001</v>
      </c>
      <c r="F475" s="84">
        <v>203.33756646000001</v>
      </c>
    </row>
    <row r="476" spans="1:6" ht="12.75" customHeight="1" x14ac:dyDescent="0.2">
      <c r="A476" s="83" t="s">
        <v>172</v>
      </c>
      <c r="B476" s="83">
        <v>12</v>
      </c>
      <c r="C476" s="84">
        <v>1034.2830117000001</v>
      </c>
      <c r="D476" s="84">
        <v>1023.41101469</v>
      </c>
      <c r="E476" s="84">
        <v>202.94394416</v>
      </c>
      <c r="F476" s="84">
        <v>202.94394416</v>
      </c>
    </row>
    <row r="477" spans="1:6" ht="12.75" customHeight="1" x14ac:dyDescent="0.2">
      <c r="A477" s="83" t="s">
        <v>172</v>
      </c>
      <c r="B477" s="83">
        <v>13</v>
      </c>
      <c r="C477" s="84">
        <v>1016.63418074</v>
      </c>
      <c r="D477" s="84">
        <v>1005.8127306600001</v>
      </c>
      <c r="E477" s="84">
        <v>199.45417796000001</v>
      </c>
      <c r="F477" s="84">
        <v>199.45417796000001</v>
      </c>
    </row>
    <row r="478" spans="1:6" ht="12.75" customHeight="1" x14ac:dyDescent="0.2">
      <c r="A478" s="83" t="s">
        <v>172</v>
      </c>
      <c r="B478" s="83">
        <v>14</v>
      </c>
      <c r="C478" s="84">
        <v>992.00964949000002</v>
      </c>
      <c r="D478" s="84">
        <v>980.27916812000001</v>
      </c>
      <c r="E478" s="84">
        <v>194.39083407999999</v>
      </c>
      <c r="F478" s="84">
        <v>194.39083407999999</v>
      </c>
    </row>
    <row r="479" spans="1:6" ht="12.75" customHeight="1" x14ac:dyDescent="0.2">
      <c r="A479" s="83" t="s">
        <v>172</v>
      </c>
      <c r="B479" s="83">
        <v>15</v>
      </c>
      <c r="C479" s="84">
        <v>1002.20698449</v>
      </c>
      <c r="D479" s="84">
        <v>985.52821001999996</v>
      </c>
      <c r="E479" s="84">
        <v>195.43172698999999</v>
      </c>
      <c r="F479" s="84">
        <v>195.43172698999999</v>
      </c>
    </row>
    <row r="480" spans="1:6" ht="12.75" customHeight="1" x14ac:dyDescent="0.2">
      <c r="A480" s="83" t="s">
        <v>172</v>
      </c>
      <c r="B480" s="83">
        <v>16</v>
      </c>
      <c r="C480" s="84">
        <v>1013.05185468</v>
      </c>
      <c r="D480" s="84">
        <v>996.76500335000003</v>
      </c>
      <c r="E480" s="84">
        <v>197.66000002000001</v>
      </c>
      <c r="F480" s="84">
        <v>197.66000002000001</v>
      </c>
    </row>
    <row r="481" spans="1:6" ht="12.75" customHeight="1" x14ac:dyDescent="0.2">
      <c r="A481" s="83" t="s">
        <v>172</v>
      </c>
      <c r="B481" s="83">
        <v>17</v>
      </c>
      <c r="C481" s="84">
        <v>1012.72679494</v>
      </c>
      <c r="D481" s="84">
        <v>996.04814110999996</v>
      </c>
      <c r="E481" s="84">
        <v>197.51784516000001</v>
      </c>
      <c r="F481" s="84">
        <v>197.51784516000001</v>
      </c>
    </row>
    <row r="482" spans="1:6" ht="12.75" customHeight="1" x14ac:dyDescent="0.2">
      <c r="A482" s="83" t="s">
        <v>172</v>
      </c>
      <c r="B482" s="83">
        <v>18</v>
      </c>
      <c r="C482" s="84">
        <v>1006.81049364</v>
      </c>
      <c r="D482" s="84">
        <v>989.25018998999997</v>
      </c>
      <c r="E482" s="84">
        <v>196.16980122000001</v>
      </c>
      <c r="F482" s="84">
        <v>196.16980122000001</v>
      </c>
    </row>
    <row r="483" spans="1:6" ht="12.75" customHeight="1" x14ac:dyDescent="0.2">
      <c r="A483" s="83" t="s">
        <v>172</v>
      </c>
      <c r="B483" s="83">
        <v>19</v>
      </c>
      <c r="C483" s="84">
        <v>972.39008462000004</v>
      </c>
      <c r="D483" s="84">
        <v>956.43775487000005</v>
      </c>
      <c r="E483" s="84">
        <v>189.66304596000001</v>
      </c>
      <c r="F483" s="84">
        <v>189.66304596000001</v>
      </c>
    </row>
    <row r="484" spans="1:6" ht="12.75" customHeight="1" x14ac:dyDescent="0.2">
      <c r="A484" s="83" t="s">
        <v>172</v>
      </c>
      <c r="B484" s="83">
        <v>20</v>
      </c>
      <c r="C484" s="84">
        <v>964.53543689000003</v>
      </c>
      <c r="D484" s="84">
        <v>948.94416908999995</v>
      </c>
      <c r="E484" s="84">
        <v>188.17705663000001</v>
      </c>
      <c r="F484" s="84">
        <v>188.17705663000001</v>
      </c>
    </row>
    <row r="485" spans="1:6" ht="12.75" customHeight="1" x14ac:dyDescent="0.2">
      <c r="A485" s="83" t="s">
        <v>172</v>
      </c>
      <c r="B485" s="83">
        <v>21</v>
      </c>
      <c r="C485" s="84">
        <v>970.72824791000005</v>
      </c>
      <c r="D485" s="84">
        <v>956.96476349</v>
      </c>
      <c r="E485" s="84">
        <v>189.76755256000001</v>
      </c>
      <c r="F485" s="84">
        <v>189.76755256000001</v>
      </c>
    </row>
    <row r="486" spans="1:6" ht="12.75" customHeight="1" x14ac:dyDescent="0.2">
      <c r="A486" s="83" t="s">
        <v>172</v>
      </c>
      <c r="B486" s="83">
        <v>22</v>
      </c>
      <c r="C486" s="84">
        <v>976.94172731000003</v>
      </c>
      <c r="D486" s="84">
        <v>965.74582528999997</v>
      </c>
      <c r="E486" s="84">
        <v>191.50885033</v>
      </c>
      <c r="F486" s="84">
        <v>191.50885033</v>
      </c>
    </row>
    <row r="487" spans="1:6" ht="12.75" customHeight="1" x14ac:dyDescent="0.2">
      <c r="A487" s="83" t="s">
        <v>172</v>
      </c>
      <c r="B487" s="83">
        <v>23</v>
      </c>
      <c r="C487" s="84">
        <v>988.96477841000001</v>
      </c>
      <c r="D487" s="84">
        <v>978.04991259999997</v>
      </c>
      <c r="E487" s="84">
        <v>193.94876936</v>
      </c>
      <c r="F487" s="84">
        <v>193.94876936</v>
      </c>
    </row>
    <row r="488" spans="1:6" ht="12.75" customHeight="1" x14ac:dyDescent="0.2">
      <c r="A488" s="83" t="s">
        <v>172</v>
      </c>
      <c r="B488" s="83">
        <v>24</v>
      </c>
      <c r="C488" s="84">
        <v>1036.3045964800001</v>
      </c>
      <c r="D488" s="84">
        <v>1024.6042757499999</v>
      </c>
      <c r="E488" s="84">
        <v>203.18056962</v>
      </c>
      <c r="F488" s="84">
        <v>203.18056962</v>
      </c>
    </row>
    <row r="489" spans="1:6" ht="12.75" customHeight="1" x14ac:dyDescent="0.2">
      <c r="A489" s="83" t="s">
        <v>173</v>
      </c>
      <c r="B489" s="83">
        <v>1</v>
      </c>
      <c r="C489" s="84">
        <v>1109.5011796199999</v>
      </c>
      <c r="D489" s="84">
        <v>1097.7003771</v>
      </c>
      <c r="E489" s="84">
        <v>217.67563651</v>
      </c>
      <c r="F489" s="84">
        <v>217.67563651</v>
      </c>
    </row>
    <row r="490" spans="1:6" ht="12.75" customHeight="1" x14ac:dyDescent="0.2">
      <c r="A490" s="83" t="s">
        <v>173</v>
      </c>
      <c r="B490" s="83">
        <v>2</v>
      </c>
      <c r="C490" s="84">
        <v>1147.6103321099999</v>
      </c>
      <c r="D490" s="84">
        <v>1135.17205635</v>
      </c>
      <c r="E490" s="84">
        <v>225.10632688999999</v>
      </c>
      <c r="F490" s="84">
        <v>225.10632688999999</v>
      </c>
    </row>
    <row r="491" spans="1:6" ht="12.75" customHeight="1" x14ac:dyDescent="0.2">
      <c r="A491" s="83" t="s">
        <v>173</v>
      </c>
      <c r="B491" s="83">
        <v>3</v>
      </c>
      <c r="C491" s="84">
        <v>1154.27434629</v>
      </c>
      <c r="D491" s="84">
        <v>1140.83218356</v>
      </c>
      <c r="E491" s="84">
        <v>226.22873863000001</v>
      </c>
      <c r="F491" s="84">
        <v>226.22873863000001</v>
      </c>
    </row>
    <row r="492" spans="1:6" ht="12.75" customHeight="1" x14ac:dyDescent="0.2">
      <c r="A492" s="83" t="s">
        <v>173</v>
      </c>
      <c r="B492" s="83">
        <v>4</v>
      </c>
      <c r="C492" s="84">
        <v>1163.82196806</v>
      </c>
      <c r="D492" s="84">
        <v>1150.61710079</v>
      </c>
      <c r="E492" s="84">
        <v>228.16910243999999</v>
      </c>
      <c r="F492" s="84">
        <v>228.16910243999999</v>
      </c>
    </row>
    <row r="493" spans="1:6" ht="12.75" customHeight="1" x14ac:dyDescent="0.2">
      <c r="A493" s="83" t="s">
        <v>173</v>
      </c>
      <c r="B493" s="83">
        <v>5</v>
      </c>
      <c r="C493" s="84">
        <v>1157.1491648799999</v>
      </c>
      <c r="D493" s="84">
        <v>1143.75284425</v>
      </c>
      <c r="E493" s="84">
        <v>226.80791004</v>
      </c>
      <c r="F493" s="84">
        <v>226.80791004</v>
      </c>
    </row>
    <row r="494" spans="1:6" ht="12.75" customHeight="1" x14ac:dyDescent="0.2">
      <c r="A494" s="83" t="s">
        <v>173</v>
      </c>
      <c r="B494" s="83">
        <v>6</v>
      </c>
      <c r="C494" s="84">
        <v>1115.2161028400001</v>
      </c>
      <c r="D494" s="84">
        <v>1102.6674307799999</v>
      </c>
      <c r="E494" s="84">
        <v>218.66061073</v>
      </c>
      <c r="F494" s="84">
        <v>218.66061073</v>
      </c>
    </row>
    <row r="495" spans="1:6" ht="12.75" customHeight="1" x14ac:dyDescent="0.2">
      <c r="A495" s="83" t="s">
        <v>173</v>
      </c>
      <c r="B495" s="83">
        <v>7</v>
      </c>
      <c r="C495" s="84">
        <v>1084.57746247</v>
      </c>
      <c r="D495" s="84">
        <v>1072.3764282300001</v>
      </c>
      <c r="E495" s="84">
        <v>212.65385934</v>
      </c>
      <c r="F495" s="84">
        <v>212.65385934</v>
      </c>
    </row>
    <row r="496" spans="1:6" ht="12.75" customHeight="1" x14ac:dyDescent="0.2">
      <c r="A496" s="83" t="s">
        <v>173</v>
      </c>
      <c r="B496" s="83">
        <v>8</v>
      </c>
      <c r="C496" s="84">
        <v>1046.04950113</v>
      </c>
      <c r="D496" s="84">
        <v>1034.6162546</v>
      </c>
      <c r="E496" s="84">
        <v>205.16596010000001</v>
      </c>
      <c r="F496" s="84">
        <v>205.16596010000001</v>
      </c>
    </row>
    <row r="497" spans="1:6" ht="12.75" customHeight="1" x14ac:dyDescent="0.2">
      <c r="A497" s="83" t="s">
        <v>173</v>
      </c>
      <c r="B497" s="83">
        <v>9</v>
      </c>
      <c r="C497" s="84">
        <v>1012.08283252</v>
      </c>
      <c r="D497" s="84">
        <v>1001.16661104</v>
      </c>
      <c r="E497" s="84">
        <v>198.53284543999999</v>
      </c>
      <c r="F497" s="84">
        <v>198.53284543999999</v>
      </c>
    </row>
    <row r="498" spans="1:6" ht="12.75" customHeight="1" x14ac:dyDescent="0.2">
      <c r="A498" s="83" t="s">
        <v>173</v>
      </c>
      <c r="B498" s="83">
        <v>10</v>
      </c>
      <c r="C498" s="84">
        <v>1011.59319865</v>
      </c>
      <c r="D498" s="84">
        <v>1000.9316513700001</v>
      </c>
      <c r="E498" s="84">
        <v>198.48625258999999</v>
      </c>
      <c r="F498" s="84">
        <v>198.48625258999999</v>
      </c>
    </row>
    <row r="499" spans="1:6" ht="12.75" customHeight="1" x14ac:dyDescent="0.2">
      <c r="A499" s="83" t="s">
        <v>173</v>
      </c>
      <c r="B499" s="83">
        <v>11</v>
      </c>
      <c r="C499" s="84">
        <v>1019.03132082</v>
      </c>
      <c r="D499" s="84">
        <v>1008.35971317</v>
      </c>
      <c r="E499" s="84">
        <v>199.95924841999999</v>
      </c>
      <c r="F499" s="84">
        <v>199.95924841999999</v>
      </c>
    </row>
    <row r="500" spans="1:6" ht="12.75" customHeight="1" x14ac:dyDescent="0.2">
      <c r="A500" s="83" t="s">
        <v>173</v>
      </c>
      <c r="B500" s="83">
        <v>12</v>
      </c>
      <c r="C500" s="84">
        <v>1023.21757052</v>
      </c>
      <c r="D500" s="84">
        <v>1011.21011617</v>
      </c>
      <c r="E500" s="84">
        <v>200.52448762</v>
      </c>
      <c r="F500" s="84">
        <v>200.52448762</v>
      </c>
    </row>
    <row r="501" spans="1:6" ht="12.75" customHeight="1" x14ac:dyDescent="0.2">
      <c r="A501" s="83" t="s">
        <v>173</v>
      </c>
      <c r="B501" s="83">
        <v>13</v>
      </c>
      <c r="C501" s="84">
        <v>1017.904902</v>
      </c>
      <c r="D501" s="84">
        <v>1003.0656275600001</v>
      </c>
      <c r="E501" s="84">
        <v>198.90942328</v>
      </c>
      <c r="F501" s="84">
        <v>198.90942328</v>
      </c>
    </row>
    <row r="502" spans="1:6" ht="12.75" customHeight="1" x14ac:dyDescent="0.2">
      <c r="A502" s="83" t="s">
        <v>173</v>
      </c>
      <c r="B502" s="83">
        <v>14</v>
      </c>
      <c r="C502" s="84">
        <v>982.50849750999998</v>
      </c>
      <c r="D502" s="84">
        <v>973.91589425999996</v>
      </c>
      <c r="E502" s="84">
        <v>193.12898730000001</v>
      </c>
      <c r="F502" s="84">
        <v>193.12898730000001</v>
      </c>
    </row>
    <row r="503" spans="1:6" ht="12.75" customHeight="1" x14ac:dyDescent="0.2">
      <c r="A503" s="83" t="s">
        <v>173</v>
      </c>
      <c r="B503" s="83">
        <v>15</v>
      </c>
      <c r="C503" s="84">
        <v>989.98119226999995</v>
      </c>
      <c r="D503" s="84">
        <v>978.64380241000003</v>
      </c>
      <c r="E503" s="84">
        <v>194.0665386</v>
      </c>
      <c r="F503" s="84">
        <v>194.0665386</v>
      </c>
    </row>
    <row r="504" spans="1:6" ht="12.75" customHeight="1" x14ac:dyDescent="0.2">
      <c r="A504" s="83" t="s">
        <v>173</v>
      </c>
      <c r="B504" s="83">
        <v>16</v>
      </c>
      <c r="C504" s="84">
        <v>1002.11809823</v>
      </c>
      <c r="D504" s="84">
        <v>991.02978278000001</v>
      </c>
      <c r="E504" s="84">
        <v>196.52269715</v>
      </c>
      <c r="F504" s="84">
        <v>196.52269715</v>
      </c>
    </row>
    <row r="505" spans="1:6" ht="12.75" customHeight="1" x14ac:dyDescent="0.2">
      <c r="A505" s="83" t="s">
        <v>173</v>
      </c>
      <c r="B505" s="83">
        <v>17</v>
      </c>
      <c r="C505" s="84">
        <v>1013.03880392</v>
      </c>
      <c r="D505" s="84">
        <v>1000.0501774099999</v>
      </c>
      <c r="E505" s="84">
        <v>198.31145498000001</v>
      </c>
      <c r="F505" s="84">
        <v>198.31145498000001</v>
      </c>
    </row>
    <row r="506" spans="1:6" ht="12.75" customHeight="1" x14ac:dyDescent="0.2">
      <c r="A506" s="83" t="s">
        <v>173</v>
      </c>
      <c r="B506" s="83">
        <v>18</v>
      </c>
      <c r="C506" s="84">
        <v>1015.7532376299999</v>
      </c>
      <c r="D506" s="84">
        <v>1004.77785309</v>
      </c>
      <c r="E506" s="84">
        <v>199.24896018000001</v>
      </c>
      <c r="F506" s="84">
        <v>199.24896018000001</v>
      </c>
    </row>
    <row r="507" spans="1:6" ht="12.75" customHeight="1" x14ac:dyDescent="0.2">
      <c r="A507" s="83" t="s">
        <v>173</v>
      </c>
      <c r="B507" s="83">
        <v>19</v>
      </c>
      <c r="C507" s="84">
        <v>978.71131146000005</v>
      </c>
      <c r="D507" s="84">
        <v>968.17186829000002</v>
      </c>
      <c r="E507" s="84">
        <v>191.98993831000001</v>
      </c>
      <c r="F507" s="84">
        <v>191.98993831000001</v>
      </c>
    </row>
    <row r="508" spans="1:6" ht="12.75" customHeight="1" x14ac:dyDescent="0.2">
      <c r="A508" s="83" t="s">
        <v>173</v>
      </c>
      <c r="B508" s="83">
        <v>20</v>
      </c>
      <c r="C508" s="84">
        <v>945.80649080000001</v>
      </c>
      <c r="D508" s="84">
        <v>935.94079153999996</v>
      </c>
      <c r="E508" s="84">
        <v>185.59846729</v>
      </c>
      <c r="F508" s="84">
        <v>185.59846729</v>
      </c>
    </row>
    <row r="509" spans="1:6" ht="12.75" customHeight="1" x14ac:dyDescent="0.2">
      <c r="A509" s="83" t="s">
        <v>173</v>
      </c>
      <c r="B509" s="83">
        <v>21</v>
      </c>
      <c r="C509" s="84">
        <v>942.80528898</v>
      </c>
      <c r="D509" s="84">
        <v>932.15381218000005</v>
      </c>
      <c r="E509" s="84">
        <v>184.84750359</v>
      </c>
      <c r="F509" s="84">
        <v>184.84750359</v>
      </c>
    </row>
    <row r="510" spans="1:6" ht="12.75" customHeight="1" x14ac:dyDescent="0.2">
      <c r="A510" s="83" t="s">
        <v>173</v>
      </c>
      <c r="B510" s="83">
        <v>22</v>
      </c>
      <c r="C510" s="84">
        <v>968.15437041999996</v>
      </c>
      <c r="D510" s="84">
        <v>957.51582111000005</v>
      </c>
      <c r="E510" s="84">
        <v>189.87682812</v>
      </c>
      <c r="F510" s="84">
        <v>189.87682812</v>
      </c>
    </row>
    <row r="511" spans="1:6" ht="12.75" customHeight="1" x14ac:dyDescent="0.2">
      <c r="A511" s="83" t="s">
        <v>173</v>
      </c>
      <c r="B511" s="83">
        <v>23</v>
      </c>
      <c r="C511" s="84">
        <v>972.06359959999997</v>
      </c>
      <c r="D511" s="84">
        <v>962.37121753999998</v>
      </c>
      <c r="E511" s="84">
        <v>190.83966054000001</v>
      </c>
      <c r="F511" s="84">
        <v>190.83966054000001</v>
      </c>
    </row>
    <row r="512" spans="1:6" ht="12.75" customHeight="1" x14ac:dyDescent="0.2">
      <c r="A512" s="83" t="s">
        <v>173</v>
      </c>
      <c r="B512" s="83">
        <v>24</v>
      </c>
      <c r="C512" s="84">
        <v>1016.92959225</v>
      </c>
      <c r="D512" s="84">
        <v>1007.12221565</v>
      </c>
      <c r="E512" s="84">
        <v>199.71385079999999</v>
      </c>
      <c r="F512" s="84">
        <v>199.71385079999999</v>
      </c>
    </row>
    <row r="513" spans="1:6" ht="12.75" customHeight="1" x14ac:dyDescent="0.2">
      <c r="A513" s="83" t="s">
        <v>174</v>
      </c>
      <c r="B513" s="83">
        <v>1</v>
      </c>
      <c r="C513" s="84">
        <v>1074.66057191</v>
      </c>
      <c r="D513" s="84">
        <v>1063.4063977200001</v>
      </c>
      <c r="E513" s="84">
        <v>210.87508879999999</v>
      </c>
      <c r="F513" s="84">
        <v>210.87508879999999</v>
      </c>
    </row>
    <row r="514" spans="1:6" ht="12.75" customHeight="1" x14ac:dyDescent="0.2">
      <c r="A514" s="83" t="s">
        <v>174</v>
      </c>
      <c r="B514" s="83">
        <v>2</v>
      </c>
      <c r="C514" s="84">
        <v>1106.19672113</v>
      </c>
      <c r="D514" s="84">
        <v>1094.15689929</v>
      </c>
      <c r="E514" s="84">
        <v>216.97295953</v>
      </c>
      <c r="F514" s="84">
        <v>216.97295953</v>
      </c>
    </row>
    <row r="515" spans="1:6" ht="12.75" customHeight="1" x14ac:dyDescent="0.2">
      <c r="A515" s="83" t="s">
        <v>174</v>
      </c>
      <c r="B515" s="83">
        <v>3</v>
      </c>
      <c r="C515" s="84">
        <v>1132.0897162799999</v>
      </c>
      <c r="D515" s="84">
        <v>1119.4583088300001</v>
      </c>
      <c r="E515" s="84">
        <v>221.99026710999999</v>
      </c>
      <c r="F515" s="84">
        <v>221.99026710999999</v>
      </c>
    </row>
    <row r="516" spans="1:6" ht="12.75" customHeight="1" x14ac:dyDescent="0.2">
      <c r="A516" s="83" t="s">
        <v>174</v>
      </c>
      <c r="B516" s="83">
        <v>4</v>
      </c>
      <c r="C516" s="84">
        <v>1144.6088067200001</v>
      </c>
      <c r="D516" s="84">
        <v>1132.09336048</v>
      </c>
      <c r="E516" s="84">
        <v>224.49581687</v>
      </c>
      <c r="F516" s="84">
        <v>224.49581687</v>
      </c>
    </row>
    <row r="517" spans="1:6" ht="12.75" customHeight="1" x14ac:dyDescent="0.2">
      <c r="A517" s="83" t="s">
        <v>174</v>
      </c>
      <c r="B517" s="83">
        <v>5</v>
      </c>
      <c r="C517" s="84">
        <v>1142.17387992</v>
      </c>
      <c r="D517" s="84">
        <v>1129.3244766299999</v>
      </c>
      <c r="E517" s="84">
        <v>223.94674302999999</v>
      </c>
      <c r="F517" s="84">
        <v>223.94674302999999</v>
      </c>
    </row>
    <row r="518" spans="1:6" ht="12.75" customHeight="1" x14ac:dyDescent="0.2">
      <c r="A518" s="83" t="s">
        <v>174</v>
      </c>
      <c r="B518" s="83">
        <v>6</v>
      </c>
      <c r="C518" s="84">
        <v>1112.7797729399999</v>
      </c>
      <c r="D518" s="84">
        <v>1100.6123535199999</v>
      </c>
      <c r="E518" s="84">
        <v>218.25308582</v>
      </c>
      <c r="F518" s="84">
        <v>218.25308582</v>
      </c>
    </row>
    <row r="519" spans="1:6" ht="12.75" customHeight="1" x14ac:dyDescent="0.2">
      <c r="A519" s="83" t="s">
        <v>174</v>
      </c>
      <c r="B519" s="83">
        <v>7</v>
      </c>
      <c r="C519" s="84">
        <v>1076.2518472500001</v>
      </c>
      <c r="D519" s="84">
        <v>1064.5777074600001</v>
      </c>
      <c r="E519" s="84">
        <v>211.10736127999999</v>
      </c>
      <c r="F519" s="84">
        <v>211.10736127999999</v>
      </c>
    </row>
    <row r="520" spans="1:6" ht="12.75" customHeight="1" x14ac:dyDescent="0.2">
      <c r="A520" s="83" t="s">
        <v>174</v>
      </c>
      <c r="B520" s="83">
        <v>8</v>
      </c>
      <c r="C520" s="84">
        <v>1058.5044167799999</v>
      </c>
      <c r="D520" s="84">
        <v>1047.2156947599999</v>
      </c>
      <c r="E520" s="84">
        <v>207.66444804</v>
      </c>
      <c r="F520" s="84">
        <v>207.66444804</v>
      </c>
    </row>
    <row r="521" spans="1:6" ht="12.75" customHeight="1" x14ac:dyDescent="0.2">
      <c r="A521" s="83" t="s">
        <v>174</v>
      </c>
      <c r="B521" s="83">
        <v>9</v>
      </c>
      <c r="C521" s="84">
        <v>1039.2229476299999</v>
      </c>
      <c r="D521" s="84">
        <v>1027.9660783300001</v>
      </c>
      <c r="E521" s="84">
        <v>203.84722013000001</v>
      </c>
      <c r="F521" s="84">
        <v>203.84722013000001</v>
      </c>
    </row>
    <row r="522" spans="1:6" ht="12.75" customHeight="1" x14ac:dyDescent="0.2">
      <c r="A522" s="83" t="s">
        <v>174</v>
      </c>
      <c r="B522" s="83">
        <v>10</v>
      </c>
      <c r="C522" s="84">
        <v>1052.04722204</v>
      </c>
      <c r="D522" s="84">
        <v>1041.17327241</v>
      </c>
      <c r="E522" s="84">
        <v>206.46622658999999</v>
      </c>
      <c r="F522" s="84">
        <v>206.46622658999999</v>
      </c>
    </row>
    <row r="523" spans="1:6" ht="12.75" customHeight="1" x14ac:dyDescent="0.2">
      <c r="A523" s="83" t="s">
        <v>174</v>
      </c>
      <c r="B523" s="83">
        <v>11</v>
      </c>
      <c r="C523" s="84">
        <v>1039.7170912199999</v>
      </c>
      <c r="D523" s="84">
        <v>1028.3039815100001</v>
      </c>
      <c r="E523" s="84">
        <v>203.91422684</v>
      </c>
      <c r="F523" s="84">
        <v>203.91422684</v>
      </c>
    </row>
    <row r="524" spans="1:6" ht="12.75" customHeight="1" x14ac:dyDescent="0.2">
      <c r="A524" s="83" t="s">
        <v>174</v>
      </c>
      <c r="B524" s="83">
        <v>12</v>
      </c>
      <c r="C524" s="84">
        <v>1020.84604699</v>
      </c>
      <c r="D524" s="84">
        <v>1010.07246263</v>
      </c>
      <c r="E524" s="84">
        <v>200.29888922000001</v>
      </c>
      <c r="F524" s="84">
        <v>200.29888922000001</v>
      </c>
    </row>
    <row r="525" spans="1:6" ht="12.75" customHeight="1" x14ac:dyDescent="0.2">
      <c r="A525" s="83" t="s">
        <v>174</v>
      </c>
      <c r="B525" s="83">
        <v>13</v>
      </c>
      <c r="C525" s="84">
        <v>1012.1128742</v>
      </c>
      <c r="D525" s="84">
        <v>1001.36073936</v>
      </c>
      <c r="E525" s="84">
        <v>198.57134138000001</v>
      </c>
      <c r="F525" s="84">
        <v>198.57134138000001</v>
      </c>
    </row>
    <row r="526" spans="1:6" ht="12.75" customHeight="1" x14ac:dyDescent="0.2">
      <c r="A526" s="83" t="s">
        <v>174</v>
      </c>
      <c r="B526" s="83">
        <v>14</v>
      </c>
      <c r="C526" s="84">
        <v>981.56649240000002</v>
      </c>
      <c r="D526" s="84">
        <v>970.08985647999998</v>
      </c>
      <c r="E526" s="84">
        <v>192.37027825000001</v>
      </c>
      <c r="F526" s="84">
        <v>192.37027825000001</v>
      </c>
    </row>
    <row r="527" spans="1:6" ht="12.75" customHeight="1" x14ac:dyDescent="0.2">
      <c r="A527" s="83" t="s">
        <v>174</v>
      </c>
      <c r="B527" s="83">
        <v>15</v>
      </c>
      <c r="C527" s="84">
        <v>981.86907339000004</v>
      </c>
      <c r="D527" s="84">
        <v>970.52776244999995</v>
      </c>
      <c r="E527" s="84">
        <v>192.45711567000001</v>
      </c>
      <c r="F527" s="84">
        <v>192.45711567000001</v>
      </c>
    </row>
    <row r="528" spans="1:6" ht="12.75" customHeight="1" x14ac:dyDescent="0.2">
      <c r="A528" s="83" t="s">
        <v>174</v>
      </c>
      <c r="B528" s="83">
        <v>16</v>
      </c>
      <c r="C528" s="84">
        <v>988.77439368</v>
      </c>
      <c r="D528" s="84">
        <v>976.62181419000001</v>
      </c>
      <c r="E528" s="84">
        <v>193.6655753</v>
      </c>
      <c r="F528" s="84">
        <v>193.6655753</v>
      </c>
    </row>
    <row r="529" spans="1:6" ht="12.75" customHeight="1" x14ac:dyDescent="0.2">
      <c r="A529" s="83" t="s">
        <v>174</v>
      </c>
      <c r="B529" s="83">
        <v>17</v>
      </c>
      <c r="C529" s="84">
        <v>1011.84437264</v>
      </c>
      <c r="D529" s="84">
        <v>1000.31162264</v>
      </c>
      <c r="E529" s="84">
        <v>198.36329996000001</v>
      </c>
      <c r="F529" s="84">
        <v>198.36329996000001</v>
      </c>
    </row>
    <row r="530" spans="1:6" ht="12.75" customHeight="1" x14ac:dyDescent="0.2">
      <c r="A530" s="83" t="s">
        <v>174</v>
      </c>
      <c r="B530" s="83">
        <v>18</v>
      </c>
      <c r="C530" s="84">
        <v>1007.64200368</v>
      </c>
      <c r="D530" s="84">
        <v>996.35182842999996</v>
      </c>
      <c r="E530" s="84">
        <v>197.57806681</v>
      </c>
      <c r="F530" s="84">
        <v>197.57806681</v>
      </c>
    </row>
    <row r="531" spans="1:6" ht="12.75" customHeight="1" x14ac:dyDescent="0.2">
      <c r="A531" s="83" t="s">
        <v>174</v>
      </c>
      <c r="B531" s="83">
        <v>19</v>
      </c>
      <c r="C531" s="84">
        <v>971.33474954999997</v>
      </c>
      <c r="D531" s="84">
        <v>960.87474232</v>
      </c>
      <c r="E531" s="84">
        <v>190.54290725000001</v>
      </c>
      <c r="F531" s="84">
        <v>190.54290725000001</v>
      </c>
    </row>
    <row r="532" spans="1:6" ht="12.75" customHeight="1" x14ac:dyDescent="0.2">
      <c r="A532" s="83" t="s">
        <v>174</v>
      </c>
      <c r="B532" s="83">
        <v>20</v>
      </c>
      <c r="C532" s="84">
        <v>954.78124089999994</v>
      </c>
      <c r="D532" s="84">
        <v>944.58733128999995</v>
      </c>
      <c r="E532" s="84">
        <v>187.31308913000001</v>
      </c>
      <c r="F532" s="84">
        <v>187.31308913000001</v>
      </c>
    </row>
    <row r="533" spans="1:6" ht="12.75" customHeight="1" x14ac:dyDescent="0.2">
      <c r="A533" s="83" t="s">
        <v>174</v>
      </c>
      <c r="B533" s="83">
        <v>21</v>
      </c>
      <c r="C533" s="84">
        <v>969.69630328999995</v>
      </c>
      <c r="D533" s="84">
        <v>958.60143325000001</v>
      </c>
      <c r="E533" s="84">
        <v>190.09210664</v>
      </c>
      <c r="F533" s="84">
        <v>190.09210664</v>
      </c>
    </row>
    <row r="534" spans="1:6" ht="12.75" customHeight="1" x14ac:dyDescent="0.2">
      <c r="A534" s="83" t="s">
        <v>174</v>
      </c>
      <c r="B534" s="83">
        <v>22</v>
      </c>
      <c r="C534" s="84">
        <v>984.13982323000005</v>
      </c>
      <c r="D534" s="84">
        <v>973.57386642999995</v>
      </c>
      <c r="E534" s="84">
        <v>193.06116266999999</v>
      </c>
      <c r="F534" s="84">
        <v>193.06116266999999</v>
      </c>
    </row>
    <row r="535" spans="1:6" ht="12.75" customHeight="1" x14ac:dyDescent="0.2">
      <c r="A535" s="83" t="s">
        <v>174</v>
      </c>
      <c r="B535" s="83">
        <v>23</v>
      </c>
      <c r="C535" s="84">
        <v>985.02006386000005</v>
      </c>
      <c r="D535" s="84">
        <v>984.08049367000001</v>
      </c>
      <c r="E535" s="84">
        <v>195.14464265999999</v>
      </c>
      <c r="F535" s="84">
        <v>195.14464265999999</v>
      </c>
    </row>
    <row r="536" spans="1:6" ht="12.75" customHeight="1" x14ac:dyDescent="0.2">
      <c r="A536" s="83" t="s">
        <v>174</v>
      </c>
      <c r="B536" s="83">
        <v>24</v>
      </c>
      <c r="C536" s="84">
        <v>1025.58759248</v>
      </c>
      <c r="D536" s="84">
        <v>1024.41385915</v>
      </c>
      <c r="E536" s="84">
        <v>203.14280973000001</v>
      </c>
      <c r="F536" s="84">
        <v>203.14280973000001</v>
      </c>
    </row>
    <row r="537" spans="1:6" ht="12.75" customHeight="1" x14ac:dyDescent="0.2">
      <c r="A537" s="83" t="s">
        <v>175</v>
      </c>
      <c r="B537" s="83">
        <v>1</v>
      </c>
      <c r="C537" s="84">
        <v>1048.56967814</v>
      </c>
      <c r="D537" s="84">
        <v>1037.7153215799999</v>
      </c>
      <c r="E537" s="84">
        <v>205.78050974000001</v>
      </c>
      <c r="F537" s="84">
        <v>205.78050974000001</v>
      </c>
    </row>
    <row r="538" spans="1:6" ht="12.75" customHeight="1" x14ac:dyDescent="0.2">
      <c r="A538" s="83" t="s">
        <v>175</v>
      </c>
      <c r="B538" s="83">
        <v>2</v>
      </c>
      <c r="C538" s="84">
        <v>1056.79766767</v>
      </c>
      <c r="D538" s="84">
        <v>1045.6596941099999</v>
      </c>
      <c r="E538" s="84">
        <v>207.35589077</v>
      </c>
      <c r="F538" s="84">
        <v>207.35589077</v>
      </c>
    </row>
    <row r="539" spans="1:6" ht="12.75" customHeight="1" x14ac:dyDescent="0.2">
      <c r="A539" s="83" t="s">
        <v>175</v>
      </c>
      <c r="B539" s="83">
        <v>3</v>
      </c>
      <c r="C539" s="84">
        <v>1053.92280575</v>
      </c>
      <c r="D539" s="84">
        <v>1042.30815966</v>
      </c>
      <c r="E539" s="84">
        <v>206.69127644</v>
      </c>
      <c r="F539" s="84">
        <v>206.69127644</v>
      </c>
    </row>
    <row r="540" spans="1:6" ht="12.75" customHeight="1" x14ac:dyDescent="0.2">
      <c r="A540" s="83" t="s">
        <v>175</v>
      </c>
      <c r="B540" s="83">
        <v>4</v>
      </c>
      <c r="C540" s="84">
        <v>1050.00851969</v>
      </c>
      <c r="D540" s="84">
        <v>1038.70917745</v>
      </c>
      <c r="E540" s="84">
        <v>205.97759285000001</v>
      </c>
      <c r="F540" s="84">
        <v>205.97759285000001</v>
      </c>
    </row>
    <row r="541" spans="1:6" ht="12.75" customHeight="1" x14ac:dyDescent="0.2">
      <c r="A541" s="83" t="s">
        <v>175</v>
      </c>
      <c r="B541" s="83">
        <v>5</v>
      </c>
      <c r="C541" s="84">
        <v>1048.2149047099999</v>
      </c>
      <c r="D541" s="84">
        <v>1036.79281717</v>
      </c>
      <c r="E541" s="84">
        <v>205.59757572999999</v>
      </c>
      <c r="F541" s="84">
        <v>205.59757572999999</v>
      </c>
    </row>
    <row r="542" spans="1:6" ht="12.75" customHeight="1" x14ac:dyDescent="0.2">
      <c r="A542" s="83" t="s">
        <v>175</v>
      </c>
      <c r="B542" s="83">
        <v>6</v>
      </c>
      <c r="C542" s="84">
        <v>1051.9892641199999</v>
      </c>
      <c r="D542" s="84">
        <v>1040.8449961900001</v>
      </c>
      <c r="E542" s="84">
        <v>206.40112891999999</v>
      </c>
      <c r="F542" s="84">
        <v>206.40112891999999</v>
      </c>
    </row>
    <row r="543" spans="1:6" ht="12.75" customHeight="1" x14ac:dyDescent="0.2">
      <c r="A543" s="83" t="s">
        <v>175</v>
      </c>
      <c r="B543" s="83">
        <v>7</v>
      </c>
      <c r="C543" s="84">
        <v>1054.2970671600001</v>
      </c>
      <c r="D543" s="84">
        <v>1043.2997036500001</v>
      </c>
      <c r="E543" s="84">
        <v>206.88790111</v>
      </c>
      <c r="F543" s="84">
        <v>206.88790111</v>
      </c>
    </row>
    <row r="544" spans="1:6" ht="12.75" customHeight="1" x14ac:dyDescent="0.2">
      <c r="A544" s="83" t="s">
        <v>175</v>
      </c>
      <c r="B544" s="83">
        <v>8</v>
      </c>
      <c r="C544" s="84">
        <v>1039.31915723</v>
      </c>
      <c r="D544" s="84">
        <v>1030.94242955</v>
      </c>
      <c r="E544" s="84">
        <v>204.43743506000001</v>
      </c>
      <c r="F544" s="84">
        <v>204.43743506000001</v>
      </c>
    </row>
    <row r="545" spans="1:6" ht="12.75" customHeight="1" x14ac:dyDescent="0.2">
      <c r="A545" s="83" t="s">
        <v>175</v>
      </c>
      <c r="B545" s="83">
        <v>9</v>
      </c>
      <c r="C545" s="84">
        <v>1034.3247993299999</v>
      </c>
      <c r="D545" s="84">
        <v>1021.14970169</v>
      </c>
      <c r="E545" s="84">
        <v>202.49552238999999</v>
      </c>
      <c r="F545" s="84">
        <v>202.49552238999999</v>
      </c>
    </row>
    <row r="546" spans="1:6" ht="12.75" customHeight="1" x14ac:dyDescent="0.2">
      <c r="A546" s="83" t="s">
        <v>175</v>
      </c>
      <c r="B546" s="83">
        <v>10</v>
      </c>
      <c r="C546" s="84">
        <v>1039.0078205699999</v>
      </c>
      <c r="D546" s="84">
        <v>1037.9188212900001</v>
      </c>
      <c r="E546" s="84">
        <v>205.82086404</v>
      </c>
      <c r="F546" s="84">
        <v>205.82086404</v>
      </c>
    </row>
    <row r="547" spans="1:6" ht="12.75" customHeight="1" x14ac:dyDescent="0.2">
      <c r="A547" s="83" t="s">
        <v>175</v>
      </c>
      <c r="B547" s="83">
        <v>11</v>
      </c>
      <c r="C547" s="84">
        <v>1066.9618142500001</v>
      </c>
      <c r="D547" s="84">
        <v>1054.4162742200001</v>
      </c>
      <c r="E547" s="84">
        <v>209.09233377999999</v>
      </c>
      <c r="F547" s="84">
        <v>209.09233377999999</v>
      </c>
    </row>
    <row r="548" spans="1:6" ht="12.75" customHeight="1" x14ac:dyDescent="0.2">
      <c r="A548" s="83" t="s">
        <v>175</v>
      </c>
      <c r="B548" s="83">
        <v>12</v>
      </c>
      <c r="C548" s="84">
        <v>1068.1537719400001</v>
      </c>
      <c r="D548" s="84">
        <v>1056.64094288</v>
      </c>
      <c r="E548" s="84">
        <v>209.53348892</v>
      </c>
      <c r="F548" s="84">
        <v>209.53348892</v>
      </c>
    </row>
    <row r="549" spans="1:6" ht="12.75" customHeight="1" x14ac:dyDescent="0.2">
      <c r="A549" s="83" t="s">
        <v>175</v>
      </c>
      <c r="B549" s="83">
        <v>13</v>
      </c>
      <c r="C549" s="84">
        <v>1034.7561168499999</v>
      </c>
      <c r="D549" s="84">
        <v>1023.09625894</v>
      </c>
      <c r="E549" s="84">
        <v>202.88152762000001</v>
      </c>
      <c r="F549" s="84">
        <v>202.88152762000001</v>
      </c>
    </row>
    <row r="550" spans="1:6" ht="12.75" customHeight="1" x14ac:dyDescent="0.2">
      <c r="A550" s="83" t="s">
        <v>175</v>
      </c>
      <c r="B550" s="83">
        <v>14</v>
      </c>
      <c r="C550" s="84">
        <v>997.08707736999997</v>
      </c>
      <c r="D550" s="84">
        <v>986.62613836000003</v>
      </c>
      <c r="E550" s="84">
        <v>195.64944783000001</v>
      </c>
      <c r="F550" s="84">
        <v>195.64944783000001</v>
      </c>
    </row>
    <row r="551" spans="1:6" ht="12.75" customHeight="1" x14ac:dyDescent="0.2">
      <c r="A551" s="83" t="s">
        <v>175</v>
      </c>
      <c r="B551" s="83">
        <v>15</v>
      </c>
      <c r="C551" s="84">
        <v>1007.9897688</v>
      </c>
      <c r="D551" s="84">
        <v>996.93203095000001</v>
      </c>
      <c r="E551" s="84">
        <v>197.69312184</v>
      </c>
      <c r="F551" s="84">
        <v>197.69312184</v>
      </c>
    </row>
    <row r="552" spans="1:6" ht="12.75" customHeight="1" x14ac:dyDescent="0.2">
      <c r="A552" s="83" t="s">
        <v>175</v>
      </c>
      <c r="B552" s="83">
        <v>16</v>
      </c>
      <c r="C552" s="84">
        <v>1011.83094165</v>
      </c>
      <c r="D552" s="84">
        <v>1000.81819497</v>
      </c>
      <c r="E552" s="84">
        <v>198.46375401</v>
      </c>
      <c r="F552" s="84">
        <v>198.46375401</v>
      </c>
    </row>
    <row r="553" spans="1:6" ht="12.75" customHeight="1" x14ac:dyDescent="0.2">
      <c r="A553" s="83" t="s">
        <v>175</v>
      </c>
      <c r="B553" s="83">
        <v>17</v>
      </c>
      <c r="C553" s="84">
        <v>1022.21556115</v>
      </c>
      <c r="D553" s="84">
        <v>1011.13636581</v>
      </c>
      <c r="E553" s="84">
        <v>200.50986282</v>
      </c>
      <c r="F553" s="84">
        <v>200.50986282</v>
      </c>
    </row>
    <row r="554" spans="1:6" ht="12.75" customHeight="1" x14ac:dyDescent="0.2">
      <c r="A554" s="83" t="s">
        <v>175</v>
      </c>
      <c r="B554" s="83">
        <v>18</v>
      </c>
      <c r="C554" s="84">
        <v>1021.7005255</v>
      </c>
      <c r="D554" s="84">
        <v>1010.7479117399999</v>
      </c>
      <c r="E554" s="84">
        <v>200.43283178999999</v>
      </c>
      <c r="F554" s="84">
        <v>200.43283178999999</v>
      </c>
    </row>
    <row r="555" spans="1:6" ht="12.75" customHeight="1" x14ac:dyDescent="0.2">
      <c r="A555" s="83" t="s">
        <v>175</v>
      </c>
      <c r="B555" s="83">
        <v>19</v>
      </c>
      <c r="C555" s="84">
        <v>984.37619081000003</v>
      </c>
      <c r="D555" s="84">
        <v>973.97629272999995</v>
      </c>
      <c r="E555" s="84">
        <v>193.14096441000001</v>
      </c>
      <c r="F555" s="84">
        <v>193.14096441000001</v>
      </c>
    </row>
    <row r="556" spans="1:6" ht="12.75" customHeight="1" x14ac:dyDescent="0.2">
      <c r="A556" s="83" t="s">
        <v>175</v>
      </c>
      <c r="B556" s="83">
        <v>20</v>
      </c>
      <c r="C556" s="84">
        <v>968.89468531</v>
      </c>
      <c r="D556" s="84">
        <v>958.55009072999997</v>
      </c>
      <c r="E556" s="84">
        <v>190.08192534</v>
      </c>
      <c r="F556" s="84">
        <v>190.08192534</v>
      </c>
    </row>
    <row r="557" spans="1:6" ht="12.75" customHeight="1" x14ac:dyDescent="0.2">
      <c r="A557" s="83" t="s">
        <v>175</v>
      </c>
      <c r="B557" s="83">
        <v>21</v>
      </c>
      <c r="C557" s="84">
        <v>961.69470276000004</v>
      </c>
      <c r="D557" s="84">
        <v>951.09404439000002</v>
      </c>
      <c r="E557" s="84">
        <v>188.60338013000001</v>
      </c>
      <c r="F557" s="84">
        <v>188.60338013000001</v>
      </c>
    </row>
    <row r="558" spans="1:6" ht="12.75" customHeight="1" x14ac:dyDescent="0.2">
      <c r="A558" s="83" t="s">
        <v>175</v>
      </c>
      <c r="B558" s="83">
        <v>22</v>
      </c>
      <c r="C558" s="84">
        <v>971.38340920999997</v>
      </c>
      <c r="D558" s="84">
        <v>966.88642548999997</v>
      </c>
      <c r="E558" s="84">
        <v>191.73503306999999</v>
      </c>
      <c r="F558" s="84">
        <v>191.73503306999999</v>
      </c>
    </row>
    <row r="559" spans="1:6" ht="12.75" customHeight="1" x14ac:dyDescent="0.2">
      <c r="A559" s="83" t="s">
        <v>175</v>
      </c>
      <c r="B559" s="83">
        <v>23</v>
      </c>
      <c r="C559" s="84">
        <v>993.12086265999994</v>
      </c>
      <c r="D559" s="84">
        <v>988.52324620000002</v>
      </c>
      <c r="E559" s="84">
        <v>196.02564717000001</v>
      </c>
      <c r="F559" s="84">
        <v>196.02564717000001</v>
      </c>
    </row>
    <row r="560" spans="1:6" ht="12.75" customHeight="1" x14ac:dyDescent="0.2">
      <c r="A560" s="83" t="s">
        <v>175</v>
      </c>
      <c r="B560" s="83">
        <v>24</v>
      </c>
      <c r="C560" s="84">
        <v>1031.73469684</v>
      </c>
      <c r="D560" s="84">
        <v>1025.8562801600001</v>
      </c>
      <c r="E560" s="84">
        <v>203.42884398000001</v>
      </c>
      <c r="F560" s="84">
        <v>203.42884398000001</v>
      </c>
    </row>
    <row r="561" spans="1:6" ht="12.75" customHeight="1" x14ac:dyDescent="0.2">
      <c r="A561" s="83" t="s">
        <v>176</v>
      </c>
      <c r="B561" s="83">
        <v>1</v>
      </c>
      <c r="C561" s="84">
        <v>1051.57055595</v>
      </c>
      <c r="D561" s="84">
        <v>1040.6423506199999</v>
      </c>
      <c r="E561" s="84">
        <v>206.36094399999999</v>
      </c>
      <c r="F561" s="84">
        <v>206.36094399999999</v>
      </c>
    </row>
    <row r="562" spans="1:6" ht="12.75" customHeight="1" x14ac:dyDescent="0.2">
      <c r="A562" s="83" t="s">
        <v>176</v>
      </c>
      <c r="B562" s="83">
        <v>2</v>
      </c>
      <c r="C562" s="84">
        <v>1053.0982177000001</v>
      </c>
      <c r="D562" s="84">
        <v>1044.61043324</v>
      </c>
      <c r="E562" s="84">
        <v>207.14782076</v>
      </c>
      <c r="F562" s="84">
        <v>207.14782076</v>
      </c>
    </row>
    <row r="563" spans="1:6" ht="12.75" customHeight="1" x14ac:dyDescent="0.2">
      <c r="A563" s="83" t="s">
        <v>176</v>
      </c>
      <c r="B563" s="83">
        <v>3</v>
      </c>
      <c r="C563" s="84">
        <v>1047.2419582099999</v>
      </c>
      <c r="D563" s="84">
        <v>1035.9362176899999</v>
      </c>
      <c r="E563" s="84">
        <v>205.42771076</v>
      </c>
      <c r="F563" s="84">
        <v>205.42771076</v>
      </c>
    </row>
    <row r="564" spans="1:6" ht="12.75" customHeight="1" x14ac:dyDescent="0.2">
      <c r="A564" s="83" t="s">
        <v>176</v>
      </c>
      <c r="B564" s="83">
        <v>4</v>
      </c>
      <c r="C564" s="84">
        <v>1045.9411484699999</v>
      </c>
      <c r="D564" s="84">
        <v>1034.9051680800001</v>
      </c>
      <c r="E564" s="84">
        <v>205.22325207</v>
      </c>
      <c r="F564" s="84">
        <v>205.22325207</v>
      </c>
    </row>
    <row r="565" spans="1:6" ht="12.75" customHeight="1" x14ac:dyDescent="0.2">
      <c r="A565" s="83" t="s">
        <v>176</v>
      </c>
      <c r="B565" s="83">
        <v>5</v>
      </c>
      <c r="C565" s="84">
        <v>1045.4160016599999</v>
      </c>
      <c r="D565" s="84">
        <v>1034.02441294</v>
      </c>
      <c r="E565" s="84">
        <v>205.048597</v>
      </c>
      <c r="F565" s="84">
        <v>205.048597</v>
      </c>
    </row>
    <row r="566" spans="1:6" ht="12.75" customHeight="1" x14ac:dyDescent="0.2">
      <c r="A566" s="83" t="s">
        <v>176</v>
      </c>
      <c r="B566" s="83">
        <v>6</v>
      </c>
      <c r="C566" s="84">
        <v>1044.11494963</v>
      </c>
      <c r="D566" s="84">
        <v>1033.0957949599999</v>
      </c>
      <c r="E566" s="84">
        <v>204.86445065999999</v>
      </c>
      <c r="F566" s="84">
        <v>204.86445065999999</v>
      </c>
    </row>
    <row r="567" spans="1:6" ht="12.75" customHeight="1" x14ac:dyDescent="0.2">
      <c r="A567" s="83" t="s">
        <v>176</v>
      </c>
      <c r="B567" s="83">
        <v>7</v>
      </c>
      <c r="C567" s="84">
        <v>1062.0504554199999</v>
      </c>
      <c r="D567" s="84">
        <v>1051.01574968</v>
      </c>
      <c r="E567" s="84">
        <v>208.41800465</v>
      </c>
      <c r="F567" s="84">
        <v>208.41800465</v>
      </c>
    </row>
    <row r="568" spans="1:6" ht="12.75" customHeight="1" x14ac:dyDescent="0.2">
      <c r="A568" s="83" t="s">
        <v>176</v>
      </c>
      <c r="B568" s="83">
        <v>8</v>
      </c>
      <c r="C568" s="84">
        <v>1042.8179901000001</v>
      </c>
      <c r="D568" s="84">
        <v>1036.0449372400001</v>
      </c>
      <c r="E568" s="84">
        <v>205.44927000999999</v>
      </c>
      <c r="F568" s="84">
        <v>205.44927000999999</v>
      </c>
    </row>
    <row r="569" spans="1:6" ht="12.75" customHeight="1" x14ac:dyDescent="0.2">
      <c r="A569" s="83" t="s">
        <v>176</v>
      </c>
      <c r="B569" s="83">
        <v>9</v>
      </c>
      <c r="C569" s="84">
        <v>1020.97785003</v>
      </c>
      <c r="D569" s="84">
        <v>1013.96637333</v>
      </c>
      <c r="E569" s="84">
        <v>201.07105756999999</v>
      </c>
      <c r="F569" s="84">
        <v>201.07105756999999</v>
      </c>
    </row>
    <row r="570" spans="1:6" ht="12.75" customHeight="1" x14ac:dyDescent="0.2">
      <c r="A570" s="83" t="s">
        <v>176</v>
      </c>
      <c r="B570" s="83">
        <v>10</v>
      </c>
      <c r="C570" s="84">
        <v>1003.48446899</v>
      </c>
      <c r="D570" s="84">
        <v>990.23184145000005</v>
      </c>
      <c r="E570" s="84">
        <v>196.36446418</v>
      </c>
      <c r="F570" s="84">
        <v>196.36446418</v>
      </c>
    </row>
    <row r="571" spans="1:6" ht="12.75" customHeight="1" x14ac:dyDescent="0.2">
      <c r="A571" s="83" t="s">
        <v>176</v>
      </c>
      <c r="B571" s="83">
        <v>11</v>
      </c>
      <c r="C571" s="84">
        <v>1008.11338755</v>
      </c>
      <c r="D571" s="84">
        <v>994.88948169000003</v>
      </c>
      <c r="E571" s="84">
        <v>197.28808125</v>
      </c>
      <c r="F571" s="84">
        <v>197.28808125</v>
      </c>
    </row>
    <row r="572" spans="1:6" ht="12.75" customHeight="1" x14ac:dyDescent="0.2">
      <c r="A572" s="83" t="s">
        <v>176</v>
      </c>
      <c r="B572" s="83">
        <v>12</v>
      </c>
      <c r="C572" s="84">
        <v>1017.48477181</v>
      </c>
      <c r="D572" s="84">
        <v>1006.45641102</v>
      </c>
      <c r="E572" s="84">
        <v>199.58182074000001</v>
      </c>
      <c r="F572" s="84">
        <v>199.58182074000001</v>
      </c>
    </row>
    <row r="573" spans="1:6" ht="12.75" customHeight="1" x14ac:dyDescent="0.2">
      <c r="A573" s="83" t="s">
        <v>176</v>
      </c>
      <c r="B573" s="83">
        <v>13</v>
      </c>
      <c r="C573" s="84">
        <v>1027.8780123500001</v>
      </c>
      <c r="D573" s="84">
        <v>1016.36296068</v>
      </c>
      <c r="E573" s="84">
        <v>201.54630444</v>
      </c>
      <c r="F573" s="84">
        <v>201.54630444</v>
      </c>
    </row>
    <row r="574" spans="1:6" ht="12.75" customHeight="1" x14ac:dyDescent="0.2">
      <c r="A574" s="83" t="s">
        <v>176</v>
      </c>
      <c r="B574" s="83">
        <v>14</v>
      </c>
      <c r="C574" s="84">
        <v>1003.78532903</v>
      </c>
      <c r="D574" s="84">
        <v>992.27639424999995</v>
      </c>
      <c r="E574" s="84">
        <v>196.76990208000001</v>
      </c>
      <c r="F574" s="84">
        <v>196.76990208000001</v>
      </c>
    </row>
    <row r="575" spans="1:6" ht="12.75" customHeight="1" x14ac:dyDescent="0.2">
      <c r="A575" s="83" t="s">
        <v>176</v>
      </c>
      <c r="B575" s="83">
        <v>15</v>
      </c>
      <c r="C575" s="84">
        <v>1017.57310947</v>
      </c>
      <c r="D575" s="84">
        <v>1000.7491093</v>
      </c>
      <c r="E575" s="84">
        <v>198.45005422</v>
      </c>
      <c r="F575" s="84">
        <v>198.45005422</v>
      </c>
    </row>
    <row r="576" spans="1:6" ht="12.75" customHeight="1" x14ac:dyDescent="0.2">
      <c r="A576" s="83" t="s">
        <v>176</v>
      </c>
      <c r="B576" s="83">
        <v>16</v>
      </c>
      <c r="C576" s="84">
        <v>1027.7136904900001</v>
      </c>
      <c r="D576" s="84">
        <v>1011.29309074</v>
      </c>
      <c r="E576" s="84">
        <v>200.54094161</v>
      </c>
      <c r="F576" s="84">
        <v>200.54094161</v>
      </c>
    </row>
    <row r="577" spans="1:6" ht="12.75" customHeight="1" x14ac:dyDescent="0.2">
      <c r="A577" s="83" t="s">
        <v>176</v>
      </c>
      <c r="B577" s="83">
        <v>17</v>
      </c>
      <c r="C577" s="84">
        <v>1032.4637731</v>
      </c>
      <c r="D577" s="84">
        <v>1021.03968644</v>
      </c>
      <c r="E577" s="84">
        <v>202.47370620000001</v>
      </c>
      <c r="F577" s="84">
        <v>202.47370620000001</v>
      </c>
    </row>
    <row r="578" spans="1:6" ht="12.75" customHeight="1" x14ac:dyDescent="0.2">
      <c r="A578" s="83" t="s">
        <v>176</v>
      </c>
      <c r="B578" s="83">
        <v>18</v>
      </c>
      <c r="C578" s="84">
        <v>1030.1925296700001</v>
      </c>
      <c r="D578" s="84">
        <v>1018.97196472</v>
      </c>
      <c r="E578" s="84">
        <v>202.06367387</v>
      </c>
      <c r="F578" s="84">
        <v>202.06367387</v>
      </c>
    </row>
    <row r="579" spans="1:6" ht="12.75" customHeight="1" x14ac:dyDescent="0.2">
      <c r="A579" s="83" t="s">
        <v>176</v>
      </c>
      <c r="B579" s="83">
        <v>19</v>
      </c>
      <c r="C579" s="84">
        <v>1004.6184111</v>
      </c>
      <c r="D579" s="84">
        <v>993.79998227999999</v>
      </c>
      <c r="E579" s="84">
        <v>197.07203188</v>
      </c>
      <c r="F579" s="84">
        <v>197.07203188</v>
      </c>
    </row>
    <row r="580" spans="1:6" ht="12.75" customHeight="1" x14ac:dyDescent="0.2">
      <c r="A580" s="83" t="s">
        <v>176</v>
      </c>
      <c r="B580" s="83">
        <v>20</v>
      </c>
      <c r="C580" s="84">
        <v>968.66524108999999</v>
      </c>
      <c r="D580" s="84">
        <v>958.40366775999996</v>
      </c>
      <c r="E580" s="84">
        <v>190.05288945000001</v>
      </c>
      <c r="F580" s="84">
        <v>190.05288945000001</v>
      </c>
    </row>
    <row r="581" spans="1:6" ht="12.75" customHeight="1" x14ac:dyDescent="0.2">
      <c r="A581" s="83" t="s">
        <v>176</v>
      </c>
      <c r="B581" s="83">
        <v>21</v>
      </c>
      <c r="C581" s="84">
        <v>963.44223538999995</v>
      </c>
      <c r="D581" s="84">
        <v>952.90771090999999</v>
      </c>
      <c r="E581" s="84">
        <v>188.96303293</v>
      </c>
      <c r="F581" s="84">
        <v>188.96303293</v>
      </c>
    </row>
    <row r="582" spans="1:6" ht="12.75" customHeight="1" x14ac:dyDescent="0.2">
      <c r="A582" s="83" t="s">
        <v>176</v>
      </c>
      <c r="B582" s="83">
        <v>22</v>
      </c>
      <c r="C582" s="84">
        <v>962.91278927999997</v>
      </c>
      <c r="D582" s="84">
        <v>955.53033074999996</v>
      </c>
      <c r="E582" s="84">
        <v>189.48310239</v>
      </c>
      <c r="F582" s="84">
        <v>189.48310239</v>
      </c>
    </row>
    <row r="583" spans="1:6" ht="12.75" customHeight="1" x14ac:dyDescent="0.2">
      <c r="A583" s="83" t="s">
        <v>176</v>
      </c>
      <c r="B583" s="83">
        <v>23</v>
      </c>
      <c r="C583" s="84">
        <v>970.20902233000004</v>
      </c>
      <c r="D583" s="84">
        <v>962.77062505000004</v>
      </c>
      <c r="E583" s="84">
        <v>190.91886364999999</v>
      </c>
      <c r="F583" s="84">
        <v>190.91886364999999</v>
      </c>
    </row>
    <row r="584" spans="1:6" ht="12.75" customHeight="1" x14ac:dyDescent="0.2">
      <c r="A584" s="83" t="s">
        <v>176</v>
      </c>
      <c r="B584" s="83">
        <v>24</v>
      </c>
      <c r="C584" s="84">
        <v>1022.6112670700001</v>
      </c>
      <c r="D584" s="84">
        <v>1011.8748752400001</v>
      </c>
      <c r="E584" s="84">
        <v>200.65631035000001</v>
      </c>
      <c r="F584" s="84">
        <v>200.65631035000001</v>
      </c>
    </row>
    <row r="585" spans="1:6" ht="12.75" customHeight="1" x14ac:dyDescent="0.2">
      <c r="A585" s="83" t="s">
        <v>177</v>
      </c>
      <c r="B585" s="83">
        <v>1</v>
      </c>
      <c r="C585" s="84">
        <v>1068.18371482</v>
      </c>
      <c r="D585" s="84">
        <v>1056.4581232800001</v>
      </c>
      <c r="E585" s="84">
        <v>209.49723552</v>
      </c>
      <c r="F585" s="84">
        <v>209.49723552</v>
      </c>
    </row>
    <row r="586" spans="1:6" ht="12.75" customHeight="1" x14ac:dyDescent="0.2">
      <c r="A586" s="83" t="s">
        <v>177</v>
      </c>
      <c r="B586" s="83">
        <v>2</v>
      </c>
      <c r="C586" s="84">
        <v>1093.5248141300001</v>
      </c>
      <c r="D586" s="84">
        <v>1081.5248189500001</v>
      </c>
      <c r="E586" s="84">
        <v>214.46799899000001</v>
      </c>
      <c r="F586" s="84">
        <v>214.46799899000001</v>
      </c>
    </row>
    <row r="587" spans="1:6" ht="12.75" customHeight="1" x14ac:dyDescent="0.2">
      <c r="A587" s="83" t="s">
        <v>177</v>
      </c>
      <c r="B587" s="83">
        <v>3</v>
      </c>
      <c r="C587" s="84">
        <v>1110.5117730699999</v>
      </c>
      <c r="D587" s="84">
        <v>1098.7143020200001</v>
      </c>
      <c r="E587" s="84">
        <v>217.87669935</v>
      </c>
      <c r="F587" s="84">
        <v>217.87669935</v>
      </c>
    </row>
    <row r="588" spans="1:6" ht="12.75" customHeight="1" x14ac:dyDescent="0.2">
      <c r="A588" s="83" t="s">
        <v>177</v>
      </c>
      <c r="B588" s="83">
        <v>4</v>
      </c>
      <c r="C588" s="84">
        <v>1124.7019088699999</v>
      </c>
      <c r="D588" s="84">
        <v>1112.4519745499999</v>
      </c>
      <c r="E588" s="84">
        <v>220.60090048000001</v>
      </c>
      <c r="F588" s="84">
        <v>220.60090048000001</v>
      </c>
    </row>
    <row r="589" spans="1:6" ht="12.75" customHeight="1" x14ac:dyDescent="0.2">
      <c r="A589" s="83" t="s">
        <v>177</v>
      </c>
      <c r="B589" s="83">
        <v>5</v>
      </c>
      <c r="C589" s="84">
        <v>1135.1314503999999</v>
      </c>
      <c r="D589" s="84">
        <v>1122.6162960500001</v>
      </c>
      <c r="E589" s="84">
        <v>222.61650073000001</v>
      </c>
      <c r="F589" s="84">
        <v>222.61650073000001</v>
      </c>
    </row>
    <row r="590" spans="1:6" ht="12.75" customHeight="1" x14ac:dyDescent="0.2">
      <c r="A590" s="83" t="s">
        <v>177</v>
      </c>
      <c r="B590" s="83">
        <v>6</v>
      </c>
      <c r="C590" s="84">
        <v>1132.0519072899999</v>
      </c>
      <c r="D590" s="84">
        <v>1119.67376141</v>
      </c>
      <c r="E590" s="84">
        <v>222.03299168000001</v>
      </c>
      <c r="F590" s="84">
        <v>222.03299168000001</v>
      </c>
    </row>
    <row r="591" spans="1:6" ht="12.75" customHeight="1" x14ac:dyDescent="0.2">
      <c r="A591" s="83" t="s">
        <v>177</v>
      </c>
      <c r="B591" s="83">
        <v>7</v>
      </c>
      <c r="C591" s="84">
        <v>1116.28539378</v>
      </c>
      <c r="D591" s="84">
        <v>1104.3671533300001</v>
      </c>
      <c r="E591" s="84">
        <v>218.99766826999999</v>
      </c>
      <c r="F591" s="84">
        <v>218.99766826999999</v>
      </c>
    </row>
    <row r="592" spans="1:6" ht="12.75" customHeight="1" x14ac:dyDescent="0.2">
      <c r="A592" s="83" t="s">
        <v>177</v>
      </c>
      <c r="B592" s="83">
        <v>8</v>
      </c>
      <c r="C592" s="84">
        <v>1099.1154626499999</v>
      </c>
      <c r="D592" s="84">
        <v>1087.57585356</v>
      </c>
      <c r="E592" s="84">
        <v>215.66792826</v>
      </c>
      <c r="F592" s="84">
        <v>215.66792826</v>
      </c>
    </row>
    <row r="593" spans="1:6" ht="12.75" customHeight="1" x14ac:dyDescent="0.2">
      <c r="A593" s="83" t="s">
        <v>177</v>
      </c>
      <c r="B593" s="83">
        <v>9</v>
      </c>
      <c r="C593" s="84">
        <v>1036.47273494</v>
      </c>
      <c r="D593" s="84">
        <v>1025.3852173400001</v>
      </c>
      <c r="E593" s="84">
        <v>203.33543151999999</v>
      </c>
      <c r="F593" s="84">
        <v>203.33543151999999</v>
      </c>
    </row>
    <row r="594" spans="1:6" ht="12.75" customHeight="1" x14ac:dyDescent="0.2">
      <c r="A594" s="83" t="s">
        <v>177</v>
      </c>
      <c r="B594" s="83">
        <v>10</v>
      </c>
      <c r="C594" s="84">
        <v>993.98464602000001</v>
      </c>
      <c r="D594" s="84">
        <v>985.31884020999996</v>
      </c>
      <c r="E594" s="84">
        <v>195.39020864</v>
      </c>
      <c r="F594" s="84">
        <v>195.39020864</v>
      </c>
    </row>
    <row r="595" spans="1:6" ht="12.75" customHeight="1" x14ac:dyDescent="0.2">
      <c r="A595" s="83" t="s">
        <v>177</v>
      </c>
      <c r="B595" s="83">
        <v>11</v>
      </c>
      <c r="C595" s="84">
        <v>983.30309527999998</v>
      </c>
      <c r="D595" s="84">
        <v>976.98965237000004</v>
      </c>
      <c r="E595" s="84">
        <v>193.73851816000001</v>
      </c>
      <c r="F595" s="84">
        <v>193.73851816000001</v>
      </c>
    </row>
    <row r="596" spans="1:6" ht="12.75" customHeight="1" x14ac:dyDescent="0.2">
      <c r="A596" s="83" t="s">
        <v>177</v>
      </c>
      <c r="B596" s="83">
        <v>12</v>
      </c>
      <c r="C596" s="84">
        <v>979.49495826999998</v>
      </c>
      <c r="D596" s="84">
        <v>977.57560466999996</v>
      </c>
      <c r="E596" s="84">
        <v>193.85471337999999</v>
      </c>
      <c r="F596" s="84">
        <v>193.85471337999999</v>
      </c>
    </row>
    <row r="597" spans="1:6" ht="12.75" customHeight="1" x14ac:dyDescent="0.2">
      <c r="A597" s="83" t="s">
        <v>177</v>
      </c>
      <c r="B597" s="83">
        <v>13</v>
      </c>
      <c r="C597" s="84">
        <v>984.84369900000002</v>
      </c>
      <c r="D597" s="84">
        <v>973.21776245000001</v>
      </c>
      <c r="E597" s="84">
        <v>192.99054670999999</v>
      </c>
      <c r="F597" s="84">
        <v>192.99054670999999</v>
      </c>
    </row>
    <row r="598" spans="1:6" ht="12.75" customHeight="1" x14ac:dyDescent="0.2">
      <c r="A598" s="83" t="s">
        <v>177</v>
      </c>
      <c r="B598" s="83">
        <v>14</v>
      </c>
      <c r="C598" s="84">
        <v>961.58961626999996</v>
      </c>
      <c r="D598" s="84">
        <v>950.56447787000002</v>
      </c>
      <c r="E598" s="84">
        <v>188.49836629999999</v>
      </c>
      <c r="F598" s="84">
        <v>188.49836629999999</v>
      </c>
    </row>
    <row r="599" spans="1:6" ht="12.75" customHeight="1" x14ac:dyDescent="0.2">
      <c r="A599" s="83" t="s">
        <v>177</v>
      </c>
      <c r="B599" s="83">
        <v>15</v>
      </c>
      <c r="C599" s="84">
        <v>969.14028363</v>
      </c>
      <c r="D599" s="84">
        <v>958.42106876000003</v>
      </c>
      <c r="E599" s="84">
        <v>190.05634008999999</v>
      </c>
      <c r="F599" s="84">
        <v>190.05634008999999</v>
      </c>
    </row>
    <row r="600" spans="1:6" ht="12.75" customHeight="1" x14ac:dyDescent="0.2">
      <c r="A600" s="83" t="s">
        <v>177</v>
      </c>
      <c r="B600" s="83">
        <v>16</v>
      </c>
      <c r="C600" s="84">
        <v>976.54731259000005</v>
      </c>
      <c r="D600" s="84">
        <v>965.65138550999995</v>
      </c>
      <c r="E600" s="84">
        <v>191.49012278000001</v>
      </c>
      <c r="F600" s="84">
        <v>191.49012278000001</v>
      </c>
    </row>
    <row r="601" spans="1:6" ht="12.75" customHeight="1" x14ac:dyDescent="0.2">
      <c r="A601" s="83" t="s">
        <v>177</v>
      </c>
      <c r="B601" s="83">
        <v>17</v>
      </c>
      <c r="C601" s="84">
        <v>978.80735241000002</v>
      </c>
      <c r="D601" s="84">
        <v>968.10905777000005</v>
      </c>
      <c r="E601" s="84">
        <v>191.97748289</v>
      </c>
      <c r="F601" s="84">
        <v>191.97748289</v>
      </c>
    </row>
    <row r="602" spans="1:6" ht="12.75" customHeight="1" x14ac:dyDescent="0.2">
      <c r="A602" s="83" t="s">
        <v>177</v>
      </c>
      <c r="B602" s="83">
        <v>18</v>
      </c>
      <c r="C602" s="84">
        <v>971.57817770999998</v>
      </c>
      <c r="D602" s="84">
        <v>960.73801868999999</v>
      </c>
      <c r="E602" s="84">
        <v>190.51579475</v>
      </c>
      <c r="F602" s="84">
        <v>190.51579475</v>
      </c>
    </row>
    <row r="603" spans="1:6" ht="12.75" customHeight="1" x14ac:dyDescent="0.2">
      <c r="A603" s="83" t="s">
        <v>177</v>
      </c>
      <c r="B603" s="83">
        <v>19</v>
      </c>
      <c r="C603" s="84">
        <v>941.57978701000002</v>
      </c>
      <c r="D603" s="84">
        <v>931.19623965999995</v>
      </c>
      <c r="E603" s="84">
        <v>184.65761551</v>
      </c>
      <c r="F603" s="84">
        <v>184.65761551</v>
      </c>
    </row>
    <row r="604" spans="1:6" ht="12.75" customHeight="1" x14ac:dyDescent="0.2">
      <c r="A604" s="83" t="s">
        <v>177</v>
      </c>
      <c r="B604" s="83">
        <v>20</v>
      </c>
      <c r="C604" s="84">
        <v>893.8907762</v>
      </c>
      <c r="D604" s="84">
        <v>884.31043890000001</v>
      </c>
      <c r="E604" s="84">
        <v>175.36009067000001</v>
      </c>
      <c r="F604" s="84">
        <v>175.36009067000001</v>
      </c>
    </row>
    <row r="605" spans="1:6" ht="12.75" customHeight="1" x14ac:dyDescent="0.2">
      <c r="A605" s="83" t="s">
        <v>177</v>
      </c>
      <c r="B605" s="83">
        <v>21</v>
      </c>
      <c r="C605" s="84">
        <v>891.40646647000005</v>
      </c>
      <c r="D605" s="84">
        <v>881.53945237000005</v>
      </c>
      <c r="E605" s="84">
        <v>174.81059988000001</v>
      </c>
      <c r="F605" s="84">
        <v>174.81059988000001</v>
      </c>
    </row>
    <row r="606" spans="1:6" ht="12.75" customHeight="1" x14ac:dyDescent="0.2">
      <c r="A606" s="83" t="s">
        <v>177</v>
      </c>
      <c r="B606" s="83">
        <v>22</v>
      </c>
      <c r="C606" s="84">
        <v>900.97429010999997</v>
      </c>
      <c r="D606" s="84">
        <v>896.14467991000004</v>
      </c>
      <c r="E606" s="84">
        <v>177.70683847000001</v>
      </c>
      <c r="F606" s="84">
        <v>177.70683847000001</v>
      </c>
    </row>
    <row r="607" spans="1:6" ht="12.75" customHeight="1" x14ac:dyDescent="0.2">
      <c r="A607" s="83" t="s">
        <v>177</v>
      </c>
      <c r="B607" s="83">
        <v>23</v>
      </c>
      <c r="C607" s="84">
        <v>924.08563860000004</v>
      </c>
      <c r="D607" s="84">
        <v>918.41264646000002</v>
      </c>
      <c r="E607" s="84">
        <v>182.12260975000001</v>
      </c>
      <c r="F607" s="84">
        <v>182.12260975000001</v>
      </c>
    </row>
    <row r="608" spans="1:6" ht="12.75" customHeight="1" x14ac:dyDescent="0.2">
      <c r="A608" s="83" t="s">
        <v>177</v>
      </c>
      <c r="B608" s="83">
        <v>24</v>
      </c>
      <c r="C608" s="84">
        <v>1005.51921837</v>
      </c>
      <c r="D608" s="84">
        <v>993.27387173</v>
      </c>
      <c r="E608" s="84">
        <v>196.96770336</v>
      </c>
      <c r="F608" s="84">
        <v>196.96770336</v>
      </c>
    </row>
    <row r="609" spans="1:6" ht="12.75" customHeight="1" x14ac:dyDescent="0.2">
      <c r="A609" s="83" t="s">
        <v>178</v>
      </c>
      <c r="B609" s="83">
        <v>1</v>
      </c>
      <c r="C609" s="84">
        <v>1044.4377654299999</v>
      </c>
      <c r="D609" s="84">
        <v>1033.50009372</v>
      </c>
      <c r="E609" s="84">
        <v>204.94462371</v>
      </c>
      <c r="F609" s="84">
        <v>204.94462371</v>
      </c>
    </row>
    <row r="610" spans="1:6" ht="12.75" customHeight="1" x14ac:dyDescent="0.2">
      <c r="A610" s="83" t="s">
        <v>178</v>
      </c>
      <c r="B610" s="83">
        <v>2</v>
      </c>
      <c r="C610" s="84">
        <v>1060.75436683</v>
      </c>
      <c r="D610" s="84">
        <v>1047.1539576099999</v>
      </c>
      <c r="E610" s="84">
        <v>207.65220547000001</v>
      </c>
      <c r="F610" s="84">
        <v>207.65220547000001</v>
      </c>
    </row>
    <row r="611" spans="1:6" ht="12.75" customHeight="1" x14ac:dyDescent="0.2">
      <c r="A611" s="83" t="s">
        <v>178</v>
      </c>
      <c r="B611" s="83">
        <v>3</v>
      </c>
      <c r="C611" s="84">
        <v>1056.4621047799999</v>
      </c>
      <c r="D611" s="84">
        <v>1043.35663049</v>
      </c>
      <c r="E611" s="84">
        <v>206.89918979000001</v>
      </c>
      <c r="F611" s="84">
        <v>206.89918979000001</v>
      </c>
    </row>
    <row r="612" spans="1:6" ht="12.75" customHeight="1" x14ac:dyDescent="0.2">
      <c r="A612" s="83" t="s">
        <v>178</v>
      </c>
      <c r="B612" s="83">
        <v>4</v>
      </c>
      <c r="C612" s="84">
        <v>1058.2559373199999</v>
      </c>
      <c r="D612" s="84">
        <v>1046.7769997600001</v>
      </c>
      <c r="E612" s="84">
        <v>207.57745416</v>
      </c>
      <c r="F612" s="84">
        <v>207.57745416</v>
      </c>
    </row>
    <row r="613" spans="1:6" ht="12.75" customHeight="1" x14ac:dyDescent="0.2">
      <c r="A613" s="83" t="s">
        <v>178</v>
      </c>
      <c r="B613" s="83">
        <v>5</v>
      </c>
      <c r="C613" s="84">
        <v>1058.3610142699999</v>
      </c>
      <c r="D613" s="84">
        <v>1046.8721730300001</v>
      </c>
      <c r="E613" s="84">
        <v>207.59632715999999</v>
      </c>
      <c r="F613" s="84">
        <v>207.59632715999999</v>
      </c>
    </row>
    <row r="614" spans="1:6" ht="12.75" customHeight="1" x14ac:dyDescent="0.2">
      <c r="A614" s="83" t="s">
        <v>178</v>
      </c>
      <c r="B614" s="83">
        <v>6</v>
      </c>
      <c r="C614" s="84">
        <v>1065.5568045099999</v>
      </c>
      <c r="D614" s="84">
        <v>1054.0901442100001</v>
      </c>
      <c r="E614" s="84">
        <v>209.02766170999999</v>
      </c>
      <c r="F614" s="84">
        <v>209.02766170999999</v>
      </c>
    </row>
    <row r="615" spans="1:6" ht="12.75" customHeight="1" x14ac:dyDescent="0.2">
      <c r="A615" s="83" t="s">
        <v>178</v>
      </c>
      <c r="B615" s="83">
        <v>7</v>
      </c>
      <c r="C615" s="84">
        <v>1079.3333209100001</v>
      </c>
      <c r="D615" s="84">
        <v>1067.9450115499999</v>
      </c>
      <c r="E615" s="84">
        <v>211.77510275</v>
      </c>
      <c r="F615" s="84">
        <v>211.77510275</v>
      </c>
    </row>
    <row r="616" spans="1:6" ht="12.75" customHeight="1" x14ac:dyDescent="0.2">
      <c r="A616" s="83" t="s">
        <v>178</v>
      </c>
      <c r="B616" s="83">
        <v>8</v>
      </c>
      <c r="C616" s="84">
        <v>1045.2088700899999</v>
      </c>
      <c r="D616" s="84">
        <v>1042.6027814300001</v>
      </c>
      <c r="E616" s="84">
        <v>206.74970038000001</v>
      </c>
      <c r="F616" s="84">
        <v>206.74970038000001</v>
      </c>
    </row>
    <row r="617" spans="1:6" ht="12.75" customHeight="1" x14ac:dyDescent="0.2">
      <c r="A617" s="83" t="s">
        <v>178</v>
      </c>
      <c r="B617" s="83">
        <v>9</v>
      </c>
      <c r="C617" s="84">
        <v>1021.0859410100001</v>
      </c>
      <c r="D617" s="84">
        <v>1013.2340840099999</v>
      </c>
      <c r="E617" s="84">
        <v>200.92584349000001</v>
      </c>
      <c r="F617" s="84">
        <v>200.92584349000001</v>
      </c>
    </row>
    <row r="618" spans="1:6" ht="12.75" customHeight="1" x14ac:dyDescent="0.2">
      <c r="A618" s="83" t="s">
        <v>178</v>
      </c>
      <c r="B618" s="83">
        <v>10</v>
      </c>
      <c r="C618" s="84">
        <v>997.33155297999997</v>
      </c>
      <c r="D618" s="84">
        <v>989.16863796999996</v>
      </c>
      <c r="E618" s="84">
        <v>196.15362933</v>
      </c>
      <c r="F618" s="84">
        <v>196.15362933</v>
      </c>
    </row>
    <row r="619" spans="1:6" ht="12.75" customHeight="1" x14ac:dyDescent="0.2">
      <c r="A619" s="83" t="s">
        <v>178</v>
      </c>
      <c r="B619" s="83">
        <v>11</v>
      </c>
      <c r="C619" s="84">
        <v>999.00883237000005</v>
      </c>
      <c r="D619" s="84">
        <v>992.89416137000001</v>
      </c>
      <c r="E619" s="84">
        <v>196.89240623000001</v>
      </c>
      <c r="F619" s="84">
        <v>196.89240623000001</v>
      </c>
    </row>
    <row r="620" spans="1:6" ht="12.75" customHeight="1" x14ac:dyDescent="0.2">
      <c r="A620" s="83" t="s">
        <v>178</v>
      </c>
      <c r="B620" s="83">
        <v>12</v>
      </c>
      <c r="C620" s="84">
        <v>1024.76417438</v>
      </c>
      <c r="D620" s="84">
        <v>1015.17792155</v>
      </c>
      <c r="E620" s="84">
        <v>201.3113094</v>
      </c>
      <c r="F620" s="84">
        <v>201.3113094</v>
      </c>
    </row>
    <row r="621" spans="1:6" ht="12.75" customHeight="1" x14ac:dyDescent="0.2">
      <c r="A621" s="83" t="s">
        <v>178</v>
      </c>
      <c r="B621" s="83">
        <v>13</v>
      </c>
      <c r="C621" s="84">
        <v>1026.8963910299999</v>
      </c>
      <c r="D621" s="84">
        <v>1021.7316823</v>
      </c>
      <c r="E621" s="84">
        <v>202.61093002000001</v>
      </c>
      <c r="F621" s="84">
        <v>202.61093002000001</v>
      </c>
    </row>
    <row r="622" spans="1:6" ht="12.75" customHeight="1" x14ac:dyDescent="0.2">
      <c r="A622" s="83" t="s">
        <v>178</v>
      </c>
      <c r="B622" s="83">
        <v>14</v>
      </c>
      <c r="C622" s="84">
        <v>1020.9265312700001</v>
      </c>
      <c r="D622" s="84">
        <v>1010.32445972</v>
      </c>
      <c r="E622" s="84">
        <v>200.34886062000001</v>
      </c>
      <c r="F622" s="84">
        <v>200.34886062000001</v>
      </c>
    </row>
    <row r="623" spans="1:6" ht="12.75" customHeight="1" x14ac:dyDescent="0.2">
      <c r="A623" s="83" t="s">
        <v>178</v>
      </c>
      <c r="B623" s="83">
        <v>15</v>
      </c>
      <c r="C623" s="84">
        <v>1034.30401089</v>
      </c>
      <c r="D623" s="84">
        <v>1018.31615074</v>
      </c>
      <c r="E623" s="84">
        <v>201.93362497000001</v>
      </c>
      <c r="F623" s="84">
        <v>201.93362497000001</v>
      </c>
    </row>
    <row r="624" spans="1:6" ht="12.75" customHeight="1" x14ac:dyDescent="0.2">
      <c r="A624" s="83" t="s">
        <v>178</v>
      </c>
      <c r="B624" s="83">
        <v>16</v>
      </c>
      <c r="C624" s="84">
        <v>1042.7913632699999</v>
      </c>
      <c r="D624" s="84">
        <v>1029.4212657999999</v>
      </c>
      <c r="E624" s="84">
        <v>204.135786</v>
      </c>
      <c r="F624" s="84">
        <v>204.135786</v>
      </c>
    </row>
    <row r="625" spans="1:6" ht="12.75" customHeight="1" x14ac:dyDescent="0.2">
      <c r="A625" s="83" t="s">
        <v>178</v>
      </c>
      <c r="B625" s="83">
        <v>17</v>
      </c>
      <c r="C625" s="84">
        <v>1042.54341411</v>
      </c>
      <c r="D625" s="84">
        <v>1031.19639353</v>
      </c>
      <c r="E625" s="84">
        <v>204.4877965</v>
      </c>
      <c r="F625" s="84">
        <v>204.4877965</v>
      </c>
    </row>
    <row r="626" spans="1:6" ht="12.75" customHeight="1" x14ac:dyDescent="0.2">
      <c r="A626" s="83" t="s">
        <v>178</v>
      </c>
      <c r="B626" s="83">
        <v>18</v>
      </c>
      <c r="C626" s="84">
        <v>1042.95156959</v>
      </c>
      <c r="D626" s="84">
        <v>1031.3123498099999</v>
      </c>
      <c r="E626" s="84">
        <v>204.5107908</v>
      </c>
      <c r="F626" s="84">
        <v>204.5107908</v>
      </c>
    </row>
    <row r="627" spans="1:6" ht="12.75" customHeight="1" x14ac:dyDescent="0.2">
      <c r="A627" s="83" t="s">
        <v>178</v>
      </c>
      <c r="B627" s="83">
        <v>19</v>
      </c>
      <c r="C627" s="84">
        <v>989.42247729999997</v>
      </c>
      <c r="D627" s="84">
        <v>978.72500884999999</v>
      </c>
      <c r="E627" s="84">
        <v>194.08264195999999</v>
      </c>
      <c r="F627" s="84">
        <v>194.08264195999999</v>
      </c>
    </row>
    <row r="628" spans="1:6" ht="12.75" customHeight="1" x14ac:dyDescent="0.2">
      <c r="A628" s="83" t="s">
        <v>178</v>
      </c>
      <c r="B628" s="83">
        <v>20</v>
      </c>
      <c r="C628" s="84">
        <v>940.59581320999996</v>
      </c>
      <c r="D628" s="84">
        <v>938.35958030999996</v>
      </c>
      <c r="E628" s="84">
        <v>186.07811674000001</v>
      </c>
      <c r="F628" s="84">
        <v>186.07811674000001</v>
      </c>
    </row>
    <row r="629" spans="1:6" ht="12.75" customHeight="1" x14ac:dyDescent="0.2">
      <c r="A629" s="83" t="s">
        <v>178</v>
      </c>
      <c r="B629" s="83">
        <v>21</v>
      </c>
      <c r="C629" s="84">
        <v>945.60239286000001</v>
      </c>
      <c r="D629" s="84">
        <v>935.17911831000004</v>
      </c>
      <c r="E629" s="84">
        <v>185.44742633999999</v>
      </c>
      <c r="F629" s="84">
        <v>185.44742633999999</v>
      </c>
    </row>
    <row r="630" spans="1:6" ht="12.75" customHeight="1" x14ac:dyDescent="0.2">
      <c r="A630" s="83" t="s">
        <v>178</v>
      </c>
      <c r="B630" s="83">
        <v>22</v>
      </c>
      <c r="C630" s="84">
        <v>948.32654644000002</v>
      </c>
      <c r="D630" s="84">
        <v>947.85781419</v>
      </c>
      <c r="E630" s="84">
        <v>187.96163081</v>
      </c>
      <c r="F630" s="84">
        <v>187.96163081</v>
      </c>
    </row>
    <row r="631" spans="1:6" ht="12.75" customHeight="1" x14ac:dyDescent="0.2">
      <c r="A631" s="83" t="s">
        <v>178</v>
      </c>
      <c r="B631" s="83">
        <v>23</v>
      </c>
      <c r="C631" s="84">
        <v>972.98735964000002</v>
      </c>
      <c r="D631" s="84">
        <v>970.41628550999997</v>
      </c>
      <c r="E631" s="84">
        <v>192.43500961999999</v>
      </c>
      <c r="F631" s="84">
        <v>192.43500961999999</v>
      </c>
    </row>
    <row r="632" spans="1:6" ht="12.75" customHeight="1" x14ac:dyDescent="0.2">
      <c r="A632" s="83" t="s">
        <v>178</v>
      </c>
      <c r="B632" s="83">
        <v>24</v>
      </c>
      <c r="C632" s="84">
        <v>1016.02193012</v>
      </c>
      <c r="D632" s="84">
        <v>1014.1986040199999</v>
      </c>
      <c r="E632" s="84">
        <v>201.11710926000001</v>
      </c>
      <c r="F632" s="84">
        <v>201.11710926000001</v>
      </c>
    </row>
    <row r="633" spans="1:6" ht="12.75" customHeight="1" x14ac:dyDescent="0.2">
      <c r="A633" s="83" t="s">
        <v>179</v>
      </c>
      <c r="B633" s="83">
        <v>1</v>
      </c>
      <c r="C633" s="84">
        <v>1043.6220727699999</v>
      </c>
      <c r="D633" s="84">
        <v>1042.6266045299999</v>
      </c>
      <c r="E633" s="84">
        <v>206.75442454</v>
      </c>
      <c r="F633" s="84">
        <v>206.75442454</v>
      </c>
    </row>
    <row r="634" spans="1:6" ht="12.75" customHeight="1" x14ac:dyDescent="0.2">
      <c r="A634" s="83" t="s">
        <v>179</v>
      </c>
      <c r="B634" s="83">
        <v>2</v>
      </c>
      <c r="C634" s="84">
        <v>1049.33688323</v>
      </c>
      <c r="D634" s="84">
        <v>1045.74600865</v>
      </c>
      <c r="E634" s="84">
        <v>207.37300707</v>
      </c>
      <c r="F634" s="84">
        <v>207.37300707</v>
      </c>
    </row>
    <row r="635" spans="1:6" ht="12.75" customHeight="1" x14ac:dyDescent="0.2">
      <c r="A635" s="83" t="s">
        <v>179</v>
      </c>
      <c r="B635" s="83">
        <v>3</v>
      </c>
      <c r="C635" s="84">
        <v>1050.05801163</v>
      </c>
      <c r="D635" s="84">
        <v>1038.53500738</v>
      </c>
      <c r="E635" s="84">
        <v>205.94305467000001</v>
      </c>
      <c r="F635" s="84">
        <v>205.94305467000001</v>
      </c>
    </row>
    <row r="636" spans="1:6" ht="12.75" customHeight="1" x14ac:dyDescent="0.2">
      <c r="A636" s="83" t="s">
        <v>179</v>
      </c>
      <c r="B636" s="83">
        <v>4</v>
      </c>
      <c r="C636" s="84">
        <v>1049.5485897799999</v>
      </c>
      <c r="D636" s="84">
        <v>1039.08360999</v>
      </c>
      <c r="E636" s="84">
        <v>206.05184338999999</v>
      </c>
      <c r="F636" s="84">
        <v>206.05184338999999</v>
      </c>
    </row>
    <row r="637" spans="1:6" ht="12.75" customHeight="1" x14ac:dyDescent="0.2">
      <c r="A637" s="83" t="s">
        <v>179</v>
      </c>
      <c r="B637" s="83">
        <v>5</v>
      </c>
      <c r="C637" s="84">
        <v>1046.5510103700001</v>
      </c>
      <c r="D637" s="84">
        <v>1037.34028769</v>
      </c>
      <c r="E637" s="84">
        <v>205.70613996</v>
      </c>
      <c r="F637" s="84">
        <v>205.70613996</v>
      </c>
    </row>
    <row r="638" spans="1:6" ht="12.75" customHeight="1" x14ac:dyDescent="0.2">
      <c r="A638" s="83" t="s">
        <v>179</v>
      </c>
      <c r="B638" s="83">
        <v>6</v>
      </c>
      <c r="C638" s="84">
        <v>1051.34159819</v>
      </c>
      <c r="D638" s="84">
        <v>1045.6606099099999</v>
      </c>
      <c r="E638" s="84">
        <v>207.35607236999999</v>
      </c>
      <c r="F638" s="84">
        <v>207.35607236999999</v>
      </c>
    </row>
    <row r="639" spans="1:6" ht="12.75" customHeight="1" x14ac:dyDescent="0.2">
      <c r="A639" s="83" t="s">
        <v>179</v>
      </c>
      <c r="B639" s="83">
        <v>7</v>
      </c>
      <c r="C639" s="84">
        <v>1045.42239774</v>
      </c>
      <c r="D639" s="84">
        <v>1043.6832048799999</v>
      </c>
      <c r="E639" s="84">
        <v>206.96394998</v>
      </c>
      <c r="F639" s="84">
        <v>206.96394998</v>
      </c>
    </row>
    <row r="640" spans="1:6" ht="12.75" customHeight="1" x14ac:dyDescent="0.2">
      <c r="A640" s="83" t="s">
        <v>179</v>
      </c>
      <c r="B640" s="83">
        <v>8</v>
      </c>
      <c r="C640" s="84">
        <v>1014.37752475</v>
      </c>
      <c r="D640" s="84">
        <v>1011.10434058</v>
      </c>
      <c r="E640" s="84">
        <v>200.50351216999999</v>
      </c>
      <c r="F640" s="84">
        <v>200.50351216999999</v>
      </c>
    </row>
    <row r="641" spans="1:6" ht="12.75" customHeight="1" x14ac:dyDescent="0.2">
      <c r="A641" s="83" t="s">
        <v>179</v>
      </c>
      <c r="B641" s="83">
        <v>9</v>
      </c>
      <c r="C641" s="84">
        <v>997.61370992000002</v>
      </c>
      <c r="D641" s="84">
        <v>989.16269727999997</v>
      </c>
      <c r="E641" s="84">
        <v>196.15245128000001</v>
      </c>
      <c r="F641" s="84">
        <v>196.15245128000001</v>
      </c>
    </row>
    <row r="642" spans="1:6" ht="12.75" customHeight="1" x14ac:dyDescent="0.2">
      <c r="A642" s="83" t="s">
        <v>179</v>
      </c>
      <c r="B642" s="83">
        <v>10</v>
      </c>
      <c r="C642" s="84">
        <v>996.59659079999994</v>
      </c>
      <c r="D642" s="84">
        <v>985.74883516</v>
      </c>
      <c r="E642" s="84">
        <v>195.47547728999999</v>
      </c>
      <c r="F642" s="84">
        <v>195.47547728999999</v>
      </c>
    </row>
    <row r="643" spans="1:6" ht="12.75" customHeight="1" x14ac:dyDescent="0.2">
      <c r="A643" s="83" t="s">
        <v>179</v>
      </c>
      <c r="B643" s="83">
        <v>11</v>
      </c>
      <c r="C643" s="84">
        <v>1008.51635543</v>
      </c>
      <c r="D643" s="84">
        <v>1000.30375237</v>
      </c>
      <c r="E643" s="84">
        <v>198.36173926999999</v>
      </c>
      <c r="F643" s="84">
        <v>198.36173926999999</v>
      </c>
    </row>
    <row r="644" spans="1:6" ht="12.75" customHeight="1" x14ac:dyDescent="0.2">
      <c r="A644" s="83" t="s">
        <v>179</v>
      </c>
      <c r="B644" s="83">
        <v>12</v>
      </c>
      <c r="C644" s="84">
        <v>1019.86320627</v>
      </c>
      <c r="D644" s="84">
        <v>1017.86474972</v>
      </c>
      <c r="E644" s="84">
        <v>201.84411147</v>
      </c>
      <c r="F644" s="84">
        <v>201.84411147</v>
      </c>
    </row>
    <row r="645" spans="1:6" ht="12.75" customHeight="1" x14ac:dyDescent="0.2">
      <c r="A645" s="83" t="s">
        <v>179</v>
      </c>
      <c r="B645" s="83">
        <v>13</v>
      </c>
      <c r="C645" s="84">
        <v>1006.42567554</v>
      </c>
      <c r="D645" s="84">
        <v>999.20868294000002</v>
      </c>
      <c r="E645" s="84">
        <v>198.14458536000001</v>
      </c>
      <c r="F645" s="84">
        <v>198.14458536000001</v>
      </c>
    </row>
    <row r="646" spans="1:6" ht="12.75" customHeight="1" x14ac:dyDescent="0.2">
      <c r="A646" s="83" t="s">
        <v>179</v>
      </c>
      <c r="B646" s="83">
        <v>14</v>
      </c>
      <c r="C646" s="84">
        <v>975.75204600999996</v>
      </c>
      <c r="D646" s="84">
        <v>965.62213177000001</v>
      </c>
      <c r="E646" s="84">
        <v>191.48432172</v>
      </c>
      <c r="F646" s="84">
        <v>191.48432172</v>
      </c>
    </row>
    <row r="647" spans="1:6" ht="12.75" customHeight="1" x14ac:dyDescent="0.2">
      <c r="A647" s="83" t="s">
        <v>179</v>
      </c>
      <c r="B647" s="83">
        <v>15</v>
      </c>
      <c r="C647" s="84">
        <v>982.63152998999999</v>
      </c>
      <c r="D647" s="84">
        <v>969.92684045999999</v>
      </c>
      <c r="E647" s="84">
        <v>192.33795193</v>
      </c>
      <c r="F647" s="84">
        <v>192.33795193</v>
      </c>
    </row>
    <row r="648" spans="1:6" ht="12.75" customHeight="1" x14ac:dyDescent="0.2">
      <c r="A648" s="83" t="s">
        <v>179</v>
      </c>
      <c r="B648" s="83">
        <v>16</v>
      </c>
      <c r="C648" s="84">
        <v>993.67490438000004</v>
      </c>
      <c r="D648" s="84">
        <v>983.28445204000002</v>
      </c>
      <c r="E648" s="84">
        <v>194.98678641000001</v>
      </c>
      <c r="F648" s="84">
        <v>194.98678641000001</v>
      </c>
    </row>
    <row r="649" spans="1:6" ht="12.75" customHeight="1" x14ac:dyDescent="0.2">
      <c r="A649" s="83" t="s">
        <v>179</v>
      </c>
      <c r="B649" s="83">
        <v>17</v>
      </c>
      <c r="C649" s="84">
        <v>1007.16405649</v>
      </c>
      <c r="D649" s="84">
        <v>1000.62257422</v>
      </c>
      <c r="E649" s="84">
        <v>198.42496212</v>
      </c>
      <c r="F649" s="84">
        <v>198.42496212</v>
      </c>
    </row>
    <row r="650" spans="1:6" ht="12.75" customHeight="1" x14ac:dyDescent="0.2">
      <c r="A650" s="83" t="s">
        <v>179</v>
      </c>
      <c r="B650" s="83">
        <v>18</v>
      </c>
      <c r="C650" s="84">
        <v>1025.4790421099999</v>
      </c>
      <c r="D650" s="84">
        <v>1019.1835925300001</v>
      </c>
      <c r="E650" s="84">
        <v>202.10563998000001</v>
      </c>
      <c r="F650" s="84">
        <v>202.10563998000001</v>
      </c>
    </row>
    <row r="651" spans="1:6" ht="12.75" customHeight="1" x14ac:dyDescent="0.2">
      <c r="A651" s="83" t="s">
        <v>179</v>
      </c>
      <c r="B651" s="83">
        <v>19</v>
      </c>
      <c r="C651" s="84">
        <v>975.88067578000005</v>
      </c>
      <c r="D651" s="84">
        <v>973.80938677999995</v>
      </c>
      <c r="E651" s="84">
        <v>193.10786671</v>
      </c>
      <c r="F651" s="84">
        <v>193.10786671</v>
      </c>
    </row>
    <row r="652" spans="1:6" ht="12.75" customHeight="1" x14ac:dyDescent="0.2">
      <c r="A652" s="83" t="s">
        <v>179</v>
      </c>
      <c r="B652" s="83">
        <v>20</v>
      </c>
      <c r="C652" s="84">
        <v>933.89569620999998</v>
      </c>
      <c r="D652" s="84">
        <v>932.34204218000002</v>
      </c>
      <c r="E652" s="84">
        <v>184.88482988000001</v>
      </c>
      <c r="F652" s="84">
        <v>184.88482988000001</v>
      </c>
    </row>
    <row r="653" spans="1:6" ht="12.75" customHeight="1" x14ac:dyDescent="0.2">
      <c r="A653" s="83" t="s">
        <v>179</v>
      </c>
      <c r="B653" s="83">
        <v>21</v>
      </c>
      <c r="C653" s="84">
        <v>939.07367341999998</v>
      </c>
      <c r="D653" s="84">
        <v>928.72236425000006</v>
      </c>
      <c r="E653" s="84">
        <v>184.16704229999999</v>
      </c>
      <c r="F653" s="84">
        <v>184.16704229999999</v>
      </c>
    </row>
    <row r="654" spans="1:6" ht="12.75" customHeight="1" x14ac:dyDescent="0.2">
      <c r="A654" s="83" t="s">
        <v>179</v>
      </c>
      <c r="B654" s="83">
        <v>22</v>
      </c>
      <c r="C654" s="84">
        <v>942.22203979000005</v>
      </c>
      <c r="D654" s="84">
        <v>942.02724790000002</v>
      </c>
      <c r="E654" s="84">
        <v>186.80542075</v>
      </c>
      <c r="F654" s="84">
        <v>186.80542075</v>
      </c>
    </row>
    <row r="655" spans="1:6" ht="12.75" customHeight="1" x14ac:dyDescent="0.2">
      <c r="A655" s="83" t="s">
        <v>179</v>
      </c>
      <c r="B655" s="83">
        <v>23</v>
      </c>
      <c r="C655" s="84">
        <v>964.89331340000001</v>
      </c>
      <c r="D655" s="84">
        <v>961.69016352000006</v>
      </c>
      <c r="E655" s="84">
        <v>190.70460650000001</v>
      </c>
      <c r="F655" s="84">
        <v>190.70460650000001</v>
      </c>
    </row>
    <row r="656" spans="1:6" ht="12.75" customHeight="1" x14ac:dyDescent="0.2">
      <c r="A656" s="83" t="s">
        <v>179</v>
      </c>
      <c r="B656" s="83">
        <v>24</v>
      </c>
      <c r="C656" s="84">
        <v>1010.3730732</v>
      </c>
      <c r="D656" s="84">
        <v>1007.11281056</v>
      </c>
      <c r="E656" s="84">
        <v>199.71198576</v>
      </c>
      <c r="F656" s="84">
        <v>199.71198576</v>
      </c>
    </row>
    <row r="657" spans="1:6" ht="12.75" customHeight="1" x14ac:dyDescent="0.2">
      <c r="A657" s="83" t="s">
        <v>180</v>
      </c>
      <c r="B657" s="83">
        <v>1</v>
      </c>
      <c r="C657" s="84">
        <v>1051.1594057499999</v>
      </c>
      <c r="D657" s="84">
        <v>1046.29310199</v>
      </c>
      <c r="E657" s="84">
        <v>207.48149649999999</v>
      </c>
      <c r="F657" s="84">
        <v>207.48149649999999</v>
      </c>
    </row>
    <row r="658" spans="1:6" ht="12.75" customHeight="1" x14ac:dyDescent="0.2">
      <c r="A658" s="83" t="s">
        <v>180</v>
      </c>
      <c r="B658" s="83">
        <v>2</v>
      </c>
      <c r="C658" s="84">
        <v>1092.4648361</v>
      </c>
      <c r="D658" s="84">
        <v>1081.9289896099999</v>
      </c>
      <c r="E658" s="84">
        <v>214.54814664</v>
      </c>
      <c r="F658" s="84">
        <v>214.54814664</v>
      </c>
    </row>
    <row r="659" spans="1:6" ht="12.75" customHeight="1" x14ac:dyDescent="0.2">
      <c r="A659" s="83" t="s">
        <v>180</v>
      </c>
      <c r="B659" s="83">
        <v>3</v>
      </c>
      <c r="C659" s="84">
        <v>1108.2966791700001</v>
      </c>
      <c r="D659" s="84">
        <v>1095.9808739499999</v>
      </c>
      <c r="E659" s="84">
        <v>217.33465645000001</v>
      </c>
      <c r="F659" s="84">
        <v>217.33465645000001</v>
      </c>
    </row>
    <row r="660" spans="1:6" ht="12.75" customHeight="1" x14ac:dyDescent="0.2">
      <c r="A660" s="83" t="s">
        <v>180</v>
      </c>
      <c r="B660" s="83">
        <v>4</v>
      </c>
      <c r="C660" s="84">
        <v>1111.8697216800001</v>
      </c>
      <c r="D660" s="84">
        <v>1100.31739369</v>
      </c>
      <c r="E660" s="84">
        <v>218.19459484000001</v>
      </c>
      <c r="F660" s="84">
        <v>218.19459484000001</v>
      </c>
    </row>
    <row r="661" spans="1:6" ht="12.75" customHeight="1" x14ac:dyDescent="0.2">
      <c r="A661" s="83" t="s">
        <v>180</v>
      </c>
      <c r="B661" s="83">
        <v>5</v>
      </c>
      <c r="C661" s="84">
        <v>1105.4097238100001</v>
      </c>
      <c r="D661" s="84">
        <v>1093.73111092</v>
      </c>
      <c r="E661" s="84">
        <v>216.88852505</v>
      </c>
      <c r="F661" s="84">
        <v>216.88852505</v>
      </c>
    </row>
    <row r="662" spans="1:6" ht="12.75" customHeight="1" x14ac:dyDescent="0.2">
      <c r="A662" s="83" t="s">
        <v>180</v>
      </c>
      <c r="B662" s="83">
        <v>6</v>
      </c>
      <c r="C662" s="84">
        <v>1081.2152714900001</v>
      </c>
      <c r="D662" s="84">
        <v>1069.9789902699999</v>
      </c>
      <c r="E662" s="84">
        <v>212.17844378999999</v>
      </c>
      <c r="F662" s="84">
        <v>212.17844378999999</v>
      </c>
    </row>
    <row r="663" spans="1:6" ht="12.75" customHeight="1" x14ac:dyDescent="0.2">
      <c r="A663" s="83" t="s">
        <v>180</v>
      </c>
      <c r="B663" s="83">
        <v>7</v>
      </c>
      <c r="C663" s="84">
        <v>1033.69000366</v>
      </c>
      <c r="D663" s="84">
        <v>1026.5794593000001</v>
      </c>
      <c r="E663" s="84">
        <v>203.57225149000001</v>
      </c>
      <c r="F663" s="84">
        <v>203.57225149000001</v>
      </c>
    </row>
    <row r="664" spans="1:6" ht="12.75" customHeight="1" x14ac:dyDescent="0.2">
      <c r="A664" s="83" t="s">
        <v>180</v>
      </c>
      <c r="B664" s="83">
        <v>8</v>
      </c>
      <c r="C664" s="84">
        <v>1004.4938290600001</v>
      </c>
      <c r="D664" s="84">
        <v>998.72625598000002</v>
      </c>
      <c r="E664" s="84">
        <v>198.04891936000001</v>
      </c>
      <c r="F664" s="84">
        <v>198.04891936000001</v>
      </c>
    </row>
    <row r="665" spans="1:6" ht="12.75" customHeight="1" x14ac:dyDescent="0.2">
      <c r="A665" s="83" t="s">
        <v>180</v>
      </c>
      <c r="B665" s="83">
        <v>9</v>
      </c>
      <c r="C665" s="84">
        <v>993.66419628000006</v>
      </c>
      <c r="D665" s="84">
        <v>983.07683112999996</v>
      </c>
      <c r="E665" s="84">
        <v>194.94561487000001</v>
      </c>
      <c r="F665" s="84">
        <v>194.94561487000001</v>
      </c>
    </row>
    <row r="666" spans="1:6" ht="12.75" customHeight="1" x14ac:dyDescent="0.2">
      <c r="A666" s="83" t="s">
        <v>180</v>
      </c>
      <c r="B666" s="83">
        <v>10</v>
      </c>
      <c r="C666" s="84">
        <v>997.58708161000004</v>
      </c>
      <c r="D666" s="84">
        <v>986.46428450999997</v>
      </c>
      <c r="E666" s="84">
        <v>195.61735196999999</v>
      </c>
      <c r="F666" s="84">
        <v>195.61735196999999</v>
      </c>
    </row>
    <row r="667" spans="1:6" ht="12.75" customHeight="1" x14ac:dyDescent="0.2">
      <c r="A667" s="83" t="s">
        <v>180</v>
      </c>
      <c r="B667" s="83">
        <v>11</v>
      </c>
      <c r="C667" s="84">
        <v>998.38991857999997</v>
      </c>
      <c r="D667" s="84">
        <v>989.85066928000003</v>
      </c>
      <c r="E667" s="84">
        <v>196.28887717000001</v>
      </c>
      <c r="F667" s="84">
        <v>196.28887717000001</v>
      </c>
    </row>
    <row r="668" spans="1:6" ht="12.75" customHeight="1" x14ac:dyDescent="0.2">
      <c r="A668" s="83" t="s">
        <v>180</v>
      </c>
      <c r="B668" s="83">
        <v>12</v>
      </c>
      <c r="C668" s="84">
        <v>1013.71253181</v>
      </c>
      <c r="D668" s="84">
        <v>1003.01897418</v>
      </c>
      <c r="E668" s="84">
        <v>198.90017184000001</v>
      </c>
      <c r="F668" s="84">
        <v>198.90017184000001</v>
      </c>
    </row>
    <row r="669" spans="1:6" ht="12.75" customHeight="1" x14ac:dyDescent="0.2">
      <c r="A669" s="83" t="s">
        <v>180</v>
      </c>
      <c r="B669" s="83">
        <v>13</v>
      </c>
      <c r="C669" s="84">
        <v>1011.34344112</v>
      </c>
      <c r="D669" s="84">
        <v>1000.67487481</v>
      </c>
      <c r="E669" s="84">
        <v>198.43533341</v>
      </c>
      <c r="F669" s="84">
        <v>198.43533341</v>
      </c>
    </row>
    <row r="670" spans="1:6" ht="12.75" customHeight="1" x14ac:dyDescent="0.2">
      <c r="A670" s="83" t="s">
        <v>180</v>
      </c>
      <c r="B670" s="83">
        <v>14</v>
      </c>
      <c r="C670" s="84">
        <v>959.80571957999996</v>
      </c>
      <c r="D670" s="84">
        <v>949.28755188000002</v>
      </c>
      <c r="E670" s="84">
        <v>188.24514995000001</v>
      </c>
      <c r="F670" s="84">
        <v>188.24514995000001</v>
      </c>
    </row>
    <row r="671" spans="1:6" ht="12.75" customHeight="1" x14ac:dyDescent="0.2">
      <c r="A671" s="83" t="s">
        <v>180</v>
      </c>
      <c r="B671" s="83">
        <v>15</v>
      </c>
      <c r="C671" s="84">
        <v>967.55862235999996</v>
      </c>
      <c r="D671" s="84">
        <v>951.85750184000005</v>
      </c>
      <c r="E671" s="84">
        <v>188.75477488999999</v>
      </c>
      <c r="F671" s="84">
        <v>188.75477488999999</v>
      </c>
    </row>
    <row r="672" spans="1:6" ht="12.75" customHeight="1" x14ac:dyDescent="0.2">
      <c r="A672" s="83" t="s">
        <v>180</v>
      </c>
      <c r="B672" s="83">
        <v>16</v>
      </c>
      <c r="C672" s="84">
        <v>974.32137900999999</v>
      </c>
      <c r="D672" s="84">
        <v>959.63506919999998</v>
      </c>
      <c r="E672" s="84">
        <v>190.29707819999999</v>
      </c>
      <c r="F672" s="84">
        <v>190.29707819999999</v>
      </c>
    </row>
    <row r="673" spans="1:6" ht="12.75" customHeight="1" x14ac:dyDescent="0.2">
      <c r="A673" s="83" t="s">
        <v>180</v>
      </c>
      <c r="B673" s="83">
        <v>17</v>
      </c>
      <c r="C673" s="84">
        <v>966.21249817</v>
      </c>
      <c r="D673" s="84">
        <v>951.89388372999997</v>
      </c>
      <c r="E673" s="84">
        <v>188.76198948000001</v>
      </c>
      <c r="F673" s="84">
        <v>188.76198948000001</v>
      </c>
    </row>
    <row r="674" spans="1:6" ht="12.75" customHeight="1" x14ac:dyDescent="0.2">
      <c r="A674" s="83" t="s">
        <v>180</v>
      </c>
      <c r="B674" s="83">
        <v>18</v>
      </c>
      <c r="C674" s="84">
        <v>963.54960116999996</v>
      </c>
      <c r="D674" s="84">
        <v>952.23956147000001</v>
      </c>
      <c r="E674" s="84">
        <v>188.83053788999999</v>
      </c>
      <c r="F674" s="84">
        <v>188.83053788999999</v>
      </c>
    </row>
    <row r="675" spans="1:6" ht="12.75" customHeight="1" x14ac:dyDescent="0.2">
      <c r="A675" s="83" t="s">
        <v>180</v>
      </c>
      <c r="B675" s="83">
        <v>19</v>
      </c>
      <c r="C675" s="84">
        <v>947.65583405999996</v>
      </c>
      <c r="D675" s="84">
        <v>938.61427671000001</v>
      </c>
      <c r="E675" s="84">
        <v>186.12862342</v>
      </c>
      <c r="F675" s="84">
        <v>186.12862342</v>
      </c>
    </row>
    <row r="676" spans="1:6" ht="12.75" customHeight="1" x14ac:dyDescent="0.2">
      <c r="A676" s="83" t="s">
        <v>180</v>
      </c>
      <c r="B676" s="83">
        <v>20</v>
      </c>
      <c r="C676" s="84">
        <v>916.16624841999999</v>
      </c>
      <c r="D676" s="84">
        <v>907.72552485000006</v>
      </c>
      <c r="E676" s="84">
        <v>180.00333745</v>
      </c>
      <c r="F676" s="84">
        <v>180.00333745</v>
      </c>
    </row>
    <row r="677" spans="1:6" ht="12.75" customHeight="1" x14ac:dyDescent="0.2">
      <c r="A677" s="83" t="s">
        <v>180</v>
      </c>
      <c r="B677" s="83">
        <v>21</v>
      </c>
      <c r="C677" s="84">
        <v>914.08002710999995</v>
      </c>
      <c r="D677" s="84">
        <v>902.50260662999995</v>
      </c>
      <c r="E677" s="84">
        <v>178.96762491000001</v>
      </c>
      <c r="F677" s="84">
        <v>178.96762491000001</v>
      </c>
    </row>
    <row r="678" spans="1:6" ht="12.75" customHeight="1" x14ac:dyDescent="0.2">
      <c r="A678" s="83" t="s">
        <v>180</v>
      </c>
      <c r="B678" s="83">
        <v>22</v>
      </c>
      <c r="C678" s="84">
        <v>927.89438744999995</v>
      </c>
      <c r="D678" s="84">
        <v>917.14339735999999</v>
      </c>
      <c r="E678" s="84">
        <v>181.87091573999999</v>
      </c>
      <c r="F678" s="84">
        <v>181.87091573999999</v>
      </c>
    </row>
    <row r="679" spans="1:6" ht="12.75" customHeight="1" x14ac:dyDescent="0.2">
      <c r="A679" s="83" t="s">
        <v>180</v>
      </c>
      <c r="B679" s="83">
        <v>23</v>
      </c>
      <c r="C679" s="84">
        <v>949.49339252000004</v>
      </c>
      <c r="D679" s="84">
        <v>945.66630982000004</v>
      </c>
      <c r="E679" s="84">
        <v>187.52705220000001</v>
      </c>
      <c r="F679" s="84">
        <v>187.52705220000001</v>
      </c>
    </row>
    <row r="680" spans="1:6" ht="12.75" customHeight="1" x14ac:dyDescent="0.2">
      <c r="A680" s="83" t="s">
        <v>180</v>
      </c>
      <c r="B680" s="83">
        <v>24</v>
      </c>
      <c r="C680" s="84">
        <v>991.61918508999997</v>
      </c>
      <c r="D680" s="84">
        <v>991.20008814000005</v>
      </c>
      <c r="E680" s="84">
        <v>196.55646895999999</v>
      </c>
      <c r="F680" s="84">
        <v>196.55646895999999</v>
      </c>
    </row>
    <row r="681" spans="1:6" ht="12.75" customHeight="1" x14ac:dyDescent="0.2">
      <c r="A681" s="83" t="s">
        <v>181</v>
      </c>
      <c r="B681" s="83">
        <v>1</v>
      </c>
      <c r="C681" s="84">
        <v>1048.65978877</v>
      </c>
      <c r="D681" s="84">
        <v>1039.3154131399999</v>
      </c>
      <c r="E681" s="84">
        <v>206.09781029999999</v>
      </c>
      <c r="F681" s="84">
        <v>206.09781029999999</v>
      </c>
    </row>
    <row r="682" spans="1:6" ht="12.75" customHeight="1" x14ac:dyDescent="0.2">
      <c r="A682" s="83" t="s">
        <v>181</v>
      </c>
      <c r="B682" s="83">
        <v>2</v>
      </c>
      <c r="C682" s="84">
        <v>1077.5154383399999</v>
      </c>
      <c r="D682" s="84">
        <v>1067.5125353599999</v>
      </c>
      <c r="E682" s="84">
        <v>211.68934207000001</v>
      </c>
      <c r="F682" s="84">
        <v>211.68934207000001</v>
      </c>
    </row>
    <row r="683" spans="1:6" ht="12.75" customHeight="1" x14ac:dyDescent="0.2">
      <c r="A683" s="83" t="s">
        <v>181</v>
      </c>
      <c r="B683" s="83">
        <v>3</v>
      </c>
      <c r="C683" s="84">
        <v>1085.78699102</v>
      </c>
      <c r="D683" s="84">
        <v>1079.7978235800001</v>
      </c>
      <c r="E683" s="84">
        <v>214.12553320999999</v>
      </c>
      <c r="F683" s="84">
        <v>214.12553320999999</v>
      </c>
    </row>
    <row r="684" spans="1:6" ht="12.75" customHeight="1" x14ac:dyDescent="0.2">
      <c r="A684" s="83" t="s">
        <v>181</v>
      </c>
      <c r="B684" s="83">
        <v>4</v>
      </c>
      <c r="C684" s="84">
        <v>1091.3833019399999</v>
      </c>
      <c r="D684" s="84">
        <v>1081.28902414</v>
      </c>
      <c r="E684" s="84">
        <v>214.42124052</v>
      </c>
      <c r="F684" s="84">
        <v>214.42124052</v>
      </c>
    </row>
    <row r="685" spans="1:6" ht="12.75" customHeight="1" x14ac:dyDescent="0.2">
      <c r="A685" s="83" t="s">
        <v>181</v>
      </c>
      <c r="B685" s="83">
        <v>5</v>
      </c>
      <c r="C685" s="84">
        <v>1081.0659171299999</v>
      </c>
      <c r="D685" s="84">
        <v>1076.2263074800001</v>
      </c>
      <c r="E685" s="84">
        <v>213.41729619</v>
      </c>
      <c r="F685" s="84">
        <v>213.41729619</v>
      </c>
    </row>
    <row r="686" spans="1:6" ht="12.75" customHeight="1" x14ac:dyDescent="0.2">
      <c r="A686" s="83" t="s">
        <v>181</v>
      </c>
      <c r="B686" s="83">
        <v>6</v>
      </c>
      <c r="C686" s="84">
        <v>1070.98871779</v>
      </c>
      <c r="D686" s="84">
        <v>1062.7776628700001</v>
      </c>
      <c r="E686" s="84">
        <v>210.75040973</v>
      </c>
      <c r="F686" s="84">
        <v>210.75040973</v>
      </c>
    </row>
    <row r="687" spans="1:6" ht="12.75" customHeight="1" x14ac:dyDescent="0.2">
      <c r="A687" s="83" t="s">
        <v>181</v>
      </c>
      <c r="B687" s="83">
        <v>7</v>
      </c>
      <c r="C687" s="84">
        <v>1044.1544247300001</v>
      </c>
      <c r="D687" s="84">
        <v>1034.8850671299999</v>
      </c>
      <c r="E687" s="84">
        <v>205.21926601999999</v>
      </c>
      <c r="F687" s="84">
        <v>205.21926601999999</v>
      </c>
    </row>
    <row r="688" spans="1:6" ht="12.75" customHeight="1" x14ac:dyDescent="0.2">
      <c r="A688" s="83" t="s">
        <v>181</v>
      </c>
      <c r="B688" s="83">
        <v>8</v>
      </c>
      <c r="C688" s="84">
        <v>1019.1187981099999</v>
      </c>
      <c r="D688" s="84">
        <v>1010.32469139</v>
      </c>
      <c r="E688" s="84">
        <v>200.34890655999999</v>
      </c>
      <c r="F688" s="84">
        <v>200.34890655999999</v>
      </c>
    </row>
    <row r="689" spans="1:6" ht="12.75" customHeight="1" x14ac:dyDescent="0.2">
      <c r="A689" s="83" t="s">
        <v>181</v>
      </c>
      <c r="B689" s="83">
        <v>9</v>
      </c>
      <c r="C689" s="84">
        <v>997.04611226999998</v>
      </c>
      <c r="D689" s="84">
        <v>994.58829359000003</v>
      </c>
      <c r="E689" s="84">
        <v>197.22835520000001</v>
      </c>
      <c r="F689" s="84">
        <v>197.22835520000001</v>
      </c>
    </row>
    <row r="690" spans="1:6" ht="12.75" customHeight="1" x14ac:dyDescent="0.2">
      <c r="A690" s="83" t="s">
        <v>181</v>
      </c>
      <c r="B690" s="83">
        <v>10</v>
      </c>
      <c r="C690" s="84">
        <v>1007.0291730500001</v>
      </c>
      <c r="D690" s="84">
        <v>998.63520351</v>
      </c>
      <c r="E690" s="84">
        <v>198.03086352</v>
      </c>
      <c r="F690" s="84">
        <v>198.03086352</v>
      </c>
    </row>
    <row r="691" spans="1:6" ht="12.75" customHeight="1" x14ac:dyDescent="0.2">
      <c r="A691" s="83" t="s">
        <v>181</v>
      </c>
      <c r="B691" s="83">
        <v>11</v>
      </c>
      <c r="C691" s="84">
        <v>1009.59859077</v>
      </c>
      <c r="D691" s="84">
        <v>1003.28263975</v>
      </c>
      <c r="E691" s="84">
        <v>198.95245711999999</v>
      </c>
      <c r="F691" s="84">
        <v>198.95245711999999</v>
      </c>
    </row>
    <row r="692" spans="1:6" ht="12.75" customHeight="1" x14ac:dyDescent="0.2">
      <c r="A692" s="83" t="s">
        <v>181</v>
      </c>
      <c r="B692" s="83">
        <v>12</v>
      </c>
      <c r="C692" s="84">
        <v>1025.6846007900001</v>
      </c>
      <c r="D692" s="84">
        <v>1019.24349306</v>
      </c>
      <c r="E692" s="84">
        <v>202.11751835000001</v>
      </c>
      <c r="F692" s="84">
        <v>202.11751835000001</v>
      </c>
    </row>
    <row r="693" spans="1:6" ht="12.75" customHeight="1" x14ac:dyDescent="0.2">
      <c r="A693" s="83" t="s">
        <v>181</v>
      </c>
      <c r="B693" s="83">
        <v>13</v>
      </c>
      <c r="C693" s="84">
        <v>1010.45643625</v>
      </c>
      <c r="D693" s="84">
        <v>1003.73957233</v>
      </c>
      <c r="E693" s="84">
        <v>199.04306754000001</v>
      </c>
      <c r="F693" s="84">
        <v>199.04306754000001</v>
      </c>
    </row>
    <row r="694" spans="1:6" ht="12.75" customHeight="1" x14ac:dyDescent="0.2">
      <c r="A694" s="83" t="s">
        <v>181</v>
      </c>
      <c r="B694" s="83">
        <v>14</v>
      </c>
      <c r="C694" s="84">
        <v>976.30804189000003</v>
      </c>
      <c r="D694" s="84">
        <v>975.85545410999998</v>
      </c>
      <c r="E694" s="84">
        <v>193.51360493999999</v>
      </c>
      <c r="F694" s="84">
        <v>193.51360493999999</v>
      </c>
    </row>
    <row r="695" spans="1:6" ht="12.75" customHeight="1" x14ac:dyDescent="0.2">
      <c r="A695" s="83" t="s">
        <v>181</v>
      </c>
      <c r="B695" s="83">
        <v>15</v>
      </c>
      <c r="C695" s="84">
        <v>988.81973445999995</v>
      </c>
      <c r="D695" s="84">
        <v>980.36720006999997</v>
      </c>
      <c r="E695" s="84">
        <v>194.40829095000001</v>
      </c>
      <c r="F695" s="84">
        <v>194.40829095000001</v>
      </c>
    </row>
    <row r="696" spans="1:6" ht="12.75" customHeight="1" x14ac:dyDescent="0.2">
      <c r="A696" s="83" t="s">
        <v>181</v>
      </c>
      <c r="B696" s="83">
        <v>16</v>
      </c>
      <c r="C696" s="84">
        <v>988.35992958999998</v>
      </c>
      <c r="D696" s="84">
        <v>986.93874088999996</v>
      </c>
      <c r="E696" s="84">
        <v>195.71143738999999</v>
      </c>
      <c r="F696" s="84">
        <v>195.71143738999999</v>
      </c>
    </row>
    <row r="697" spans="1:6" ht="12.75" customHeight="1" x14ac:dyDescent="0.2">
      <c r="A697" s="83" t="s">
        <v>181</v>
      </c>
      <c r="B697" s="83">
        <v>17</v>
      </c>
      <c r="C697" s="84">
        <v>980.92577352000001</v>
      </c>
      <c r="D697" s="84">
        <v>979.98132381000005</v>
      </c>
      <c r="E697" s="84">
        <v>194.33177111000001</v>
      </c>
      <c r="F697" s="84">
        <v>194.33177111000001</v>
      </c>
    </row>
    <row r="698" spans="1:6" ht="12.75" customHeight="1" x14ac:dyDescent="0.2">
      <c r="A698" s="83" t="s">
        <v>181</v>
      </c>
      <c r="B698" s="83">
        <v>18</v>
      </c>
      <c r="C698" s="84">
        <v>976.95380064000005</v>
      </c>
      <c r="D698" s="84">
        <v>975.04556581999998</v>
      </c>
      <c r="E698" s="84">
        <v>193.35300287000001</v>
      </c>
      <c r="F698" s="84">
        <v>193.35300287000001</v>
      </c>
    </row>
    <row r="699" spans="1:6" ht="12.75" customHeight="1" x14ac:dyDescent="0.2">
      <c r="A699" s="83" t="s">
        <v>181</v>
      </c>
      <c r="B699" s="83">
        <v>19</v>
      </c>
      <c r="C699" s="84">
        <v>947.57588330999999</v>
      </c>
      <c r="D699" s="84">
        <v>940.09298171</v>
      </c>
      <c r="E699" s="84">
        <v>186.42185284999999</v>
      </c>
      <c r="F699" s="84">
        <v>186.42185284999999</v>
      </c>
    </row>
    <row r="700" spans="1:6" ht="12.75" customHeight="1" x14ac:dyDescent="0.2">
      <c r="A700" s="83" t="s">
        <v>181</v>
      </c>
      <c r="B700" s="83">
        <v>20</v>
      </c>
      <c r="C700" s="84">
        <v>918.74545307999995</v>
      </c>
      <c r="D700" s="84">
        <v>914.66000551000002</v>
      </c>
      <c r="E700" s="84">
        <v>181.37845540000001</v>
      </c>
      <c r="F700" s="84">
        <v>181.37845540000001</v>
      </c>
    </row>
    <row r="701" spans="1:6" ht="12.75" customHeight="1" x14ac:dyDescent="0.2">
      <c r="A701" s="83" t="s">
        <v>181</v>
      </c>
      <c r="B701" s="83">
        <v>21</v>
      </c>
      <c r="C701" s="84">
        <v>913.46765186000005</v>
      </c>
      <c r="D701" s="84">
        <v>908.71780064999996</v>
      </c>
      <c r="E701" s="84">
        <v>180.20010722999999</v>
      </c>
      <c r="F701" s="84">
        <v>180.20010722999999</v>
      </c>
    </row>
    <row r="702" spans="1:6" ht="12.75" customHeight="1" x14ac:dyDescent="0.2">
      <c r="A702" s="83" t="s">
        <v>181</v>
      </c>
      <c r="B702" s="83">
        <v>22</v>
      </c>
      <c r="C702" s="84">
        <v>939.67048770999997</v>
      </c>
      <c r="D702" s="84">
        <v>931.28653912000004</v>
      </c>
      <c r="E702" s="84">
        <v>184.67552203</v>
      </c>
      <c r="F702" s="84">
        <v>184.67552203</v>
      </c>
    </row>
    <row r="703" spans="1:6" ht="12.75" customHeight="1" x14ac:dyDescent="0.2">
      <c r="A703" s="83" t="s">
        <v>181</v>
      </c>
      <c r="B703" s="83">
        <v>23</v>
      </c>
      <c r="C703" s="84">
        <v>964.09654579999994</v>
      </c>
      <c r="D703" s="84">
        <v>955.14027048000003</v>
      </c>
      <c r="E703" s="84">
        <v>189.40575285</v>
      </c>
      <c r="F703" s="84">
        <v>189.40575285</v>
      </c>
    </row>
    <row r="704" spans="1:6" ht="12.75" customHeight="1" x14ac:dyDescent="0.2">
      <c r="A704" s="83" t="s">
        <v>181</v>
      </c>
      <c r="B704" s="83">
        <v>24</v>
      </c>
      <c r="C704" s="84">
        <v>1011.44612252</v>
      </c>
      <c r="D704" s="84">
        <v>1002.05142433</v>
      </c>
      <c r="E704" s="84">
        <v>198.70830525</v>
      </c>
      <c r="F704" s="84">
        <v>198.70830525</v>
      </c>
    </row>
    <row r="705" ht="12.75" customHeight="1" x14ac:dyDescent="0.2"/>
  </sheetData>
  <sheetProtection password="CF36"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2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22" r:id="rId4"/>
      </mc:Fallback>
    </mc:AlternateContent>
    <mc:AlternateContent xmlns:mc="http://schemas.openxmlformats.org/markup-compatibility/2006">
      <mc:Choice Requires="x14">
        <oleObject progId="Equation.3" shapeId="112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23" r:id="rId6"/>
      </mc:Fallback>
    </mc:AlternateContent>
    <mc:AlternateContent xmlns:mc="http://schemas.openxmlformats.org/markup-compatibility/2006">
      <mc:Choice Requires="x14">
        <oleObject progId="Equation.3" shapeId="112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24" r:id="rId8"/>
      </mc:Fallback>
    </mc:AlternateContent>
    <mc:AlternateContent xmlns:mc="http://schemas.openxmlformats.org/markup-compatibility/2006">
      <mc:Choice Requires="x14">
        <oleObject progId="Equation.3" shapeId="112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25" r:id="rId10"/>
      </mc:Fallback>
    </mc:AlternateContent>
    <mc:AlternateContent xmlns:mc="http://schemas.openxmlformats.org/markup-compatibility/2006">
      <mc:Choice Requires="x14">
        <oleObject progId="Equation.3" shapeId="1126"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26" r:id="rId12"/>
      </mc:Fallback>
    </mc:AlternateContent>
    <mc:AlternateContent xmlns:mc="http://schemas.openxmlformats.org/markup-compatibility/2006">
      <mc:Choice Requires="x14">
        <oleObject progId="Equation.3" shapeId="1127"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27" r:id="rId14"/>
      </mc:Fallback>
    </mc:AlternateContent>
    <mc:AlternateContent xmlns:mc="http://schemas.openxmlformats.org/markup-compatibility/2006">
      <mc:Choice Requires="x14">
        <oleObject progId="Equation.3" shapeId="1128"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28" r:id="rId16"/>
      </mc:Fallback>
    </mc:AlternateContent>
    <mc:AlternateContent xmlns:mc="http://schemas.openxmlformats.org/markup-compatibility/2006">
      <mc:Choice Requires="x14">
        <oleObject progId="Equation.3" shapeId="1129"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29" r:id="rId18"/>
      </mc:Fallback>
    </mc:AlternateContent>
    <mc:AlternateContent xmlns:mc="http://schemas.openxmlformats.org/markup-compatibility/2006">
      <mc:Choice Requires="x14">
        <oleObject progId="Equation.3" shapeId="1130"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30" r:id="rId20"/>
      </mc:Fallback>
    </mc:AlternateContent>
    <mc:AlternateContent xmlns:mc="http://schemas.openxmlformats.org/markup-compatibility/2006">
      <mc:Choice Requires="x14">
        <oleObject progId="Equation.3" shapeId="1131"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31" r:id="rId22"/>
      </mc:Fallback>
    </mc:AlternateContent>
    <mc:AlternateContent xmlns:mc="http://schemas.openxmlformats.org/markup-compatibility/2006">
      <mc:Choice Requires="x14">
        <oleObject progId="Equation.3" shapeId="1132"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32" r:id="rId24"/>
      </mc:Fallback>
    </mc:AlternateContent>
    <mc:AlternateContent xmlns:mc="http://schemas.openxmlformats.org/markup-compatibility/2006">
      <mc:Choice Requires="x14">
        <oleObject progId="Equation.3" shapeId="1133"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33" r:id="rId26"/>
      </mc:Fallback>
    </mc:AlternateContent>
    <mc:AlternateContent xmlns:mc="http://schemas.openxmlformats.org/markup-compatibility/2006">
      <mc:Choice Requires="x14">
        <oleObject progId="Equation.3" shapeId="1134"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34" r:id="rId28"/>
      </mc:Fallback>
    </mc:AlternateContent>
    <mc:AlternateContent xmlns:mc="http://schemas.openxmlformats.org/markup-compatibility/2006">
      <mc:Choice Requires="x14">
        <oleObject progId="Equation.3" shapeId="1135"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35"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2019-03-18T09:33:37Z</dcterms:modified>
</cp:coreProperties>
</file>